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1721"/>
  <workbookPr codeName="ThisWorkbook" autoCompressPictures="0"/>
  <bookViews>
    <workbookView xWindow="5660" yWindow="3600" windowWidth="25600" windowHeight="16060" tabRatio="937"/>
  </bookViews>
  <sheets>
    <sheet name="Statements of Operations" sheetId="30" r:id="rId1"/>
    <sheet name="Statements of Comprehensive Inc" sheetId="31" r:id="rId2"/>
    <sheet name="Balance Sheets" sheetId="32" r:id="rId3"/>
    <sheet name="Statements of Shareholders' Eq" sheetId="33" r:id="rId4"/>
  </sheets>
  <definedNames>
    <definedName name="_25_5___to_25__reduced_deferred_tax_asset_liabilities_with_current_year">#REF!</definedName>
    <definedName name="_25_5___to_25__reduced_deferred_tax_asset_liabilities_with_T_1">#REF!</definedName>
    <definedName name="_25_5___to_25__reduced_deferred_tax_asset_liabilities_with_T_2">#REF!</definedName>
    <definedName name="a">#REF!</definedName>
    <definedName name="Accounts_receivable_past_due_but_not_impaired">#REF!</definedName>
    <definedName name="Accounts_receivable_past_due_but_not_impaired_curr_period">#REF!</definedName>
    <definedName name="Accrued_interest___penalties_in_BS_current_year">#REF!</definedName>
    <definedName name="Accrued_interest___penalties_in_BS_T_1">#REF!</definedName>
    <definedName name="Accrued_interest___penalties_in_statement_of_operations_current_year">#REF!</definedName>
    <definedName name="Accrued_interest___penalties_in_statement_of_operations_T_1">#REF!</definedName>
    <definedName name="Accrued_interest___penalties_in_statement_of_operations_T_2">#REF!</definedName>
    <definedName name="Addition_in_the_provision_for_obsolescence_recorded_in_COS">#REF!</definedName>
    <definedName name="Addition_in_the_provision_for_obsolescence_recorded_in_COS_curr_period">#REF!</definedName>
    <definedName name="Addition_in_the_provision_for_obsolescence_recorded_in_R_D">#REF!</definedName>
    <definedName name="Addition_in_the_provision_for_obsolescence_recorded_in_R_D_curr_period">#REF!</definedName>
    <definedName name="Additional_tax_charges_related_to_prev_years">#REF!</definedName>
    <definedName name="Additional_tax_charges_related_to_prev_years_percentage">#REF!</definedName>
    <definedName name="Additions_PPE___non_cash_transfers_from_inventory_current_year">#REF!</definedName>
    <definedName name="Additions_PPE___non_cash_transfers_from_inventory_other_curr_year">#REF!</definedName>
    <definedName name="Additions_PPE___non_cash_transfers_from_inventory_T_1">#REF!</definedName>
    <definedName name="Additions_PPE___non_cash_transfers_from_inventory_T_2">#REF!</definedName>
    <definedName name="agreement_Dutch_tax_authorities_2008_current_year">#REF!</definedName>
    <definedName name="agreement_Dutch_tax_authorities_2008_in___current_year">#REF!</definedName>
    <definedName name="agreement_Dutch_tax_authorities_2008_in___T_1">#REF!</definedName>
    <definedName name="agreement_Dutch_tax_authorities_2008_T_1">#REF!</definedName>
    <definedName name="Allowance_inventory_obsolescence___COS__current_year">#REF!</definedName>
    <definedName name="Allowance_inventory_obsolescence___COS__T_1">#REF!</definedName>
    <definedName name="Allowance_inventory_obsolescence___R_D_current_year">#REF!</definedName>
    <definedName name="Allowance_inventory_obsolescence___R_D_T_1">#REF!</definedName>
    <definedName name="Allowance_inventory_obsolescence_current_year">#REF!</definedName>
    <definedName name="Allowance_inventory_obsolescence_T_1">#REF!</definedName>
    <definedName name="Allowance_to_paid_to_each_Supervisory_board_member_current_year">#REF!</definedName>
    <definedName name="Allowance_to_paid_to_each_Supervisory_board_member_T_1">#REF!</definedName>
    <definedName name="Allowance_to_paid_to_the_chairman_of_the_Supervisory_board_current_year">#REF!</definedName>
    <definedName name="Allowance_to_paid_to_the_chairman_of_the_Supervisory_board_T_1">#REF!</definedName>
    <definedName name="Amortization_charges__fully_recorded_in_COS__current_year">#REF!</definedName>
    <definedName name="Amortization_charges__fully_recorded_in_COS__T_1">#REF!</definedName>
    <definedName name="Amortization_charges__fully_recorded_in_COS__T_2">#REF!</definedName>
    <definedName name="Amount_of_shipped_EUV_systems_current_year">#REF!</definedName>
    <definedName name="Amount_of_shipped_EUV_systems_T_1">#REF!</definedName>
    <definedName name="Announcement_dividend_payment___amount_per_ordinary_share_current_year">#REF!</definedName>
    <definedName name="Announcement_dividend_payment___amount_per_ordinary_share_T_1">#REF!</definedName>
    <definedName name="Announcement_dividend_payment___increased_amount_per_ordinary_share_current_year">#REF!</definedName>
    <definedName name="Announcement_dividend_payment___increased_amount_per_ordinary_share_T_1">#REF!</definedName>
    <definedName name="Announcement_repurchase_of_shares_current_year">#REF!</definedName>
    <definedName name="Announcement_repurchase_of_shares_T_1">#REF!</definedName>
    <definedName name="Annual_meeting_of_Share_holders">#REF!</definedName>
    <definedName name="Annual_meeting_of_Share_holders_curr_period">#REF!</definedName>
    <definedName name="ASML_operating_countries">#REF!</definedName>
    <definedName name="ASML_Sales_and_service_locations">#REF!</definedName>
    <definedName name="ASP__current_year">#REF!</definedName>
    <definedName name="ASP__T_1">#REF!</definedName>
    <definedName name="ASP__T_2">#REF!</definedName>
    <definedName name="ASP_increase_in_percentage_current_year">#REF!</definedName>
    <definedName name="ASP_increase_in_percentage_T_1">#REF!</definedName>
    <definedName name="ASP_new_current_year">#REF!</definedName>
    <definedName name="ASP_new_increase_in_percentage_current_year">#REF!</definedName>
    <definedName name="ASP_new_increase_in_percentage_T_1">#REF!</definedName>
    <definedName name="ASP_new_T_1">#REF!</definedName>
    <definedName name="ASP_new_T_2">#REF!</definedName>
    <definedName name="ASP_used_current_year">#REF!</definedName>
    <definedName name="ASP_used_increase_in_percentage_current_year">#REF!</definedName>
    <definedName name="ASP_used_increase_in_percentage_T_1">#REF!</definedName>
    <definedName name="ASP_used_T_1">#REF!</definedName>
    <definedName name="ASP_used_T_2">#REF!</definedName>
    <definedName name="Assets_under_construction___Furniture__fixtures_and_other_equipment_current_year">#REF!</definedName>
    <definedName name="Assets_under_construction___Furniture__fixtures_and_other_equipment_T_1">#REF!</definedName>
    <definedName name="Assets_under_construction___Land__buildings_and_constructions_current_year">#REF!</definedName>
    <definedName name="Assets_under_construction___Land__buildings_and_constructions_T_1">#REF!</definedName>
    <definedName name="Assets_under_construction___Leasehold_improvements_current_year">#REF!</definedName>
    <definedName name="Assets_under_construction___Leasehold_improvements_T_1">#REF!</definedName>
    <definedName name="Assets_under_construction___Machinery_and_equipment_current_year">#REF!</definedName>
    <definedName name="Assets_under_construction___Machinery_and_equipment_T_1">#REF!</definedName>
    <definedName name="Assets_under_construction__furniture__fixtures_and_other_equipment">#REF!</definedName>
    <definedName name="Assets_under_construction__furniture__fixtures_and_other_equipment_curr_period">#REF!</definedName>
    <definedName name="Assets_under_construction__land__building_and_constructions">#REF!</definedName>
    <definedName name="Assets_under_construction__land__building_and_constructions_curr_period">#REF!</definedName>
    <definedName name="Assets_under_construction__leasehold_improvements">#REF!</definedName>
    <definedName name="Assets_under_construction__leasehold_improvements_curr_period">#REF!</definedName>
    <definedName name="Assets_under_construction__machinery_and_equipment">#REF!</definedName>
    <definedName name="Assets_under_construction__machinery_and_equipment_curr_period">#REF!</definedName>
    <definedName name="Average_days_outstanding_payments">#REF!</definedName>
    <definedName name="Average_days_outstanding_payments_curr_period">#REF!</definedName>
    <definedName name="Average_number_of_payroll_employees_in_FTEs_current_year">#REF!</definedName>
    <definedName name="Average_number_of_payroll_employees_in_FTEs_employed_in_NL_current_year">#REF!</definedName>
    <definedName name="Average_number_of_payroll_employees_in_FTEs_employed_in_NL_T_1">#REF!</definedName>
    <definedName name="Average_number_of_payroll_employees_in_FTEs_employed_in_NL_T_2">#REF!</definedName>
    <definedName name="Average_number_of_payroll_employees_in_FTEs_T_1">#REF!</definedName>
    <definedName name="Average_number_of_payroll_employees_in_FTEs_T_2">#REF!</definedName>
    <definedName name="Average_number_of_temp_employees_in_FTEs">#REF!</definedName>
    <definedName name="Average_Payroll_employees">#REF!</definedName>
    <definedName name="Average_Payroll_employees_curr_period">#REF!</definedName>
    <definedName name="Average_Payroll_employees_in_the_Netherlands">#REF!</definedName>
    <definedName name="Average_Payroll_employees_in_the_Netherlands_curr_period">#REF!</definedName>
    <definedName name="b">#REF!</definedName>
    <definedName name="Backlog_ASP__current_year">#REF!</definedName>
    <definedName name="Backlog_ASP__T_1">#REF!</definedName>
    <definedName name="Backlog_ASP__T_2">#REF!</definedName>
    <definedName name="Backlog_immersion_systems">#REF!</definedName>
    <definedName name="Backlog_systems_current_year">#REF!</definedName>
    <definedName name="Backlog_systems_T_1">#REF!</definedName>
    <definedName name="Backlog_systems_T_2">#REF!</definedName>
    <definedName name="Backlog_value_current_year">#REF!</definedName>
    <definedName name="Backlog_value_T_1">#REF!</definedName>
    <definedName name="Backlog_value_T_2">#REF!</definedName>
    <definedName name="Booked_orders__units__current_year">#REF!</definedName>
    <definedName name="Booked_orders__units__T_1">#REF!</definedName>
    <definedName name="BV_land__buildings_and_constructions_current_year">#REF!</definedName>
    <definedName name="BV_land__buildings_and_constructions_T_1">#REF!</definedName>
    <definedName name="Cancellations__units__current_year">#REF!</definedName>
    <definedName name="Cancellations__units__T_1">#REF!</definedName>
    <definedName name="Cancelled_share_prev_year">#REF!</definedName>
    <definedName name="Capital_expenditures_current_year">#REF!</definedName>
    <definedName name="Capital_expenditures_next_year">#REF!</definedName>
    <definedName name="Capital_expenditures_PPE_current_year">#REF!</definedName>
    <definedName name="Capital_expenditures_PPE_T_1">#REF!</definedName>
    <definedName name="Capital_expenditures_PPE_T_1_year">#REF!</definedName>
    <definedName name="Capital_expenditures_T_1">#REF!</definedName>
    <definedName name="Capital_expenditures_T_2">#REF!</definedName>
    <definedName name="Capital_world_investor___shareholding_current_year">#REF!</definedName>
    <definedName name="Capital_world_investor___shareholding_T_1">#REF!</definedName>
    <definedName name="Capital_world_investor___shareholding_T_2">#REF!</definedName>
    <definedName name="Carrying_amount___evaluation_and_rental_systems_current_year">#REF!</definedName>
    <definedName name="Carrying_amount___evaluation_and_rental_systems_T_1">#REF!</definedName>
    <definedName name="Carrying_amount___Land_current_year">#REF!</definedName>
    <definedName name="Carrying_amount___Land_T_1">#REF!</definedName>
    <definedName name="Carrying_amount_of_land">#REF!</definedName>
    <definedName name="Carrying_amount_of_land_curr_period">#REF!</definedName>
    <definedName name="Carrying_amount_of_machinery_and_equipment__evaluation_and_rental_systems">#REF!</definedName>
    <definedName name="Carrying_amount_of_machinery_and_equipment__evaluation_and_rental_systems_curr_period">#REF!</definedName>
    <definedName name="Cash_and_cash_equivalents_current_year">#REF!</definedName>
    <definedName name="Cash_and_cash_equivalents_T_1">#REF!</definedName>
    <definedName name="Cash_flow_hedges_charged_to_cost_of_sales_next_twelve_months">#REF!</definedName>
    <definedName name="Cash_flow_hedges_charged_to_cost_of_sales_next_twelve_months_curr_period">#REF!</definedName>
    <definedName name="Cash_flow_hedges_charged_to_sales_next_twelve_months">#REF!</definedName>
    <definedName name="Cash_flow_hedges_charged_to_sales_next_twelve_months_curr_period">#REF!</definedName>
    <definedName name="Cash_flow_hedges_loss_recognized_in_sales">#REF!</definedName>
    <definedName name="Cash_flow_hedges_loss_recognized_in_sales_curr_period">#REF!</definedName>
    <definedName name="Cash_from_financing_activities_current_year">#REF!</definedName>
    <definedName name="Cash_from_financing_activities_T_1">#REF!</definedName>
    <definedName name="Cash_from_financing_activities_T_2">#REF!</definedName>
    <definedName name="Cash_from_investing_activities_current_year">#REF!</definedName>
    <definedName name="Cash_from_investing_activities_T_1">#REF!</definedName>
    <definedName name="Cash_from_investing_activities_T_2">#REF!</definedName>
    <definedName name="Cash_from_operating_activities_current_year">#REF!</definedName>
    <definedName name="Cash_from_operating_activities_T_1">#REF!</definedName>
    <definedName name="Cash_from_operating_activities_T_2">#REF!</definedName>
    <definedName name="Cash_out_from_dividend_payment_current_year">#REF!</definedName>
    <definedName name="Cash_out_from_dividend_payment_T_1">#REF!</definedName>
    <definedName name="Compensation_expenses_related_to_non_vested_awards_recog_in_future_curr_period">#REF!</definedName>
    <definedName name="Compensation_expenses_related_to_non_vested_awards_recog_in_future_current_period">#REF!</definedName>
    <definedName name="Compensation_expenses_related_to_non_vested_awards_recog_in_future_t1">#REF!</definedName>
    <definedName name="Compensation_expenses_related_to_non_vested_awards_recog_in_future_T2">#REF!</definedName>
    <definedName name="Contingencies_loss_current_year">#REF!</definedName>
    <definedName name="Contingencies_loss_T_1">#REF!</definedName>
    <definedName name="Contingencies_loss_T_2">#REF!</definedName>
    <definedName name="Cost_of_inventories_recognized_as_expense_and_included_in_COS">#REF!</definedName>
    <definedName name="Cost_of_inventories_recognized_as_expense_and_included_in_COS_curr_period">#REF!</definedName>
    <definedName name="Coverage_ratio_of_the_multi_employer_union_plan_curr_period">#REF!</definedName>
    <definedName name="Coverage_ratio_of_the_multi_employer_union_plan_t1">#REF!</definedName>
    <definedName name="Coverage_ratio_of_the_multi_employer_union_plan_T2">#REF!</definedName>
    <definedName name="Credit_facility___Covenant_indebtness___max_amount_current_year">#REF!</definedName>
    <definedName name="Credit_facility___Covenant_indebtness___max_amount_T_1">#REF!</definedName>
    <definedName name="Credit_facility___Covenant_indebtness_current_year">#REF!</definedName>
    <definedName name="Credit_facility___Covenant_indebtness_T_1">#REF!</definedName>
    <definedName name="Credit_facility___Covenant_indebtness_T_2">#REF!</definedName>
    <definedName name="Credit_facility___minimum_net_total_assets_ratio_current_year">#REF!</definedName>
    <definedName name="Credit_facility___minimum_net_total_assets_ratio_T_1">#REF!</definedName>
    <definedName name="Credit_facility___net_total_assets_ratio_current_year">#REF!</definedName>
    <definedName name="Credit_facility___net_total_assets_ratio_T_1">#REF!</definedName>
    <definedName name="Credit_facility___net_total_assets_ratio_T_2">#REF!</definedName>
    <definedName name="Credit_facility_1_current_year">#REF!</definedName>
    <definedName name="Credit_facility_1_T_1">#REF!</definedName>
    <definedName name="Credit_facility_2_current_year">#REF!</definedName>
    <definedName name="Credit_facility_2_T_1">#REF!</definedName>
    <definedName name="Credit_facility_total_current_year">#REF!</definedName>
    <definedName name="Credit_facility_total_T_1">#REF!</definedName>
    <definedName name="Currency_contracts_JPY_current_year">#REF!</definedName>
    <definedName name="Currency_contracts_JPY_T_1">#REF!</definedName>
    <definedName name="Currency_contracts_USD_current_year">#REF!</definedName>
    <definedName name="Currency_contracts_USD_T_1">#REF!</definedName>
    <definedName name="d">#REF!</definedName>
    <definedName name="Decrease_in_inventory_due_to_change_in_presentation_current_year">#REF!</definedName>
    <definedName name="Decrease_in_inventory_due_to_change_in_presentation_T_1">#REF!</definedName>
    <definedName name="Decrease_in_total_liability_for_unrecognized_tax_benefits_current_year">#REF!</definedName>
    <definedName name="Decrease_in_total_liability_for_unrecognized_tax_benefits_T_1">#REF!</definedName>
    <definedName name="Deferred_revenue_EUV_included_in_accrued">#REF!</definedName>
    <definedName name="Deferred_revenue_from_installation_current_year">#REF!</definedName>
    <definedName name="Deferred_revenue_from_installation_services">#REF!</definedName>
    <definedName name="Deferred_revenue_from_installation_services_curr_period">#REF!</definedName>
    <definedName name="Deferred_revenue_from_installation_T_1">#REF!</definedName>
    <definedName name="Deferred_revenue_from_new_technology_per_year_end">#REF!</definedName>
    <definedName name="Deferred_revenue_from_new_technology_systems">#REF!</definedName>
    <definedName name="Deferred_revenue_from_new_technology_systems_curr_period">#REF!</definedName>
    <definedName name="Deferred_revenue_from_new_technology_systems_current_year">#REF!</definedName>
    <definedName name="Deferred_revenue_from_new_technology_systems_T_1">#REF!</definedName>
    <definedName name="Deferred_revenue_from_new_technology_systems_T_2">#REF!</definedName>
    <definedName name="Deferred_revenue_from_prepaid_extended_and_enhanced_warranty_contracts">#REF!</definedName>
    <definedName name="Deferred_revenue_from_prepaid_extended_and_enhanced_warranty_contracts_curr_period">#REF!</definedName>
    <definedName name="Deferred_revenue_from_prepaid_extended_and_enhanced_warranty_current_year">#REF!</definedName>
    <definedName name="Deferred_revenue_from_prepaid_extended_and_enhanced_warranty_T_1">#REF!</definedName>
    <definedName name="Deferred_revenue_from_training_services">#REF!</definedName>
    <definedName name="Deferred_revenue_from_training_services_curr_period">#REF!</definedName>
    <definedName name="Deferred_revenue_from_training_services_current_year">#REF!</definedName>
    <definedName name="Deferred_revenue_from_training_services_T_1">#REF!</definedName>
    <definedName name="Delivered_NXE_pre_production_tool">#REF!</definedName>
    <definedName name="Deposit_of_customers_current_year">#REF!</definedName>
    <definedName name="Deposit_of_customers_T_1">#REF!</definedName>
    <definedName name="Depreciation_charges___recorded_in_COS_current_year">#REF!</definedName>
    <definedName name="Depreciation_charges___recorded_in_COS_T_1">#REF!</definedName>
    <definedName name="Depreciation_charges___recorded_in_COS_T_2">#REF!</definedName>
    <definedName name="Depreciation_charges___recorded_in_R_D_current_year">#REF!</definedName>
    <definedName name="Depreciation_charges___recorded_in_R_D_T_1">#REF!</definedName>
    <definedName name="Depreciation_charges___recorded_in_R_D_T_2">#REF!</definedName>
    <definedName name="Depreciation_charges___recorded_in_SG_A_current_year">#REF!</definedName>
    <definedName name="Depreciation_charges___recorded_in_SG_A_T_1">#REF!</definedName>
    <definedName name="Depreciation_charges___recorded_in_SG_A_T_2">#REF!</definedName>
    <definedName name="Depreciation_charges_current_year">#REF!</definedName>
    <definedName name="Depreciation_charges_recorded_in_COS">#REF!</definedName>
    <definedName name="Depreciation_charges_recorded_in_COS_curr_period">#REF!</definedName>
    <definedName name="Depreciation_charges_recorded_in_R_D_costs">#REF!</definedName>
    <definedName name="Depreciation_charges_recorded_in_R_D_costs_curr_period">#REF!</definedName>
    <definedName name="Depreciation_charges_recorded_in_SG_A_costs">#REF!</definedName>
    <definedName name="Depreciation_charges_recorded_in_SG_A_costs_curr_period">#REF!</definedName>
    <definedName name="Depreciation_charges_T_1">#REF!</definedName>
    <definedName name="Depreciation_charges_T_2">#REF!</definedName>
    <definedName name="Depreciation_charges_total">#REF!</definedName>
    <definedName name="Depreciation_charges_total_curr_period">#REF!</definedName>
    <definedName name="Development_activities_from_research_activities">#REF!</definedName>
    <definedName name="Development_activities_from_research_activities_curr_period">#REF!</definedName>
    <definedName name="Disposals_PPE___non_cash_transfers_to_inventory_current_year">#REF!</definedName>
    <definedName name="Disposals_PPE___non_cash_transfers_to_inventory_T_1">#REF!</definedName>
    <definedName name="Disposals_PPE___non_cash_transfers_to_inventory_T_2">#REF!</definedName>
    <definedName name="Divestures_of_machinery_equipment_current_year">#REF!</definedName>
    <definedName name="Divestures_of_machinery_equipment_T_1">#REF!</definedName>
    <definedName name="Divestures_of_machinery_equipment_T_2">#REF!</definedName>
    <definedName name="Dividend_per_share">#REF!</definedName>
    <definedName name="Dividend_per_share_curr_period">#REF!</definedName>
    <definedName name="Effect_innovation_box_of_current_year_current_year">#REF!</definedName>
    <definedName name="Effect_innovation_box_of_current_year_in_percentage_from_operations_before_Inc_tax_current_year">#REF!</definedName>
    <definedName name="Effect_innovation_box_of_current_year_in_percentage_from_operations_before_Inc_tax_T_1">#REF!</definedName>
    <definedName name="Effect_innovation_box_of_current_year_T_1">#REF!</definedName>
    <definedName name="Effective_tax_rate_current_year">#REF!</definedName>
    <definedName name="Effective_tax_rate_T_1">#REF!</definedName>
    <definedName name="Effective_tax_rate_T_2">#REF!</definedName>
    <definedName name="Effects_of_CF_hedges_in_Cons_stat._T2">#REF!</definedName>
    <definedName name="Employees_more_than_current_year">#REF!</definedName>
    <definedName name="Employees_more_than_T_1">#REF!</definedName>
    <definedName name="Estimate_of_decrease_unrecognized_tax_benefits_within_next_12_months_current_year">#REF!</definedName>
    <definedName name="Estimate_of_decrease_unrecognized_tax_benefits_within_next_12_months_T_1">#REF!</definedName>
    <definedName name="Estimated_de__increase_of_the_total_Liability_for_uncertain_tax_positions">#REF!</definedName>
    <definedName name="Estimated_de__increase_of_the_total_Liability_for_uncertain_tax_positions_curr_period">#REF!</definedName>
    <definedName name="Eurobond_principal_amount">#REF!</definedName>
    <definedName name="Eurobond_principal_amount_current_year">#REF!</definedName>
    <definedName name="EUV_ASP">#REF!</definedName>
    <definedName name="exchange_differences_der_fin_instruments_curr">#REF!</definedName>
    <definedName name="exchange_differences_der_fin_instruments_prev">#REF!</definedName>
    <definedName name="exchange_differences_non_der_fin_instruments_curr">#REF!</definedName>
    <definedName name="exchange_differences_non_der_fin_instruments_prev">#REF!</definedName>
    <definedName name="Exchange_differences_recognized_in_the_income_statement">#REF!</definedName>
    <definedName name="Exchange_differences_recognized_in_the_income_statement_curr_period">#REF!</definedName>
    <definedName name="exchange_differences_remeasurements_effects_der._In_cons_stat_T2">#REF!</definedName>
    <definedName name="Exchange_differencesin_Cons_stat._current_year">#REF!</definedName>
    <definedName name="Exchange_differencesin_Cons_stat._T_1">#REF!</definedName>
    <definedName name="Expects_first_Q_2012_gross_margin_current_year">#REF!</definedName>
    <definedName name="Expects_first_Q_2012_gross_margin_T_1">#REF!</definedName>
    <definedName name="Expects_first_Q_2012_gross_margin_T_1_year">#REF!</definedName>
    <definedName name="Expects_first_Q_2012_net_sales_current_year">#REF!</definedName>
    <definedName name="Expects_first_Q_2012_net_sales_T_1">#REF!</definedName>
    <definedName name="Expects_first_Q_2012_net_sales_T_1_year">#REF!</definedName>
    <definedName name="Expects_first_Q_2012_R_D_current_year">#REF!</definedName>
    <definedName name="Expects_first_Q_2012_R_D_T_1">#REF!</definedName>
    <definedName name="Expects_first_Q_2012_R_D_T_1_year">#REF!</definedName>
    <definedName name="Expects_first_Q_2012_SG_A_current_year">#REF!</definedName>
    <definedName name="Expects_first_Q_2012_SG_A_T_1">#REF!</definedName>
    <definedName name="Expects_first_Q_2012_SG_A_T_1_year">#REF!</definedName>
    <definedName name="Favorable_effect_on_effective_tax_rate__incl_interest____percentage_current_year">#REF!</definedName>
    <definedName name="Favorable_effect_on_effective_tax_rate__incl_interest____percentage_T_1">#REF!</definedName>
    <definedName name="Favorable_effect_on_effective_tax_rate__incl_interest__current_year">#REF!</definedName>
    <definedName name="Favorable_effect_on_effective_tax_rate__incl_interest__T_1">#REF!</definedName>
    <definedName name="Field_options_sales_current_year">#REF!</definedName>
    <definedName name="Field_options_sales_T_1">#REF!</definedName>
    <definedName name="Field_options_sales_T_2">#REF!</definedName>
    <definedName name="FMR_LLC___shareholding_current_year">#REF!</definedName>
    <definedName name="FMR_LLC___shareholding_T_1">#REF!</definedName>
    <definedName name="FMR_LLC___shareholding_T_2">#REF!</definedName>
    <definedName name="Foreign_currencies___opposite_effect_on_other_comprehensive_income_current_year">#REF!</definedName>
    <definedName name="Foreign_currencies___opposite_effect_on_other_comprehensive_income_T_1">#REF!</definedName>
    <definedName name="From_backlog___unites_new_immersion_current_year">#REF!</definedName>
    <definedName name="Gross_profit__current_year">#REF!</definedName>
    <definedName name="Gross_profit__T_1">#REF!</definedName>
    <definedName name="Gross_profit__T_2">#REF!</definedName>
    <definedName name="Gross_profit_as_percentage_of_sales_current_year">#REF!</definedName>
    <definedName name="Gross_profit_as_percentage_of_sales_T_1">#REF!</definedName>
    <definedName name="Gross_profit_as_percentage_of_sales_T_2">#REF!</definedName>
    <definedName name="Impact_EUV_on_margin">#REF!</definedName>
    <definedName name="Impairment_charge_2008___fair_value_T_3">#REF!</definedName>
    <definedName name="Impairment_charge_2009___fair_value_current_year">#REF!</definedName>
    <definedName name="Impairment_charge_2009___fair_value_T_1">#REF!</definedName>
    <definedName name="Impairment_charge_2009___fair_value_T_2">#REF!</definedName>
    <definedName name="Impairment_charge_2010___value_in_use_current_year">#REF!</definedName>
    <definedName name="Impairment_charge_2010___value_in_use_T_1">#REF!</definedName>
    <definedName name="Impairment_charge_in_PPE_current_year">#REF!</definedName>
    <definedName name="Impairment_charge_in_PPE_T_1">#REF!</definedName>
    <definedName name="Impairment_charge_in_PPE_T_2">#REF!</definedName>
    <definedName name="Impairment_charged_PPE_in_Cost_of_sales_current_year">#REF!</definedName>
    <definedName name="Impairment_charged_PPE_in_Cost_of_sales_T_1">#REF!</definedName>
    <definedName name="Impairment_charged_PPE_in_Cost_of_sales_T_2">#REF!</definedName>
    <definedName name="Impairment_charged_PPE_in_R_D_current_year">#REF!</definedName>
    <definedName name="Impairment_charged_PPE_in_R_D_T_1">#REF!</definedName>
    <definedName name="Impairment_charged_PPE_in_R_D_T_2">#REF!</definedName>
    <definedName name="Impairment_charged_PPE_in_SG_A_current_year">#REF!</definedName>
    <definedName name="Impairment_charged_PPE_in_SG_A_T_1">#REF!</definedName>
    <definedName name="Impairment_charged_PPE_in_SG_A_T_2">#REF!</definedName>
    <definedName name="Impairment_charges_2008_current_year">#REF!</definedName>
    <definedName name="Impairment_charges_2008_T_1">#REF!</definedName>
    <definedName name="Impairment_charges_2008_T_3">#REF!</definedName>
    <definedName name="Impairment_charges_2009_current_year">#REF!</definedName>
    <definedName name="Impairment_charges_2009_T_1">#REF!</definedName>
    <definedName name="Impairment_charges_2009_T_2">#REF!</definedName>
    <definedName name="Impairment_charges_2011_current_year">#REF!</definedName>
    <definedName name="Impairment_charges_2011_T_1">#REF!</definedName>
    <definedName name="Impairment_charges_asset_value_in_use_current_year">#REF!</definedName>
    <definedName name="Impairment_charges_asset_value_in_use_T_1">#REF!</definedName>
    <definedName name="Impairment_charges_for_other_intangible_assets_current_year">#REF!</definedName>
    <definedName name="Impairment_charges_for_other_intangible_assets_T_1">#REF!</definedName>
    <definedName name="Impairment_charges_for_other_intangible_assets_T_2">#REF!</definedName>
    <definedName name="Impairment_charges_in_other_intangible_assets">#REF!</definedName>
    <definedName name="Impairment_charges_in_other_intangible_assets_curr_period">#REF!</definedName>
    <definedName name="Impairment_charges_in_PPE">#REF!</definedName>
    <definedName name="Impairment_charges_in_PPE_curr_period">#REF!</definedName>
    <definedName name="Impairment_charges_of_PPE_and_other_intangible_assets_recorded_in_COS">#REF!</definedName>
    <definedName name="Impairment_charges_of_PPE_and_other_intangible_assets_recorded_in_COS_curr_period">#REF!</definedName>
    <definedName name="Impairment_charges_of_PPE_and_other_intangible_assets_recorded_in_R_D_costs">#REF!</definedName>
    <definedName name="Impairment_charges_of_PPE_and_other_intangible_assets_recorded_in_R_D_costs_curr_period">#REF!</definedName>
    <definedName name="Impairment_charges_of_PPE_and_other_intangible_assets_recorded_in_SG_A_costs">#REF!</definedName>
    <definedName name="Impairment_charges_of_PPE_and_other_intangible_assets_recorded_in_SG_A_costs_curr_period">#REF!</definedName>
    <definedName name="Impairment_charges_of_PPE_recorded_in_COS">#REF!</definedName>
    <definedName name="Impairment_charges_of_PPE_recorded_in_COS_curr_period">#REF!</definedName>
    <definedName name="Impairment_charges_of_PPE_recorded_in_R_D_costs">#REF!</definedName>
    <definedName name="Impairment_charges_of_PPE_recorded_in_R_D_costs_curr_period">#REF!</definedName>
    <definedName name="Impairment_charges_of_PPE_recorded_in_SG_A_costs">#REF!</definedName>
    <definedName name="Impairment_charges_of_PPE_recorded_in_SG_A_costs_curr_period">#REF!</definedName>
    <definedName name="Impairment_charges_related_to_building_and_constructions">#REF!</definedName>
    <definedName name="Impairment_charges_related_to_building_and_constructions_curr_period">#REF!</definedName>
    <definedName name="Impairment_of_technical_infrastructure_items">#REF!</definedName>
    <definedName name="Impairment_of_technical_infrastructure_items_curr_period">#REF!</definedName>
    <definedName name="Income_from_operations_as_percentage_of_net_sales_current_year">#REF!</definedName>
    <definedName name="Income_from_operations_as_percentage_of_net_sales_T_1">#REF!</definedName>
    <definedName name="Income_from_operations_as_percentage_of_net_sales_T_2">#REF!</definedName>
    <definedName name="Income_from_operations_current_year">#REF!</definedName>
    <definedName name="Income_from_operations_T_1">#REF!</definedName>
    <definedName name="Income_from_operations_T_2">#REF!</definedName>
    <definedName name="Increase_decrease_of_net_sales_in_percentage_current_year">#REF!</definedName>
    <definedName name="Increase_decrease_of_net_sales_in_percentage_T_1">#REF!</definedName>
    <definedName name="Increase_decrease_of_net_sales_in_value_current_year">#REF!</definedName>
    <definedName name="Increase_decrease_of_net_sales_in_value_T_1">#REF!</definedName>
    <definedName name="increase_gross_profit_current_year">#REF!</definedName>
    <definedName name="Increase_net_system_sales_current_year">#REF!</definedName>
    <definedName name="Increase_net_system_sales_in_percentage_current_year">#REF!</definedName>
    <definedName name="Increase_net_system_sales_in_percentage_T_1">#REF!</definedName>
    <definedName name="Increase_net_system_sales_T_1">#REF!</definedName>
    <definedName name="Increase_of_income_from_operations_as_percentage_of_net_sales_current_year">#REF!</definedName>
    <definedName name="Increase_of_income_from_operations_as_percentage_of_net_sales_T_1">#REF!</definedName>
    <definedName name="Increase_of_income_from_operations_current_year">#REF!</definedName>
    <definedName name="Increase_of_income_from_operations_T_1">#REF!</definedName>
    <definedName name="Ineffective_CF_hedge___loss_in_sales_current_year">#REF!</definedName>
    <definedName name="Ineffective_CF_hedge___loss_in_sales_T_1">#REF!</definedName>
    <definedName name="Ineffectiveness_arising_from_cash_flow_hedges_recognized">#REF!</definedName>
    <definedName name="Ineffectiveness_arising_from_cash_flow_hedges_recognized__curr_period">#REF!</definedName>
    <definedName name="Ineffectiveness_arising_from_fair_value_hedges_recognized">#REF!</definedName>
    <definedName name="Ineffectiveness_arising_from_fair_value_hedges_recognized__curr_period">#REF!</definedName>
    <definedName name="Interest_and_similar_income">#REF!</definedName>
    <definedName name="Interest_and_similar_income_curr_period">#REF!</definedName>
    <definedName name="Interest_and_similar_income_relates_to_interest_cash_pools">#REF!</definedName>
    <definedName name="Interest_and_similar_income_relates_to_interest_cash_pools_curr_period">#REF!</definedName>
    <definedName name="Interest_bearing_bank_accounts_of_Cash_and_Cash_equivalents">#REF!</definedName>
    <definedName name="Interest_bearing_bank_accounts_of_Cash_and_Cash_equivalents_curr_period">#REF!</definedName>
    <definedName name="Interest_bearing_bank_current_year">#REF!</definedName>
    <definedName name="Interest_bearing_bank_T_1">#REF!</definedName>
    <definedName name="Interest_income_current_year">#REF!</definedName>
    <definedName name="Interest_income_on_deposits_current_year">#REF!</definedName>
    <definedName name="Interest_income_on_deposits_T_1">#REF!</definedName>
    <definedName name="Interest_income_on_deposits_T_2">#REF!</definedName>
    <definedName name="Interest_income_T_1">#REF!</definedName>
    <definedName name="Interest_income_T_2">#REF!</definedName>
    <definedName name="Investment_in_money_market_funds_current_year">#REF!</definedName>
    <definedName name="Investment_in_money_market_funds_T_1">#REF!</definedName>
    <definedName name="Investments_of_money_market_funds_of_Cash_and_Cash_equivalents">#REF!</definedName>
    <definedName name="Investments_of_money_market_funds_of_Cash_and_Cash_equivalents_curr_period">#REF!</definedName>
    <definedName name="Largest_customer_amount_current_year">#REF!</definedName>
    <definedName name="Largest_customer_amount_T_1">#REF!</definedName>
    <definedName name="Largest_customer_amount_T_2">#REF!</definedName>
    <definedName name="Largest_customer_percentage_current_year">#REF!</definedName>
    <definedName name="Largest_customer_percentage_T_1">#REF!</definedName>
    <definedName name="Largest_customer_percentage_T_2">#REF!</definedName>
    <definedName name="Lease_payments_recognized_as_an_expense_current_year">#REF!</definedName>
    <definedName name="Lease_payments_recognized_as_an_expense_T_1">#REF!</definedName>
    <definedName name="Lease_payments_recognized_as_an_expense_T_2">#REF!</definedName>
    <definedName name="Lessor_s_equity_amount_current_year">#REF!</definedName>
    <definedName name="Lessor_s_equity_amount_T_1">#REF!</definedName>
    <definedName name="Liability_for_uncertain_tax_positions">#REF!</definedName>
    <definedName name="Liability_for_uncertain_tax_positions__current">#REF!</definedName>
    <definedName name="Liability_for_uncertain_tax_positions__current__curr_period">#REF!</definedName>
    <definedName name="Liability_for_uncertain_tax_positions__non_current">#REF!</definedName>
    <definedName name="Liability_for_uncertain_tax_positions__non_current__curr_period">#REF!</definedName>
    <definedName name="Liability_for_uncertain_tax_positions_curr_period">#REF!</definedName>
    <definedName name="Liabilty_under_the_deferred_compensation_plan_curr_period">#REF!</definedName>
    <definedName name="Liabilty_under_the_deferred_compensation_plan_current_period">#REF!</definedName>
    <definedName name="Liabilty_under_the_deferred_compensation_plan_t1">#REF!</definedName>
    <definedName name="Liabilty_under_the_deferred_compensation_plan_T2">#REF!</definedName>
    <definedName name="Loss_carried_forward_under_United_States_federal_tax_law___tax_basis_current_year">#REF!</definedName>
    <definedName name="Loss_carried_forward_under_United_States_federal_tax_law___tax_basis_T_1">#REF!</definedName>
    <definedName name="Loss_carried_forward_under_United_States_federal_tax_law___tax_effect_current_year">#REF!</definedName>
    <definedName name="Loss_carried_forward_under_United_States_federal_tax_law___tax_effect_T_1">#REF!</definedName>
    <definedName name="Loss_charged_to_sales_coming_12_months_in_COS_current_year">#REF!</definedName>
    <definedName name="Loss_charged_to_sales_coming_12_months_in_COS_T_1">#REF!</definedName>
    <definedName name="Loss_charged_to_sales_coming_12_months_in_sales_current_year">#REF!</definedName>
    <definedName name="Loss_charged_to_sales_coming_12_months_in_sales_T_1">#REF!</definedName>
    <definedName name="Loss_recorded_as_a_charge_to_the_consolidated_income_statement">#REF!</definedName>
    <definedName name="Loss_recorded_as_a_charge_to_the_consolidated_income_statement_curr_period">#REF!</definedName>
    <definedName name="Maximum_number_performance_shares___percent_current_year">#REF!</definedName>
    <definedName name="Maximum_number_performance_shares___percent_T_1">#REF!</definedName>
    <definedName name="Net_effect_of_innovation_box_current_year">#REF!</definedName>
    <definedName name="Net_effect_of_innovation_box_in_percentage_current_year">#REF!</definedName>
    <definedName name="Net_effect_of_innovation_box_in_percentage_T_1">#REF!</definedName>
    <definedName name="Net_effect_of_innovation_box_T_1">#REF!</definedName>
    <definedName name="Net_income_as_percentage_of_net_sales_current_year">#REF!</definedName>
    <definedName name="Net_income_as_percentage_of_net_sales_T_1">#REF!</definedName>
    <definedName name="Net_income_as_percentage_of_net_sales_T_2">#REF!</definedName>
    <definedName name="Net_income_current_year">#REF!</definedName>
    <definedName name="Net_income_per_ordinary_share_current_year">#REF!</definedName>
    <definedName name="Net_income_per_ordinary_share_T_1">#REF!</definedName>
    <definedName name="Net_income_per_ordinary_share_T_2">#REF!</definedName>
    <definedName name="Net_income_T_1">#REF!</definedName>
    <definedName name="Net_income_T_2">#REF!</definedName>
    <definedName name="Net_proceeds_of_shareholders_current_year">#REF!</definedName>
    <definedName name="Net_proceeds_of_shareholders_T_1">#REF!</definedName>
    <definedName name="Net_sales_current_year">#REF!</definedName>
    <definedName name="Net_sales_T_1">#REF!</definedName>
    <definedName name="Net_sales_T_2">#REF!</definedName>
    <definedName name="Net_system_sales_current_year">#REF!</definedName>
    <definedName name="Net_system_sales_T_1">#REF!</definedName>
    <definedName name="Net_system_sales_T_2">#REF!</definedName>
    <definedName name="Nominal_rate_Dutch_tax_current_year">#REF!</definedName>
    <definedName name="Nominal_rate_Dutch_tax_T_1">#REF!</definedName>
    <definedName name="Nominal_rate_Dutch_tax_T_2">#REF!</definedName>
    <definedName name="Non_cash_item_operating_activities___AP_current_year">#REF!</definedName>
    <definedName name="Non_cash_item_operating_activities___AP_T_1">#REF!</definedName>
    <definedName name="Non_cash_item_operating_activities___AR_current_year">#REF!</definedName>
    <definedName name="Non_cash_item_operating_activities___AR_T_1">#REF!</definedName>
    <definedName name="Non_cash_item_operating_activities___changes_in_assets_and_liabilities_current_year">#REF!</definedName>
    <definedName name="Non_cash_item_operating_activities___changes_in_assets_and_liabilities_T_1">#REF!</definedName>
    <definedName name="Non_cash_item_operating_activities___deferred_income_tax_current_year">#REF!</definedName>
    <definedName name="Non_cash_item_operating_activities___deferred_income_tax_T_1">#REF!</definedName>
    <definedName name="Non_cash_item_operating_activities___depreciation_current_year">#REF!</definedName>
    <definedName name="Non_cash_item_operating_activities___depreciation_T_1">#REF!</definedName>
    <definedName name="Non_cash_item_operating_activities___Inventory_current_year">#REF!</definedName>
    <definedName name="Non_cash_item_operating_activities___inventory_obsolescence_current_year">#REF!</definedName>
    <definedName name="Non_cash_item_operating_activities___inventory_obsolescence_T_1">#REF!</definedName>
    <definedName name="Non_cash_item_operating_activities___Inventory_T_1">#REF!</definedName>
    <definedName name="Non_cash_item_operating_activities___Other_liabilities_current_year">#REF!</definedName>
    <definedName name="Non_cash_item_operating_activities___Other_liabilities_T_1">#REF!</definedName>
    <definedName name="Non_cash_transfers_from_inventory_to_PPE">#REF!</definedName>
    <definedName name="Non_cash_transfers_from_inventory_to_PPE_curr_period">#REF!</definedName>
    <definedName name="Non_cash_transfers_of_the_disposals_of_PPE_to_inventory">#REF!</definedName>
    <definedName name="Non_cash_transfers_of_the_disposals_of_PPE_to_inventory_curr_period">#REF!</definedName>
    <definedName name="Notional_principal_amounts_of_outstanding_currency_contracts_in_USD">#REF!</definedName>
    <definedName name="Notional_principal_amounts_of_outstanding_currency_contracts_in_USD_curr_period">#REF!</definedName>
    <definedName name="Notional_principal_amounts_of_outstanding_currency_contracts_in_YEN">#REF!</definedName>
    <definedName name="Notional_principal_amounts_of_outstanding_currency_contracts_in_YEN_curr_period">#REF!</definedName>
    <definedName name="Notional_principal_amounts_of_outstanding_interest_rate_swaps_contracts">#REF!</definedName>
    <definedName name="Notional_principal_amounts_of_outstanding_interest_rate_swaps_contracts_curr_period">#REF!</definedName>
    <definedName name="Number_of_issed_shares_current_year">#REF!</definedName>
    <definedName name="Number_of_issed_shares_T_1">#REF!</definedName>
    <definedName name="Number_of_issued_and_outstanding_shares">#REF!</definedName>
    <definedName name="Number_of_issued_and_outstanding_shares_curr_period">#REF!</definedName>
    <definedName name="Number_of_issued_shares">#REF!</definedName>
    <definedName name="Number_of_issued_shares_curr_period">#REF!</definedName>
    <definedName name="Number_of_treasury_shares">#REF!</definedName>
    <definedName name="Number_of_treasury_shares_curr_period">#REF!</definedName>
    <definedName name="NXE_3100_sales_approx_total_amount_curr_year">#REF!</definedName>
    <definedName name="NXE_3100_sales_current_year">#REF!</definedName>
    <definedName name="NXE_3100_sales_T1">#REF!</definedName>
    <definedName name="NXT_1950i_scanners">#REF!</definedName>
    <definedName name="Of_new_immersion___advanced_NXT_1950i_current_year">#REF!</definedName>
    <definedName name="Operating_expenses_increase_current_year">#REF!</definedName>
    <definedName name="Operating_expenses_increase_T_1">#REF!</definedName>
    <definedName name="Operating_lease_payments_recognized_as_an_expense">#REF!</definedName>
    <definedName name="Operating_lease_payments_recognized_as_an_expense_curr_period">#REF!</definedName>
    <definedName name="Orders_EUV_systems_current_year">#REF!</definedName>
    <definedName name="Orders_for_succor_of_third_generation_EUV_from_2012_onwards">#REF!</definedName>
    <definedName name="Orders_third_generation_EUV">#REF!</definedName>
    <definedName name="Ordinary_shares_current_year">#REF!</definedName>
    <definedName name="Ordinary_shares_T_1">#REF!</definedName>
    <definedName name="Other_comprehensive_income___anticipated_charged_to_cost_of_sales__net_of_taxes__Current_year">#REF!</definedName>
    <definedName name="Other_comprehensive_income___anticipated_charged_to_cost_of_sales_current_year">#REF!</definedName>
    <definedName name="Other_comprehensive_income___anticipated_charged_to_cost_of_sales_T_1">#REF!</definedName>
    <definedName name="Other_comprehensive_income___anticipated_charged_to_sales__net_of_taxes__current_year">#REF!</definedName>
    <definedName name="Other_comprehensive_income___anticipated_charged_to_sales__net_of_taxes__T_1">#REF!</definedName>
    <definedName name="Other_comprehensive_income___anticipated_charged_to_sales_current_year">#REF!</definedName>
    <definedName name="Other_comprehensive_income___anticipated_charged_to_sales_T_1">#REF!</definedName>
    <definedName name="Other_Comprehensive_income_anticipated_loss_charged_to_sales">#REF!</definedName>
    <definedName name="Other_Comprehensive_income_anticipated_loss_charged_to_sales_curr_period">#REF!</definedName>
    <definedName name="Other_Comprehensive_income_charged_to_cost_of_sales">#REF!</definedName>
    <definedName name="Other_Comprehensive_income_charged_to_cost_of_sales_curr_period">#REF!</definedName>
    <definedName name="Other_Comprehensive_income_loss_charged_to_cost_of_sales__net_of_taxes">#REF!</definedName>
    <definedName name="Other_Comprehensive_income_loss_charged_to_cost_of_sales__net_of_taxes__curr_period">#REF!</definedName>
    <definedName name="Other_Comprehensive_income_loss_charged_to_sales__net_of_taxes">#REF!</definedName>
    <definedName name="Other_Comprehensive_income_loss_charged_to_sales__net_of_taxes__curr_period">#REF!</definedName>
    <definedName name="Other_intangible_assets_amortization">#REF!</definedName>
    <definedName name="Other_intangible_assets_amortization_curr_period">#REF!</definedName>
    <definedName name="Outstanding_interest_SWAP_current_year">#REF!</definedName>
    <definedName name="Outstanding_interest_SWAP_T_1">#REF!</definedName>
    <definedName name="Outstanding_shares_current_year">#REF!</definedName>
    <definedName name="Outstanding_shares_T_1">#REF!</definedName>
    <definedName name="Paid_dividend_per_ordinary_share_current_year">#REF!</definedName>
    <definedName name="Paid_dividend_per_ordinary_share_T_1">#REF!</definedName>
    <definedName name="Paid_dividend_per_outstanding_share_current_year">#REF!</definedName>
    <definedName name="Paid_dividend_per_outstanding_share_T_1">#REF!</definedName>
    <definedName name="Payroll_employees">#REF!</definedName>
    <definedName name="Payroll_employees_curr_period">#REF!</definedName>
    <definedName name="Percentage_of_profit_sharing_curr_period">#REF!</definedName>
    <definedName name="Percentage_of_profit_sharing_t1">#REF!</definedName>
    <definedName name="Percentage_of_profit_sharing_T2">#REF!</definedName>
    <definedName name="Percentage_of_sales_from_Asia_current_year">#REF!</definedName>
    <definedName name="Percentage_of_sales_from_Asia_T_1">#REF!</definedName>
    <definedName name="Percentage_of_sales_from_Europe_current_year">#REF!</definedName>
    <definedName name="Percentage_of_sales_from_Europe_T_1">#REF!</definedName>
    <definedName name="Percentage_of_sales_from_US_current_year">#REF!</definedName>
    <definedName name="Percentage_of_sales_from_US_T_1">#REF!</definedName>
    <definedName name="Percentage_of_sales_related_to_Taiwan__current_year">#REF!</definedName>
    <definedName name="Percentage_of_sales_related_to_Taiwan__T_1">#REF!</definedName>
    <definedName name="Pre_determined_price_current_year">#REF!</definedName>
    <definedName name="Pre_determined_price_T_1">#REF!</definedName>
    <definedName name="Profit_on_sales_of_inventories_previously_written_down_current_year">#REF!</definedName>
    <definedName name="Profit_on_sales_of_inventories_previously_written_down_T_1">#REF!</definedName>
    <definedName name="Profit_sharing_amount_curr_year">#REF!</definedName>
    <definedName name="Profit_sharing_amount_T1">#REF!</definedName>
    <definedName name="Profit_sharing_amount_T2">#REF!</definedName>
    <definedName name="Provision_for_inventory_obsolescence">#REF!</definedName>
    <definedName name="Provision_for_inventory_obsolescence_curr_period">#REF!</definedName>
    <definedName name="Provision_for_onerous_contracts">#REF!</definedName>
    <definedName name="Provision_for_onerous_contracts_curr_period">#REF!</definedName>
    <definedName name="Provision_for_onerous_contracts_prev_period">#REF!</definedName>
    <definedName name="Provisions_for_lease_contracts_current_year">#REF!</definedName>
    <definedName name="Provisions_for_lease_contracts_T_1">#REF!</definedName>
    <definedName name="Purchases_of_equity_current_year">#REF!</definedName>
    <definedName name="Purchases_of_equity_T_1">#REF!</definedName>
    <definedName name="Purchases_of_equity_T_2">#REF!</definedName>
    <definedName name="R_D_credits">#REF!</definedName>
    <definedName name="R_D_credits_current_year">#REF!</definedName>
    <definedName name="R_D_credits_T_1">#REF!</definedName>
    <definedName name="R_D_credits_T_2">#REF!</definedName>
    <definedName name="R_D_increase__current_year">#REF!</definedName>
    <definedName name="R_D_increase__T_1">#REF!</definedName>
    <definedName name="R_D_increase_in_percentage_current_year">#REF!</definedName>
    <definedName name="R_D_increase_in_percentage_T_1">#REF!</definedName>
    <definedName name="R_D_investments_current_year">#REF!</definedName>
    <definedName name="R_D_investments_T_1">#REF!</definedName>
    <definedName name="R_D_investments_T_2">#REF!</definedName>
    <definedName name="R_D_of_percentage_of_net_sales_current_year">#REF!</definedName>
    <definedName name="R_D_of_percentage_of_net_sales_T_1">#REF!</definedName>
    <definedName name="R_D_of_percentage_of_net_sales_T_2">#REF!</definedName>
    <definedName name="RD_credits_current_year">#REF!</definedName>
    <definedName name="Recignized_sales__units__current_year">#REF!</definedName>
    <definedName name="Recignized_sales__units__T_1">#REF!</definedName>
    <definedName name="Recognized_tax_benefit_current_year">#REF!</definedName>
    <definedName name="Recognized_tax_benefit_in___of_net_income_before_income_tax_current_year">#REF!</definedName>
    <definedName name="Recognized_tax_benefit_in___of_net_income_before_income_tax_T_1">#REF!</definedName>
    <definedName name="Recognized_tax_benefit_T_1">#REF!</definedName>
    <definedName name="Recognized_tax_expense__current_year">#REF!</definedName>
    <definedName name="Recognized_tax_expense__T_1">#REF!</definedName>
    <definedName name="Recognized_tax_expense__T_2">#REF!</definedName>
    <definedName name="Recognized_tax_expense_in___current_year">#REF!</definedName>
    <definedName name="Recognized_tax_expense_in___T_1">#REF!</definedName>
    <definedName name="Recognized_tax_expense_in___T_2">#REF!</definedName>
    <definedName name="Recognized_tax_expense_in_respect_of_prior_years__current_taxes">#REF!</definedName>
    <definedName name="Recognized_tax_expense_in_respect_of_prior_years__current_taxes__percentage">#REF!</definedName>
    <definedName name="Recognized_tax_expense_in_respect_of_prior_years__current_taxes__percentage__curr_period">#REF!</definedName>
    <definedName name="Recognized_tax_expense_in_respect_of_prior_years__current_taxes_curr_period">#REF!</definedName>
    <definedName name="Recognized_tax_favorable_to_innovation_box___of_net_income_before_income_tax_current_year">#REF!</definedName>
    <definedName name="Recognized_tax_favorable_to_innovation_box___of_net_income_before_income_tax_T_1">#REF!</definedName>
    <definedName name="Recognized_tax_favorable_to_innovation_box_current_year">#REF!</definedName>
    <definedName name="Recognized_tax_favorable_to_innovation_box_T_1">#REF!</definedName>
    <definedName name="Registered_shareholders_current_year">#REF!</definedName>
    <definedName name="Registered_shareholders_T_1">#REF!</definedName>
    <definedName name="Release_of_provision_for_inventory_obsolescence">#REF!</definedName>
    <definedName name="Release_of_provision_for_inventory_obsolescence_curr_period">#REF!</definedName>
    <definedName name="Repayment_obligations_in_2017___senior_notes_current_year">#REF!</definedName>
    <definedName name="Repayment_obligations_in_2017___senior_notes_T_1">#REF!</definedName>
    <definedName name="Repayment_obligations_in_2017_current_year">#REF!</definedName>
    <definedName name="Repayment_obligations_in_2017_T_1">#REF!</definedName>
    <definedName name="Repurchases_of_shares">#REF!</definedName>
    <definedName name="Revenue_recognition_NXE_3100">#REF!</definedName>
    <definedName name="SG_A_increase_current_year">#REF!</definedName>
    <definedName name="SG_A_increase_in_percentage_current_year">#REF!</definedName>
    <definedName name="SG_A_increase_in_percentage_T_1">#REF!</definedName>
    <definedName name="SG_A_increase_T_1">#REF!</definedName>
    <definedName name="Share_based_payment_expenses">#REF!</definedName>
    <definedName name="Share_based_payment_expenses_curr_period">#REF!</definedName>
    <definedName name="Share_based_payments_curr_period">#REF!</definedName>
    <definedName name="Share_based_payments_t1">#REF!</definedName>
    <definedName name="Share_based_payments_T2">#REF!</definedName>
    <definedName name="Share_buy_back_current_year">#REF!</definedName>
    <definedName name="Share_buy_back_excluding_expenses_curr">#REF!</definedName>
    <definedName name="Share_buy_back_excluding_expenses_current">#REF!</definedName>
    <definedName name="Share_buy_back_excluding_expenses_current_year">#REF!</definedName>
    <definedName name="Share_buy_back_T_1">#REF!</definedName>
    <definedName name="Shareholders_authorize_before">#REF!</definedName>
    <definedName name="Shareholders_authorize_previous_year">#REF!</definedName>
    <definedName name="Shareholders_granted_loan_1_T_1">#REF!</definedName>
    <definedName name="Shareholders_granted_loan_2_T_1">#REF!</definedName>
    <definedName name="Shareholders_granted_loan_current_year">#REF!</definedName>
    <definedName name="Shareholders_granted_loan_current_year_2">#REF!</definedName>
    <definedName name="Shareholders_granted_loan_total_current_year">#REF!</definedName>
    <definedName name="Shareholders_granted_loan_total_T_1">#REF!</definedName>
    <definedName name="Shareholders_meeting_current_year">#REF!</definedName>
    <definedName name="Shareholders_meeting_T_1">#REF!</definedName>
    <definedName name="Shareholders_meeting_T_2">#REF!</definedName>
    <definedName name="Shipped_EUV_systems_current_year">#REF!</definedName>
    <definedName name="Shipped_EUV_systems_T_1">#REF!</definedName>
    <definedName name="Shipped_to_the_market_by_the_industry_in_percentage_current_year">#REF!</definedName>
    <definedName name="Shipped_to_the_market_by_the_industry_in_percentage_T_1">#REF!</definedName>
    <definedName name="Shipped_to_the_market_by_the_industry_volume_current_year">#REF!</definedName>
    <definedName name="Shipped_to_the_market_by_the_industry_volume_T_1">#REF!</definedName>
    <definedName name="Short_term_deposits_current_year">#REF!</definedName>
    <definedName name="Short_term_deposits_of_Cash_and_Cash_equivalents">#REF!</definedName>
    <definedName name="Short_term_deposits_of_Cash_and_Cash_equivalents_curr_period">#REF!</definedName>
    <definedName name="Short_term_deposits_T_1">#REF!</definedName>
    <definedName name="Signing_date">#REF!</definedName>
    <definedName name="Signing_date_curr_period">#REF!</definedName>
    <definedName name="Signing_date_current_year">#REF!</definedName>
    <definedName name="Signing_date_T_1">#REF!</definedName>
    <definedName name="Sold_twinscan_NXE_current_year">#REF!</definedName>
    <definedName name="Sold_TWINSCAN_NXT_systems_current_year">#REF!</definedName>
    <definedName name="Sold_TWINSCAN_NXT_systems_T_1">#REF!</definedName>
    <definedName name="Special_purpose_entity_carrying_amount">#REF!</definedName>
    <definedName name="Special_purpose_entity_carrying_amount_curr_period">#REF!</definedName>
    <definedName name="STI_payout_level_vs_tagret_level_percentage">#REF!</definedName>
    <definedName name="Subordinated_loan_current_year">#REF!</definedName>
    <definedName name="Subordinated_loan_T_1">#REF!</definedName>
    <definedName name="System_sold_increase_in_percentage_current_year">#REF!</definedName>
    <definedName name="System_sold_increase_in_percentage_T_1">#REF!</definedName>
    <definedName name="Systems_sold_current_year">#REF!</definedName>
    <definedName name="Systems_sold_T_1">#REF!</definedName>
    <definedName name="Systems_sold_T_2">#REF!</definedName>
    <definedName name="Tax_benefit_relating_to_recognized_expenses_curr_period">#REF!</definedName>
    <definedName name="Tax_benefit_relating_to_recognized_expenses_t1">#REF!</definedName>
    <definedName name="Tax_benefit_relating_to_recognized_expenses_t2">#REF!</definedName>
    <definedName name="Tax_effect___loss_carry_forward_current_year">#REF!</definedName>
    <definedName name="Tax_effect___loss_carry_forward_T_1">#REF!</definedName>
    <definedName name="Tax_effect_of_loss_carry_forwards">#REF!</definedName>
    <definedName name="Tax_effect_of_loss_carry_forwards_curr_period">#REF!</definedName>
    <definedName name="tax_prepayment_on_IC_profit_current_year">#REF!</definedName>
    <definedName name="tax_prepayment_on_IC_profit_T_1">#REF!</definedName>
    <definedName name="Temporary_employees">#REF!</definedName>
    <definedName name="Temporary_employees_curr_period">#REF!</definedName>
    <definedName name="Temporary_employees_more_than_current_year">#REF!</definedName>
    <definedName name="Temporary_employees_more_than_T_1">#REF!</definedName>
    <definedName name="The_innovations_box_effect">#REF!</definedName>
    <definedName name="The_innovations_box_effect__percentage_of_income_before_taxes">#REF!</definedName>
    <definedName name="The_innovations_box_effect__percentage_of_income_before_taxes__curr_period">#REF!</definedName>
    <definedName name="The_innovations_box_effect_curr_period">#REF!</definedName>
    <definedName name="The_New_York_Transfer_Agent___expense_incurred_by_ASML_current_year">#REF!</definedName>
    <definedName name="The_New_York_Transfer_Agent___expense_incurred_by_ASML_T_1">#REF!</definedName>
    <definedName name="The_New_York_Transfer_Agent___Fee_USD_current_year">#REF!</definedName>
    <definedName name="The_New_York_Transfer_Agent___Fee_USD_T_1">#REF!</definedName>
    <definedName name="Three_largest_customers_current_year">#REF!</definedName>
    <definedName name="Three_largest_customers_regarding_to_Sales">#REF!</definedName>
    <definedName name="Three_largest_customers_regarding_to_Sales_curr_period">#REF!</definedName>
    <definedName name="Three_largest_customers_T_1">#REF!</definedName>
    <definedName name="Three_largest_customers_T_2">#REF!</definedName>
    <definedName name="Three_largest_customers_X_percent_of_Accounts_receivable">#REF!</definedName>
    <definedName name="Three_largest_customers_X_percent_of_Accounts_receivable_curr_period">#REF!</definedName>
    <definedName name="Three_largest_customers_X_percent_of_Sales">#REF!</definedName>
    <definedName name="Three_largest_customers_X_percent_of_Sales_curr_period">#REF!</definedName>
    <definedName name="Total_amount_of_tax_carry_forward_losses">#REF!</definedName>
    <definedName name="Total_anticipated_loss_gain_charged_to_sales_curr_period">#REF!</definedName>
    <definedName name="Total_anticipated_loss_gain_charged_to_sales_net_of_taxes_curr_period">#REF!</definedName>
    <definedName name="Total_anticipated_loss_gain_charged_to_sales_net_of_taxes_T1">#REF!</definedName>
    <definedName name="Total_anticipated_loss_gain_charged_to_sales_T1">#REF!</definedName>
    <definedName name="Total_anticipated_loss_gain_released_to_cost_of_sales_curr_period">#REF!</definedName>
    <definedName name="Total_anticipated_loss_gain_released_to_cost_of_sales_net_of_taxes_curr_period">#REF!</definedName>
    <definedName name="Total_anticipated_loss_gain_released_to_cost_of_sales_net_of_taxes_T1">#REF!</definedName>
    <definedName name="Total_anticipated_loss_gain_released_to_cost_of_sales_T1">#REF!</definedName>
    <definedName name="Total_asset_of_lessor_current_year">#REF!</definedName>
    <definedName name="Total_asset_of_lessor_T_1">#REF!</definedName>
    <definedName name="Total_Interest_income_current_year">#REF!</definedName>
    <definedName name="Total_Interest_income_T_1">#REF!</definedName>
    <definedName name="Total_Interest_income_T_2">#REF!</definedName>
    <definedName name="Treasury_shares_current_year">#REF!</definedName>
    <definedName name="Treasury_shares_T_1">#REF!</definedName>
    <definedName name="Unfavorable_impact_on_effective_rate_2009_current_year">#REF!</definedName>
    <definedName name="Unfavorable_impact_on_effective_rate_2009_in___current_year">#REF!</definedName>
    <definedName name="Unfavorable_impact_on_effective_rate_2009_in___T_1">#REF!</definedName>
    <definedName name="Unfavorable_impact_on_effective_rate_2009_in___T_2">#REF!</definedName>
    <definedName name="Unfavorable_impact_on_effective_rate_2009_T_1">#REF!</definedName>
    <definedName name="Unfavorable_impact_on_effective_rate_2009_T_2">#REF!</definedName>
    <definedName name="Units_sold_current_year">#REF!</definedName>
    <definedName name="Units_sold_T_1">#REF!</definedName>
    <definedName name="Unrecognized_tax_benefits___current_deferred_current_year">#REF!</definedName>
    <definedName name="Unrecognized_tax_benefits___current_deferred_T_1">#REF!</definedName>
    <definedName name="Unrecognized_tax_benefits___non_deferred_current_year">#REF!</definedName>
    <definedName name="Unrecognized_tax_benefits___non_deferred_T_1">#REF!</definedName>
    <definedName name="Unrecognized_tax_benefits_current_year">#REF!</definedName>
    <definedName name="Unrecognized_tax_benefits_T_1">#REF!</definedName>
    <definedName name="Used_systems_sold_current_year">#REF!</definedName>
    <definedName name="Used_systems_sold_T_1">#REF!</definedName>
    <definedName name="Used_systems_sold_T_2">#REF!</definedName>
    <definedName name="Variable_pay_amount__Asia_profit_sharing_curr_year">#REF!</definedName>
    <definedName name="Variable_pay_amount__Asia_profit_sharing_T1">#REF!</definedName>
    <definedName name="Variable_pay_amount__Asia_profit_sharing_T2">#REF!</definedName>
    <definedName name="VIE_current_year">#REF!</definedName>
    <definedName name="VIE_T_1">#REF!</definedName>
    <definedName name="Weighted_avarage_period_for_compensation_expenses_curr_period">#REF!</definedName>
    <definedName name="Weighted_avarage_period_for_compensation_expenses_current_period">#REF!</definedName>
    <definedName name="Weighted_avarage_period_for_compensation_expenses_T1">#REF!</definedName>
    <definedName name="Weighted_avarage_period_for_compensation_expenses_T2">#REF!</definedName>
    <definedName name="X">#REF!</definedName>
    <definedName name="Zeis_percentages_of_aggregate_cost_of_sales_current_year">#REF!</definedName>
    <definedName name="Zeis_percentages_of_aggregate_cost_of_sales_T_1">#REF!</definedName>
    <definedName name="Zeis_percentages_of_aggregate_cost_of_sales_T_2">#REF!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28" i="32" l="1"/>
  <c r="I43" i="33"/>
  <c r="I40" i="33"/>
  <c r="I39" i="33"/>
  <c r="C45" i="32"/>
  <c r="I38" i="33"/>
  <c r="I42" i="33"/>
  <c r="I44" i="33"/>
  <c r="I45" i="33"/>
  <c r="I46" i="33"/>
  <c r="I47" i="33"/>
  <c r="C38" i="32"/>
  <c r="G20" i="30"/>
  <c r="E12" i="30"/>
  <c r="E16" i="30"/>
  <c r="G12" i="30"/>
  <c r="C12" i="30"/>
  <c r="C16" i="30"/>
  <c r="G16" i="30"/>
  <c r="G18" i="30"/>
  <c r="G24" i="30"/>
  <c r="C65" i="32"/>
  <c r="C17" i="32"/>
  <c r="D17" i="32"/>
  <c r="D38" i="32"/>
  <c r="D45" i="32"/>
  <c r="D47" i="32"/>
  <c r="D62" i="32"/>
  <c r="D65" i="32"/>
  <c r="D28" i="32"/>
  <c r="C23" i="33"/>
  <c r="C35" i="33"/>
  <c r="C49" i="33"/>
  <c r="I14" i="33"/>
  <c r="I15" i="33"/>
  <c r="I16" i="33"/>
  <c r="I18" i="33"/>
  <c r="I19" i="33"/>
  <c r="I20" i="33"/>
  <c r="I21" i="33"/>
  <c r="I23" i="33"/>
  <c r="I26" i="33"/>
  <c r="I27" i="33"/>
  <c r="I28" i="33"/>
  <c r="I30" i="33"/>
  <c r="I31" i="33"/>
  <c r="I32" i="33"/>
  <c r="I33" i="33"/>
  <c r="I35" i="33"/>
  <c r="H23" i="33"/>
  <c r="H35" i="33"/>
  <c r="H49" i="33"/>
  <c r="G23" i="33"/>
  <c r="G35" i="33"/>
  <c r="F23" i="33"/>
  <c r="F35" i="33"/>
  <c r="F49" i="33"/>
  <c r="E23" i="33"/>
  <c r="E35" i="33"/>
  <c r="E49" i="33"/>
  <c r="D23" i="33"/>
  <c r="D35" i="33"/>
  <c r="D49" i="33"/>
  <c r="E11" i="31"/>
  <c r="D26" i="32"/>
  <c r="C26" i="32"/>
  <c r="G49" i="33"/>
  <c r="D67" i="32"/>
  <c r="I49" i="33"/>
  <c r="C47" i="32"/>
  <c r="C67" i="32"/>
  <c r="G22" i="30"/>
  <c r="C18" i="30"/>
  <c r="E18" i="30"/>
  <c r="C22" i="30"/>
  <c r="E22" i="30"/>
  <c r="G26" i="30"/>
  <c r="G29" i="30"/>
  <c r="G30" i="30"/>
  <c r="G31" i="30"/>
  <c r="E26" i="30"/>
  <c r="C26" i="30"/>
  <c r="C29" i="30"/>
  <c r="E29" i="30"/>
  <c r="E30" i="30"/>
  <c r="D7" i="31"/>
  <c r="D11" i="31"/>
  <c r="E31" i="30"/>
  <c r="C31" i="30"/>
  <c r="C7" i="31"/>
  <c r="C11" i="31"/>
  <c r="C30" i="30"/>
</calcChain>
</file>

<file path=xl/sharedStrings.xml><?xml version="1.0" encoding="utf-8"?>
<sst xmlns="http://schemas.openxmlformats.org/spreadsheetml/2006/main" count="151" uniqueCount="112">
  <si>
    <t>Property, plant and equipment, net</t>
  </si>
  <si>
    <t>Cancellation of treasury shares</t>
  </si>
  <si>
    <t>Balance at January 1, 2009</t>
  </si>
  <si>
    <t>Balance at December 31, 2011</t>
  </si>
  <si>
    <t>Gross profit on sales</t>
  </si>
  <si>
    <t>Research and development costs</t>
  </si>
  <si>
    <t>Net income</t>
  </si>
  <si>
    <t>Selling, general and administrative costs</t>
  </si>
  <si>
    <t>Income (loss) from operations</t>
  </si>
  <si>
    <t>(Provision for) benefit from income taxes</t>
  </si>
  <si>
    <t>Net income (loss)</t>
  </si>
  <si>
    <t>Total</t>
  </si>
  <si>
    <t>Cash and cash equivalents</t>
  </si>
  <si>
    <t>Share-based payments</t>
  </si>
  <si>
    <t>Year ended December 31</t>
  </si>
  <si>
    <t>(in thousands, except per share data)</t>
  </si>
  <si>
    <t>EUR</t>
  </si>
  <si>
    <t>(in thousands)</t>
  </si>
  <si>
    <t>Basic</t>
  </si>
  <si>
    <t>As of December 31</t>
  </si>
  <si>
    <t>Total assets</t>
  </si>
  <si>
    <t>Total shareholders’ equity</t>
  </si>
  <si>
    <t>Dividend paid</t>
  </si>
  <si>
    <t>Cumulative Preference Shares; EUR 0.02 nominal value; 3,150,005,000 shares</t>
  </si>
  <si>
    <t>Ordinary Shares; EUR 0.09 nominal value; 700,000,000 shares authorized;</t>
  </si>
  <si>
    <t>Interest expense</t>
  </si>
  <si>
    <t>Net system sales</t>
  </si>
  <si>
    <t>Amount</t>
  </si>
  <si>
    <t>Assets</t>
  </si>
  <si>
    <t>Net service and field option sales</t>
  </si>
  <si>
    <t>Cost of system sales</t>
  </si>
  <si>
    <t>Cost of service and field option sales</t>
  </si>
  <si>
    <t>Total cost of sales</t>
  </si>
  <si>
    <t>Interest income</t>
  </si>
  <si>
    <t>Basic net income (loss) per ordinary share</t>
  </si>
  <si>
    <t>Gain (loss) on foreign currency translation, net of taxes</t>
  </si>
  <si>
    <t>Gain (loss) on derivative instruments, net of taxes</t>
  </si>
  <si>
    <t>Comprehensive income (loss)</t>
  </si>
  <si>
    <t>(in thousands, except share and per share data)</t>
  </si>
  <si>
    <t>Accounts receivable, net</t>
  </si>
  <si>
    <t>Finance receivables, net</t>
  </si>
  <si>
    <t>Current tax assets</t>
  </si>
  <si>
    <t>Inventories, net</t>
  </si>
  <si>
    <t>Deferred tax assets</t>
  </si>
  <si>
    <t>Other assets</t>
  </si>
  <si>
    <t>Total current assets</t>
  </si>
  <si>
    <t>Goodwill</t>
  </si>
  <si>
    <t>Other intangible assets, net</t>
  </si>
  <si>
    <t>Total non-current assets</t>
  </si>
  <si>
    <t>Liabilities and shareholders’ equity</t>
  </si>
  <si>
    <t>Accounts payable</t>
  </si>
  <si>
    <t>Accrued and other liabilities</t>
  </si>
  <si>
    <t>Current tax liabilities</t>
  </si>
  <si>
    <t>Provisions</t>
  </si>
  <si>
    <t>Deferred and other tax liabilities</t>
  </si>
  <si>
    <t>Total current liabilities</t>
  </si>
  <si>
    <t>Total non-current liabilities</t>
  </si>
  <si>
    <t>Total liabilities</t>
  </si>
  <si>
    <t>Commitments and contingencies</t>
  </si>
  <si>
    <t>Share premium</t>
  </si>
  <si>
    <t>Treasury shares at cost</t>
  </si>
  <si>
    <t>Retained earnings</t>
  </si>
  <si>
    <t>Accumulated other comprehensive income</t>
  </si>
  <si>
    <t>Total liabilities and shareholders’ equity</t>
  </si>
  <si>
    <t>Share</t>
  </si>
  <si>
    <t>Treasury</t>
  </si>
  <si>
    <t>Retained</t>
  </si>
  <si>
    <t>Components of comprehensive income:</t>
  </si>
  <si>
    <t>Foreign Currency Translation, net of taxes</t>
  </si>
  <si>
    <t>Loss on derivative instruments, net of taxes</t>
  </si>
  <si>
    <t>Net loss</t>
  </si>
  <si>
    <t>Gain on derivative instruments, net of taxes</t>
  </si>
  <si>
    <t>Balance at December 31, 2009</t>
  </si>
  <si>
    <t>Balance at December 31, 2010</t>
  </si>
  <si>
    <t>Number of ordinary shares used in computing per share amounts (in thousands)</t>
  </si>
  <si>
    <t xml:space="preserve">Accumulated </t>
  </si>
  <si>
    <t>at cost</t>
  </si>
  <si>
    <t>Income (loss) before income taxes</t>
  </si>
  <si>
    <t>Purchase of treasury shares</t>
  </si>
  <si>
    <t>Issuance of shares</t>
  </si>
  <si>
    <t>Total net sales</t>
  </si>
  <si>
    <t xml:space="preserve"> authorized at December 31, 2010</t>
  </si>
  <si>
    <t xml:space="preserve"> authorized at December 31, 2011</t>
  </si>
  <si>
    <t>Cumulative Preference Shares; EUR 0.09 nominal value; 700,000,000 shares</t>
  </si>
  <si>
    <t>none issued and outstanding at December 31, 2011 and 2010</t>
  </si>
  <si>
    <t>hensive</t>
  </si>
  <si>
    <t>Issued and</t>
  </si>
  <si>
    <t>outstanding</t>
  </si>
  <si>
    <t xml:space="preserve"> Shares</t>
  </si>
  <si>
    <t>Premium</t>
  </si>
  <si>
    <t xml:space="preserve">Shares </t>
  </si>
  <si>
    <t>Earnings</t>
  </si>
  <si>
    <t xml:space="preserve">Other </t>
  </si>
  <si>
    <t>Compre-</t>
  </si>
  <si>
    <t xml:space="preserve"> Income</t>
  </si>
  <si>
    <t>Tax deficit from share based payments</t>
  </si>
  <si>
    <t>Tax benefit from share based payments</t>
  </si>
  <si>
    <t>413,669,257 issued and outstanding at December 31, 2011;</t>
  </si>
  <si>
    <t>436,592,972 issued and outstanding at December 31, 2010:</t>
  </si>
  <si>
    <t>US GAAP</t>
  </si>
  <si>
    <r>
      <t>Diluted net income (loss) per ordinary share</t>
    </r>
    <r>
      <rPr>
        <vertAlign val="superscript"/>
        <sz val="11"/>
        <color theme="3" tint="0.39997558519241921"/>
        <rFont val="Arial"/>
      </rPr>
      <t>2</t>
    </r>
  </si>
  <si>
    <r>
      <t>Diluted</t>
    </r>
    <r>
      <rPr>
        <vertAlign val="superscript"/>
        <sz val="11"/>
        <color theme="3" tint="0.39997558519241921"/>
        <rFont val="Arial"/>
      </rPr>
      <t>2</t>
    </r>
  </si>
  <si>
    <r>
      <t>(in thousands)</t>
    </r>
    <r>
      <rPr>
        <i/>
        <sz val="11"/>
        <color theme="3" tint="0.39997558519241921"/>
        <rFont val="Arial"/>
      </rPr>
      <t xml:space="preserve"> </t>
    </r>
  </si>
  <si>
    <r>
      <t xml:space="preserve">Please note: </t>
    </r>
    <r>
      <rPr>
        <sz val="10"/>
        <color theme="0" tint="-0.499984740745262"/>
        <rFont val="Arial"/>
      </rPr>
      <t>The content of this file is qualified in their entirety by reference to the electronic version of the ASML Annual Report 2011 on Form 20-F and therefore: (i) your local settings can influence the way this table and its content is being displayed and (ii) (foot)notes have been deleted for reader's convenience.
Always refer to the electronic version of the ASML Annual Report 2011 on Form 20-F for the full and official financial information.</t>
    </r>
  </si>
  <si>
    <r>
      <t>Consolidated Statements of Comprehensive Income for the years ended December 31, 2009, 2010 and 2011</t>
    </r>
    <r>
      <rPr>
        <b/>
        <sz val="8.5"/>
        <color theme="1" tint="0.34998626667073579"/>
        <rFont val="Arial"/>
      </rPr>
      <t xml:space="preserve">
</t>
    </r>
  </si>
  <si>
    <r>
      <t>Consolidated Statements of Operations for the years ended December 31, 2009, 2010 and 2011</t>
    </r>
    <r>
      <rPr>
        <b/>
        <sz val="8.5"/>
        <color theme="1" tint="0.34998626667073579"/>
        <rFont val="Arial"/>
      </rPr>
      <t xml:space="preserve">
</t>
    </r>
  </si>
  <si>
    <r>
      <t>Current portion of long-term debt</t>
    </r>
    <r>
      <rPr>
        <vertAlign val="superscript"/>
        <sz val="11"/>
        <color theme="3" tint="0.39997558519241921"/>
        <rFont val="Arial"/>
      </rPr>
      <t>1</t>
    </r>
  </si>
  <si>
    <r>
      <t>Long-term debt</t>
    </r>
    <r>
      <rPr>
        <vertAlign val="superscript"/>
        <sz val="11"/>
        <color theme="3" tint="0.39997558519241921"/>
        <rFont val="Arial"/>
      </rPr>
      <t>1</t>
    </r>
  </si>
  <si>
    <r>
      <t xml:space="preserve">Please note: </t>
    </r>
    <r>
      <rPr>
        <sz val="10"/>
        <color theme="1" tint="0.499984740745262"/>
        <rFont val="Arial"/>
      </rPr>
      <t>The content of this file is qualified in their entirety by reference to the electronic version of the ASML Annual Report 2011 on Form 20-F and therefore: (i) your local settings can influence the way this table and its content is being displayed and (ii) (foot)notes have been deleted for reader's convenience.
Always refer to the electronic version of the ASML Annual Report 2011 on Form 20-F for the full and official financial information.</t>
    </r>
  </si>
  <si>
    <t>Consolidated Balance Sheets as of December 31, 2010 and 2011</t>
  </si>
  <si>
    <t>Consolidated Statements of Shareholders' Equity for the years ended December 31, 2009, 2010 and 2011</t>
  </si>
  <si>
    <t>Number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</si>
</sst>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0.0%"/>
    <numFmt numFmtId="166" formatCode="_(* #,##0.000_);_(* \(#,##0.000\);_(* &quot;-&quot;??_);_(@_)"/>
  </numFmts>
  <fonts count="29" x14ac:knownFonts="1">
    <font>
      <sz val="10"/>
      <name val="Arial"/>
    </font>
    <font>
      <sz val="10"/>
      <name val="Arial"/>
      <family val="2"/>
    </font>
    <font>
      <i/>
      <sz val="10"/>
      <name val="Arial"/>
      <family val="2"/>
    </font>
    <font>
      <sz val="8"/>
      <name val="Arial"/>
      <family val="2"/>
    </font>
    <font>
      <sz val="10"/>
      <name val="Arial"/>
      <family val="2"/>
    </font>
    <font>
      <sz val="11"/>
      <name val="Arial"/>
    </font>
    <font>
      <b/>
      <sz val="12"/>
      <color indexed="62"/>
      <name val="Arial"/>
      <family val="2"/>
    </font>
    <font>
      <sz val="10"/>
      <color indexed="62"/>
      <name val="Arial"/>
      <family val="2"/>
    </font>
    <font>
      <sz val="10"/>
      <color theme="3" tint="0.39997558519241921"/>
      <name val="Arial"/>
    </font>
    <font>
      <b/>
      <sz val="11"/>
      <color theme="3" tint="0.39997558519241921"/>
      <name val="Arial"/>
    </font>
    <font>
      <vertAlign val="superscript"/>
      <sz val="11"/>
      <color theme="3" tint="0.39997558519241921"/>
      <name val="Arial"/>
    </font>
    <font>
      <b/>
      <sz val="8.5"/>
      <color theme="3" tint="0.39997558519241921"/>
      <name val="Times New Roman"/>
      <family val="1"/>
    </font>
    <font>
      <sz val="11"/>
      <color theme="3" tint="0.39997558519241921"/>
      <name val="Arial"/>
    </font>
    <font>
      <sz val="8.5"/>
      <color theme="3" tint="0.39997558519241921"/>
      <name val="Times New Roman"/>
      <family val="1"/>
    </font>
    <font>
      <sz val="12"/>
      <name val="Arial"/>
    </font>
    <font>
      <i/>
      <sz val="11"/>
      <color theme="3" tint="0.39997558519241921"/>
      <name val="Arial"/>
    </font>
    <font>
      <b/>
      <sz val="10"/>
      <color theme="3" tint="0.39997558519241921"/>
      <name val="Arial"/>
    </font>
    <font>
      <b/>
      <sz val="10"/>
      <color theme="0" tint="-0.499984740745262"/>
      <name val="Arial"/>
    </font>
    <font>
      <sz val="10"/>
      <color theme="0" tint="-0.499984740745262"/>
      <name val="Arial"/>
    </font>
    <font>
      <b/>
      <sz val="16"/>
      <color theme="1" tint="0.34998626667073579"/>
      <name val="Arial"/>
    </font>
    <font>
      <b/>
      <sz val="12"/>
      <color theme="1" tint="0.34998626667073579"/>
      <name val="Arial"/>
    </font>
    <font>
      <b/>
      <sz val="8.5"/>
      <color theme="1" tint="0.34998626667073579"/>
      <name val="Arial"/>
    </font>
    <font>
      <sz val="10"/>
      <color theme="1" tint="0.34998626667073579"/>
      <name val="Arial"/>
    </font>
    <font>
      <sz val="10"/>
      <color rgb="FF0080FF"/>
      <name val="Arial"/>
    </font>
    <font>
      <b/>
      <sz val="10"/>
      <color theme="1" tint="0.499984740745262"/>
      <name val="Arial"/>
    </font>
    <font>
      <sz val="10"/>
      <color theme="1" tint="0.499984740745262"/>
      <name val="Arial"/>
    </font>
    <font>
      <u/>
      <sz val="10"/>
      <color theme="10"/>
      <name val="Arial"/>
    </font>
    <font>
      <u/>
      <sz val="10"/>
      <color theme="11"/>
      <name val="Arial"/>
    </font>
    <font>
      <sz val="8"/>
      <color theme="1" tint="0.34998626667073579"/>
      <name val="Arial"/>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
    <border>
      <left/>
      <right/>
      <top/>
      <bottom/>
      <diagonal/>
    </border>
    <border>
      <left/>
      <right/>
      <top/>
      <bottom style="thin">
        <color auto="1"/>
      </bottom>
      <diagonal/>
    </border>
    <border>
      <left/>
      <right/>
      <top style="thin">
        <color auto="1"/>
      </top>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43" fontId="4"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cellStyleXfs>
  <cellXfs count="119">
    <xf numFmtId="0" fontId="0" fillId="0" borderId="0" xfId="0"/>
    <xf numFmtId="0" fontId="0" fillId="2" borderId="0" xfId="0" applyFill="1"/>
    <xf numFmtId="0" fontId="0" fillId="0" borderId="0" xfId="0" applyFill="1"/>
    <xf numFmtId="0" fontId="1" fillId="0" borderId="0" xfId="0" applyFont="1"/>
    <xf numFmtId="164" fontId="0" fillId="0" borderId="0" xfId="1" applyNumberFormat="1" applyFont="1"/>
    <xf numFmtId="164" fontId="0" fillId="0" borderId="0" xfId="0" applyNumberFormat="1"/>
    <xf numFmtId="166" fontId="0" fillId="0" borderId="0" xfId="0" applyNumberFormat="1"/>
    <xf numFmtId="165" fontId="0" fillId="0" borderId="0" xfId="2" applyNumberFormat="1" applyFont="1"/>
    <xf numFmtId="0" fontId="0" fillId="0" borderId="0" xfId="0" applyBorder="1"/>
    <xf numFmtId="164" fontId="0" fillId="0" borderId="0" xfId="0" applyNumberFormat="1" applyBorder="1"/>
    <xf numFmtId="0" fontId="2" fillId="0" borderId="0" xfId="0" applyFont="1" applyBorder="1"/>
    <xf numFmtId="164" fontId="0" fillId="0" borderId="0" xfId="1" applyNumberFormat="1" applyFont="1" applyBorder="1"/>
    <xf numFmtId="0" fontId="0" fillId="0" borderId="0" xfId="0" quotePrefix="1" applyBorder="1"/>
    <xf numFmtId="0" fontId="0" fillId="0" borderId="0" xfId="0" applyAlignment="1">
      <alignment horizontal="left"/>
    </xf>
    <xf numFmtId="0" fontId="0" fillId="3" borderId="0" xfId="0" applyFill="1"/>
    <xf numFmtId="0" fontId="0" fillId="3" borderId="0" xfId="0" applyFill="1" applyAlignment="1">
      <alignment horizontal="left"/>
    </xf>
    <xf numFmtId="0" fontId="8" fillId="3" borderId="0" xfId="0" applyFont="1" applyFill="1"/>
    <xf numFmtId="0" fontId="9" fillId="2" borderId="0" xfId="0" applyFont="1" applyFill="1" applyAlignment="1">
      <alignment horizontal="right"/>
    </xf>
    <xf numFmtId="0" fontId="9" fillId="2" borderId="0" xfId="0" applyFont="1" applyFill="1" applyAlignment="1"/>
    <xf numFmtId="0" fontId="10" fillId="2" borderId="0" xfId="0" applyFont="1" applyFill="1" applyAlignment="1">
      <alignment horizontal="left"/>
    </xf>
    <xf numFmtId="0" fontId="11" fillId="2" borderId="0" xfId="0" applyFont="1" applyFill="1" applyAlignment="1"/>
    <xf numFmtId="0" fontId="12" fillId="2" borderId="1" xfId="0" applyFont="1" applyFill="1" applyBorder="1" applyAlignment="1">
      <alignment horizontal="right"/>
    </xf>
    <xf numFmtId="0" fontId="9" fillId="2" borderId="1" xfId="0" applyFont="1" applyFill="1" applyBorder="1" applyAlignment="1">
      <alignment horizontal="right"/>
    </xf>
    <xf numFmtId="0" fontId="13" fillId="2" borderId="0" xfId="0" applyFont="1" applyFill="1" applyBorder="1" applyAlignment="1"/>
    <xf numFmtId="0" fontId="12" fillId="2" borderId="0" xfId="0" applyFont="1" applyFill="1" applyAlignment="1">
      <alignment horizontal="right"/>
    </xf>
    <xf numFmtId="0" fontId="12" fillId="2" borderId="0" xfId="0" applyFont="1" applyFill="1" applyAlignment="1"/>
    <xf numFmtId="0" fontId="8" fillId="2" borderId="0" xfId="0" applyFont="1" applyFill="1" applyAlignment="1"/>
    <xf numFmtId="164" fontId="9" fillId="3" borderId="0" xfId="1" applyNumberFormat="1" applyFont="1" applyFill="1" applyAlignment="1"/>
    <xf numFmtId="164" fontId="12" fillId="2" borderId="0" xfId="1" applyNumberFormat="1" applyFont="1" applyFill="1" applyAlignment="1"/>
    <xf numFmtId="164" fontId="13" fillId="2" borderId="0" xfId="1" applyNumberFormat="1" applyFont="1" applyFill="1" applyAlignment="1"/>
    <xf numFmtId="164" fontId="8" fillId="3" borderId="0" xfId="0" applyNumberFormat="1" applyFont="1" applyFill="1"/>
    <xf numFmtId="164" fontId="9" fillId="3" borderId="1" xfId="1" applyNumberFormat="1" applyFont="1" applyFill="1" applyBorder="1" applyAlignment="1"/>
    <xf numFmtId="164" fontId="12" fillId="2" borderId="1" xfId="1" applyNumberFormat="1" applyFont="1" applyFill="1" applyBorder="1" applyAlignment="1"/>
    <xf numFmtId="164" fontId="13" fillId="2" borderId="0" xfId="1" applyNumberFormat="1" applyFont="1" applyFill="1" applyBorder="1" applyAlignment="1"/>
    <xf numFmtId="0" fontId="12" fillId="2" borderId="0" xfId="0" applyFont="1" applyFill="1" applyBorder="1" applyAlignment="1">
      <alignment horizontal="right"/>
    </xf>
    <xf numFmtId="164" fontId="9" fillId="3" borderId="0" xfId="1" applyNumberFormat="1" applyFont="1" applyFill="1" applyBorder="1" applyAlignment="1"/>
    <xf numFmtId="164" fontId="12" fillId="2" borderId="0" xfId="1" applyNumberFormat="1" applyFont="1" applyFill="1" applyBorder="1" applyAlignment="1"/>
    <xf numFmtId="165" fontId="8" fillId="3" borderId="0" xfId="2" applyNumberFormat="1" applyFont="1" applyFill="1"/>
    <xf numFmtId="0" fontId="9" fillId="2" borderId="0" xfId="0" applyFont="1" applyFill="1" applyBorder="1" applyAlignment="1">
      <alignment horizontal="right"/>
    </xf>
    <xf numFmtId="164" fontId="9" fillId="2" borderId="0" xfId="1" applyNumberFormat="1" applyFont="1" applyFill="1" applyAlignment="1"/>
    <xf numFmtId="37" fontId="9" fillId="3" borderId="0" xfId="0" applyNumberFormat="1" applyFont="1" applyFill="1" applyAlignment="1"/>
    <xf numFmtId="164" fontId="9" fillId="2" borderId="1" xfId="1" applyNumberFormat="1" applyFont="1" applyFill="1" applyBorder="1" applyAlignment="1"/>
    <xf numFmtId="37" fontId="9" fillId="3" borderId="1" xfId="0" applyNumberFormat="1" applyFont="1" applyFill="1" applyBorder="1" applyAlignment="1"/>
    <xf numFmtId="37" fontId="9" fillId="3" borderId="0" xfId="0" applyNumberFormat="1" applyFont="1" applyFill="1" applyBorder="1" applyAlignment="1"/>
    <xf numFmtId="37" fontId="12" fillId="2" borderId="0" xfId="0" applyNumberFormat="1" applyFont="1" applyFill="1" applyBorder="1" applyAlignment="1"/>
    <xf numFmtId="37" fontId="13" fillId="2" borderId="0" xfId="0" applyNumberFormat="1" applyFont="1" applyFill="1" applyBorder="1" applyAlignment="1"/>
    <xf numFmtId="10" fontId="8" fillId="3" borderId="0" xfId="2" applyNumberFormat="1" applyFont="1" applyFill="1"/>
    <xf numFmtId="43" fontId="9" fillId="3" borderId="0" xfId="1" applyFont="1" applyFill="1" applyAlignment="1"/>
    <xf numFmtId="43" fontId="12" fillId="2" borderId="0" xfId="1" applyFont="1" applyFill="1" applyAlignment="1"/>
    <xf numFmtId="43" fontId="13" fillId="2" borderId="0" xfId="1" applyFont="1" applyFill="1" applyAlignment="1"/>
    <xf numFmtId="0" fontId="9" fillId="3" borderId="0" xfId="0" applyFont="1" applyFill="1" applyAlignment="1"/>
    <xf numFmtId="0" fontId="14" fillId="3" borderId="0" xfId="0" applyFont="1" applyFill="1"/>
    <xf numFmtId="0" fontId="7" fillId="2" borderId="0" xfId="0" applyFont="1" applyFill="1" applyProtection="1"/>
    <xf numFmtId="0" fontId="7" fillId="2" borderId="0" xfId="0" applyFont="1" applyFill="1" applyAlignment="1" applyProtection="1">
      <alignment vertical="center"/>
    </xf>
    <xf numFmtId="0" fontId="7" fillId="2" borderId="0" xfId="0" applyFont="1" applyFill="1" applyAlignment="1" applyProtection="1"/>
    <xf numFmtId="0" fontId="5" fillId="3" borderId="0" xfId="0" applyFont="1" applyFill="1"/>
    <xf numFmtId="0" fontId="12" fillId="3" borderId="0" xfId="0" applyFont="1" applyFill="1"/>
    <xf numFmtId="164" fontId="9" fillId="3" borderId="1" xfId="1" quotePrefix="1" applyNumberFormat="1" applyFont="1" applyFill="1" applyBorder="1" applyAlignment="1"/>
    <xf numFmtId="164" fontId="12" fillId="2" borderId="1" xfId="1" quotePrefix="1" applyNumberFormat="1" applyFont="1" applyFill="1" applyBorder="1" applyAlignment="1"/>
    <xf numFmtId="0" fontId="7" fillId="3" borderId="0" xfId="0" applyFont="1" applyFill="1" applyProtection="1"/>
    <xf numFmtId="0" fontId="7" fillId="3" borderId="0" xfId="0" applyFont="1" applyFill="1" applyAlignment="1" applyProtection="1">
      <alignment vertical="center" wrapText="1"/>
    </xf>
    <xf numFmtId="0" fontId="7" fillId="0" borderId="0" xfId="0" applyFont="1" applyFill="1" applyProtection="1"/>
    <xf numFmtId="0" fontId="7" fillId="0" borderId="0" xfId="0" applyFont="1" applyFill="1" applyAlignment="1" applyProtection="1">
      <alignment vertical="center" wrapText="1"/>
    </xf>
    <xf numFmtId="0" fontId="0" fillId="0" borderId="0" xfId="0" applyFont="1" applyFill="1" applyAlignment="1">
      <alignment vertical="center"/>
    </xf>
    <xf numFmtId="0" fontId="7" fillId="0" borderId="0" xfId="0" applyFont="1" applyFill="1" applyAlignment="1" applyProtection="1">
      <alignment vertical="center"/>
    </xf>
    <xf numFmtId="0" fontId="7" fillId="0" borderId="0" xfId="0" applyFont="1" applyFill="1" applyAlignment="1" applyProtection="1"/>
    <xf numFmtId="0" fontId="7" fillId="0" borderId="0" xfId="0" applyFont="1" applyAlignment="1" applyProtection="1">
      <alignment wrapText="1"/>
    </xf>
    <xf numFmtId="0" fontId="7" fillId="3" borderId="0" xfId="0" applyFont="1" applyFill="1" applyAlignment="1" applyProtection="1">
      <alignment wrapText="1"/>
    </xf>
    <xf numFmtId="0" fontId="19" fillId="2" borderId="0" xfId="0" applyFont="1" applyFill="1" applyProtection="1"/>
    <xf numFmtId="0" fontId="19" fillId="3" borderId="0" xfId="0" applyFont="1" applyFill="1"/>
    <xf numFmtId="0" fontId="23" fillId="3" borderId="0" xfId="0" applyFont="1" applyFill="1" applyAlignment="1">
      <alignment horizontal="left"/>
    </xf>
    <xf numFmtId="0" fontId="9" fillId="3" borderId="0" xfId="0" applyFont="1" applyFill="1" applyAlignment="1">
      <alignment horizontal="right"/>
    </xf>
    <xf numFmtId="0" fontId="12" fillId="3" borderId="0" xfId="0" applyFont="1" applyFill="1" applyAlignment="1">
      <alignment horizontal="right"/>
    </xf>
    <xf numFmtId="0" fontId="16" fillId="3" borderId="0" xfId="0" applyFont="1" applyFill="1" applyAlignment="1"/>
    <xf numFmtId="0" fontId="8" fillId="3" borderId="0" xfId="0" applyFont="1" applyFill="1" applyAlignment="1"/>
    <xf numFmtId="43" fontId="16" fillId="3" borderId="0" xfId="1" applyFont="1" applyFill="1" applyAlignment="1"/>
    <xf numFmtId="164" fontId="8" fillId="3" borderId="0" xfId="0" applyNumberFormat="1" applyFont="1" applyFill="1" applyAlignment="1"/>
    <xf numFmtId="0" fontId="0" fillId="0" borderId="0" xfId="0" applyFont="1" applyAlignment="1">
      <alignment vertical="center" wrapText="1"/>
    </xf>
    <xf numFmtId="0" fontId="0" fillId="3" borderId="0" xfId="0" applyFont="1" applyFill="1" applyAlignment="1">
      <alignment vertical="center" wrapText="1"/>
    </xf>
    <xf numFmtId="0" fontId="6" fillId="0" borderId="0" xfId="0" applyFont="1" applyFill="1" applyAlignment="1" applyProtection="1">
      <alignment vertical="center" wrapText="1"/>
    </xf>
    <xf numFmtId="0" fontId="12" fillId="2" borderId="0" xfId="0" applyFont="1" applyFill="1"/>
    <xf numFmtId="0" fontId="9" fillId="2" borderId="0" xfId="0" applyFont="1" applyFill="1"/>
    <xf numFmtId="0" fontId="12" fillId="2" borderId="0" xfId="0" applyFont="1" applyFill="1" applyBorder="1"/>
    <xf numFmtId="0" fontId="12" fillId="2" borderId="1" xfId="0" applyFont="1" applyFill="1" applyBorder="1"/>
    <xf numFmtId="164" fontId="12" fillId="2" borderId="0" xfId="1" applyNumberFormat="1" applyFont="1" applyFill="1" applyBorder="1"/>
    <xf numFmtId="164" fontId="12" fillId="2" borderId="0" xfId="1" applyNumberFormat="1" applyFont="1" applyFill="1" applyBorder="1" applyAlignment="1">
      <alignment horizontal="right"/>
    </xf>
    <xf numFmtId="164" fontId="9" fillId="2" borderId="0" xfId="1" applyNumberFormat="1" applyFont="1" applyFill="1" applyBorder="1"/>
    <xf numFmtId="164" fontId="12" fillId="2" borderId="0" xfId="1" applyNumberFormat="1" applyFont="1" applyFill="1"/>
    <xf numFmtId="164" fontId="12" fillId="2" borderId="0" xfId="1" applyNumberFormat="1" applyFont="1" applyFill="1" applyAlignment="1">
      <alignment horizontal="right"/>
    </xf>
    <xf numFmtId="164" fontId="9" fillId="2" borderId="0" xfId="1" applyNumberFormat="1" applyFont="1" applyFill="1"/>
    <xf numFmtId="43" fontId="12" fillId="2" borderId="0" xfId="1" applyFont="1" applyFill="1"/>
    <xf numFmtId="43" fontId="12" fillId="2" borderId="0" xfId="1" applyFont="1" applyFill="1" applyAlignment="1">
      <alignment horizontal="right"/>
    </xf>
    <xf numFmtId="0" fontId="9" fillId="2" borderId="2" xfId="0" applyFont="1" applyFill="1" applyBorder="1"/>
    <xf numFmtId="164" fontId="12" fillId="2" borderId="2" xfId="1" applyNumberFormat="1" applyFont="1" applyFill="1" applyBorder="1"/>
    <xf numFmtId="164" fontId="12" fillId="2" borderId="2" xfId="1" applyNumberFormat="1" applyFont="1" applyFill="1" applyBorder="1" applyAlignment="1">
      <alignment horizontal="right"/>
    </xf>
    <xf numFmtId="164" fontId="12" fillId="2" borderId="1" xfId="1" applyNumberFormat="1" applyFont="1" applyFill="1" applyBorder="1"/>
    <xf numFmtId="164" fontId="12" fillId="2" borderId="1" xfId="1" applyNumberFormat="1" applyFont="1" applyFill="1" applyBorder="1" applyAlignment="1">
      <alignment horizontal="right"/>
    </xf>
    <xf numFmtId="164" fontId="9" fillId="2" borderId="1" xfId="1" applyNumberFormat="1" applyFont="1" applyFill="1" applyBorder="1"/>
    <xf numFmtId="164" fontId="12" fillId="3" borderId="0" xfId="1" applyNumberFormat="1" applyFont="1" applyFill="1"/>
    <xf numFmtId="164" fontId="12" fillId="3" borderId="0" xfId="1" applyNumberFormat="1" applyFont="1" applyFill="1" applyAlignment="1">
      <alignment horizontal="right"/>
    </xf>
    <xf numFmtId="164" fontId="12" fillId="3" borderId="1" xfId="1" applyNumberFormat="1" applyFont="1" applyFill="1" applyBorder="1"/>
    <xf numFmtId="164" fontId="12" fillId="3" borderId="1" xfId="1" applyNumberFormat="1" applyFont="1" applyFill="1" applyBorder="1" applyAlignment="1">
      <alignment horizontal="right"/>
    </xf>
    <xf numFmtId="0" fontId="12" fillId="3" borderId="0" xfId="0" applyFont="1" applyFill="1" applyAlignment="1">
      <alignment horizontal="left"/>
    </xf>
    <xf numFmtId="0" fontId="8" fillId="3" borderId="0" xfId="0" applyFont="1" applyFill="1" applyAlignment="1">
      <alignment horizontal="left"/>
    </xf>
    <xf numFmtId="0" fontId="0" fillId="3" borderId="0" xfId="0" applyFill="1" applyBorder="1"/>
    <xf numFmtId="0" fontId="20" fillId="2" borderId="0" xfId="0" applyFont="1" applyFill="1" applyAlignment="1" applyProtection="1">
      <alignment wrapText="1"/>
    </xf>
    <xf numFmtId="0" fontId="22" fillId="0" borderId="0" xfId="0" applyFont="1" applyAlignment="1" applyProtection="1">
      <alignment wrapText="1"/>
    </xf>
    <xf numFmtId="0" fontId="22" fillId="3" borderId="0" xfId="0" applyFont="1" applyFill="1" applyAlignment="1" applyProtection="1">
      <alignment wrapText="1"/>
    </xf>
    <xf numFmtId="0" fontId="17" fillId="2" borderId="0" xfId="0" applyFont="1" applyFill="1" applyAlignment="1" applyProtection="1">
      <alignment vertical="center" wrapText="1"/>
    </xf>
    <xf numFmtId="0" fontId="18" fillId="0" borderId="0" xfId="0" applyFont="1" applyAlignment="1" applyProtection="1">
      <alignment vertical="center" wrapText="1"/>
    </xf>
    <xf numFmtId="0" fontId="18" fillId="0" borderId="0" xfId="0" applyFont="1" applyAlignment="1">
      <alignment vertical="center"/>
    </xf>
    <xf numFmtId="0" fontId="17" fillId="2" borderId="0" xfId="0" applyFont="1" applyFill="1" applyAlignment="1" applyProtection="1">
      <alignment horizontal="left" vertical="center" wrapText="1"/>
    </xf>
    <xf numFmtId="0" fontId="24" fillId="2" borderId="0" xfId="0" applyFont="1" applyFill="1" applyAlignment="1" applyProtection="1">
      <alignment vertical="center" wrapText="1"/>
    </xf>
    <xf numFmtId="0" fontId="20" fillId="2" borderId="0" xfId="0" applyFont="1" applyFill="1" applyAlignment="1" applyProtection="1">
      <alignment vertical="center" wrapText="1"/>
    </xf>
    <xf numFmtId="0" fontId="19" fillId="2" borderId="0" xfId="0" applyFont="1" applyFill="1" applyProtection="1"/>
    <xf numFmtId="0" fontId="19" fillId="3" borderId="0" xfId="0" applyFont="1" applyFill="1" applyProtection="1"/>
    <xf numFmtId="0" fontId="9" fillId="2" borderId="0" xfId="0" applyFont="1" applyFill="1" applyAlignment="1">
      <alignment horizontal="center"/>
    </xf>
    <xf numFmtId="0" fontId="20" fillId="3" borderId="0" xfId="0" applyFont="1" applyFill="1" applyAlignment="1" applyProtection="1">
      <alignment vertical="center" wrapText="1"/>
    </xf>
    <xf numFmtId="0" fontId="28" fillId="3" borderId="0" xfId="0" applyFont="1" applyFill="1" applyAlignment="1" applyProtection="1">
      <alignment vertical="center" wrapText="1"/>
    </xf>
  </cellXfs>
  <cellStyles count="8">
    <cellStyle name="Comma" xfId="1" builtinId="3"/>
    <cellStyle name="Comma 2" xfId="3"/>
    <cellStyle name="Followed Hyperlink" xfId="5" builtinId="9" hidden="1"/>
    <cellStyle name="Followed Hyperlink" xfId="7" builtinId="9" hidden="1"/>
    <cellStyle name="Hyperlink" xfId="4" builtinId="8" hidden="1"/>
    <cellStyle name="Hyperlink" xfId="6" builtinId="8" hidden="1"/>
    <cellStyle name="Normal" xfId="0" builtinId="0"/>
    <cellStyle name="Percent" xfId="2" builtinId="5"/>
  </cellStyles>
  <dxfs count="1">
    <dxf>
      <fill>
        <patternFill>
          <bgColor indexed="10"/>
        </patternFill>
      </fill>
    </dxf>
  </dxfs>
  <tableStyles count="0" defaultTableStyle="TableStyleMedium2" defaultPivotStyle="PivotStyleLight16"/>
  <colors>
    <mruColors>
      <color rgb="FFCCFFFF"/>
      <color rgb="FF09BDE7"/>
      <color rgb="FF3FCD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12700</xdr:colOff>
      <xdr:row>0</xdr:row>
      <xdr:rowOff>88900</xdr:rowOff>
    </xdr:from>
    <xdr:to>
      <xdr:col>8</xdr:col>
      <xdr:colOff>571500</xdr:colOff>
      <xdr:row>1</xdr:row>
      <xdr:rowOff>50800</xdr:rowOff>
    </xdr:to>
    <xdr:pic>
      <xdr:nvPicPr>
        <xdr:cNvPr id="3" name="Picture 4" descr="logo483x118blu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39100" y="88900"/>
          <a:ext cx="1562100" cy="55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1003300</xdr:colOff>
      <xdr:row>0</xdr:row>
      <xdr:rowOff>88900</xdr:rowOff>
    </xdr:from>
    <xdr:to>
      <xdr:col>5</xdr:col>
      <xdr:colOff>88900</xdr:colOff>
      <xdr:row>0</xdr:row>
      <xdr:rowOff>647700</xdr:rowOff>
    </xdr:to>
    <xdr:pic>
      <xdr:nvPicPr>
        <xdr:cNvPr id="3" name="Picture 4" descr="logo483x118blu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10400" y="88900"/>
          <a:ext cx="1612900" cy="55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482600</xdr:colOff>
      <xdr:row>0</xdr:row>
      <xdr:rowOff>139700</xdr:rowOff>
    </xdr:from>
    <xdr:to>
      <xdr:col>4</xdr:col>
      <xdr:colOff>469900</xdr:colOff>
      <xdr:row>1</xdr:row>
      <xdr:rowOff>25400</xdr:rowOff>
    </xdr:to>
    <xdr:pic>
      <xdr:nvPicPr>
        <xdr:cNvPr id="3" name="Picture 4" descr="logo483x118blu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53300" y="139700"/>
          <a:ext cx="1612900" cy="55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0</xdr:colOff>
      <xdr:row>0</xdr:row>
      <xdr:rowOff>50800</xdr:rowOff>
    </xdr:from>
    <xdr:to>
      <xdr:col>8</xdr:col>
      <xdr:colOff>660400</xdr:colOff>
      <xdr:row>0</xdr:row>
      <xdr:rowOff>609600</xdr:rowOff>
    </xdr:to>
    <xdr:pic>
      <xdr:nvPicPr>
        <xdr:cNvPr id="3" name="Picture 4" descr="logo483x118blu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36000" y="50800"/>
          <a:ext cx="1612900" cy="55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enableFormatConditionsCalculation="0">
    <tabColor theme="1" tint="0.249977111117893"/>
  </sheetPr>
  <dimension ref="A1:P52"/>
  <sheetViews>
    <sheetView tabSelected="1" workbookViewId="0">
      <selection activeCell="J4" sqref="J4"/>
    </sheetView>
  </sheetViews>
  <sheetFormatPr baseColWidth="10" defaultColWidth="8.83203125" defaultRowHeight="12" x14ac:dyDescent="0"/>
  <cols>
    <col min="1" max="1" width="26" customWidth="1"/>
    <col min="2" max="2" width="51.1640625" customWidth="1"/>
    <col min="3" max="3" width="13.5" customWidth="1"/>
    <col min="4" max="4" width="2" customWidth="1"/>
    <col min="5" max="5" width="10.6640625" bestFit="1" customWidth="1"/>
    <col min="6" max="6" width="2" customWidth="1"/>
    <col min="7" max="7" width="10.6640625" bestFit="1" customWidth="1"/>
    <col min="8" max="8" width="2.5" customWidth="1"/>
    <col min="9" max="9" width="10.83203125" bestFit="1" customWidth="1"/>
    <col min="10" max="10" width="11.33203125" bestFit="1" customWidth="1"/>
    <col min="11" max="11" width="12.5" bestFit="1" customWidth="1"/>
    <col min="12" max="12" width="11.5" bestFit="1" customWidth="1"/>
  </cols>
  <sheetData>
    <row r="1" spans="1:10" ht="47" customHeight="1">
      <c r="A1" s="69" t="s">
        <v>99</v>
      </c>
      <c r="B1" s="14"/>
      <c r="C1" s="14"/>
      <c r="D1" s="14"/>
      <c r="E1" s="14"/>
      <c r="F1" s="14"/>
      <c r="G1" s="14"/>
      <c r="H1" s="14"/>
      <c r="I1" s="14"/>
    </row>
    <row r="2" spans="1:10" ht="73" customHeight="1">
      <c r="A2" s="108" t="s">
        <v>103</v>
      </c>
      <c r="B2" s="109"/>
      <c r="C2" s="109"/>
      <c r="D2" s="109"/>
      <c r="E2" s="109"/>
      <c r="F2" s="109"/>
      <c r="G2" s="109"/>
      <c r="H2" s="109"/>
      <c r="I2" s="110"/>
    </row>
    <row r="3" spans="1:10">
      <c r="A3" s="14"/>
      <c r="B3" s="14"/>
      <c r="C3" s="14"/>
      <c r="D3" s="14"/>
      <c r="E3" s="14"/>
      <c r="F3" s="14"/>
      <c r="G3" s="14"/>
      <c r="H3" s="14"/>
      <c r="I3" s="14"/>
    </row>
    <row r="4" spans="1:10" ht="33" customHeight="1">
      <c r="A4" s="105" t="s">
        <v>105</v>
      </c>
      <c r="B4" s="106"/>
      <c r="C4" s="106"/>
      <c r="D4" s="106"/>
      <c r="E4" s="106"/>
      <c r="F4" s="106"/>
      <c r="G4" s="106"/>
      <c r="H4" s="106"/>
      <c r="I4" s="107"/>
    </row>
    <row r="5" spans="1:10">
      <c r="A5" s="14"/>
      <c r="B5" s="14"/>
      <c r="C5" s="14"/>
      <c r="D5" s="14"/>
      <c r="E5" s="14"/>
      <c r="F5" s="14"/>
      <c r="G5" s="14"/>
      <c r="H5" s="14"/>
      <c r="I5" s="14"/>
    </row>
    <row r="6" spans="1:10" ht="14">
      <c r="A6" s="16"/>
      <c r="B6" s="17" t="s">
        <v>14</v>
      </c>
      <c r="C6" s="18">
        <v>2011</v>
      </c>
      <c r="D6" s="19"/>
      <c r="E6" s="18">
        <v>2010</v>
      </c>
      <c r="F6" s="18"/>
      <c r="G6" s="18">
        <v>2009</v>
      </c>
      <c r="H6" s="20"/>
      <c r="I6" s="16"/>
    </row>
    <row r="7" spans="1:10" ht="13">
      <c r="A7" s="16"/>
      <c r="B7" s="21" t="s">
        <v>15</v>
      </c>
      <c r="C7" s="22" t="s">
        <v>16</v>
      </c>
      <c r="D7" s="22"/>
      <c r="E7" s="21" t="s">
        <v>16</v>
      </c>
      <c r="F7" s="21"/>
      <c r="G7" s="21" t="s">
        <v>16</v>
      </c>
      <c r="H7" s="23"/>
      <c r="I7" s="16"/>
    </row>
    <row r="8" spans="1:10" ht="10.5" customHeight="1">
      <c r="A8" s="16"/>
      <c r="B8" s="24"/>
      <c r="C8" s="18"/>
      <c r="D8" s="18"/>
      <c r="E8" s="25"/>
      <c r="F8" s="25"/>
      <c r="G8" s="25"/>
      <c r="H8" s="26"/>
      <c r="I8" s="16"/>
    </row>
    <row r="9" spans="1:10" ht="13">
      <c r="A9" s="16"/>
      <c r="B9" s="24" t="s">
        <v>26</v>
      </c>
      <c r="C9" s="27">
        <v>4883913</v>
      </c>
      <c r="D9" s="27"/>
      <c r="E9" s="28">
        <v>3894742</v>
      </c>
      <c r="F9" s="28"/>
      <c r="G9" s="28">
        <v>1174858</v>
      </c>
      <c r="H9" s="29"/>
      <c r="I9" s="30"/>
      <c r="J9" s="6"/>
    </row>
    <row r="10" spans="1:10" ht="13">
      <c r="A10" s="16"/>
      <c r="B10" s="21" t="s">
        <v>29</v>
      </c>
      <c r="C10" s="31">
        <v>767122</v>
      </c>
      <c r="D10" s="31"/>
      <c r="E10" s="32">
        <v>613196</v>
      </c>
      <c r="F10" s="32"/>
      <c r="G10" s="32">
        <v>421205</v>
      </c>
      <c r="H10" s="33"/>
      <c r="I10" s="30"/>
    </row>
    <row r="11" spans="1:10" ht="13">
      <c r="A11" s="16"/>
      <c r="B11" s="34"/>
      <c r="C11" s="35"/>
      <c r="D11" s="35"/>
      <c r="E11" s="36"/>
      <c r="F11" s="36"/>
      <c r="G11" s="36"/>
      <c r="H11" s="33"/>
      <c r="I11" s="30"/>
    </row>
    <row r="12" spans="1:10" ht="13">
      <c r="A12" s="16"/>
      <c r="B12" s="17" t="s">
        <v>80</v>
      </c>
      <c r="C12" s="27">
        <f>SUM(C9:C10)</f>
        <v>5651035</v>
      </c>
      <c r="D12" s="27"/>
      <c r="E12" s="28">
        <f>SUM(E9:E10)</f>
        <v>4507938</v>
      </c>
      <c r="F12" s="28"/>
      <c r="G12" s="28">
        <f>SUM(G9:G10)</f>
        <v>1596063</v>
      </c>
      <c r="H12" s="29"/>
      <c r="I12" s="37"/>
    </row>
    <row r="13" spans="1:10" ht="13">
      <c r="A13" s="16"/>
      <c r="B13" s="24" t="s">
        <v>30</v>
      </c>
      <c r="C13" s="27">
        <v>2793931</v>
      </c>
      <c r="D13" s="27"/>
      <c r="E13" s="28">
        <v>2222965</v>
      </c>
      <c r="F13" s="28"/>
      <c r="G13" s="28">
        <v>852417</v>
      </c>
      <c r="H13" s="29"/>
      <c r="I13" s="30"/>
    </row>
    <row r="14" spans="1:10" ht="13">
      <c r="A14" s="16"/>
      <c r="B14" s="21" t="s">
        <v>31</v>
      </c>
      <c r="C14" s="31">
        <v>407714</v>
      </c>
      <c r="D14" s="31"/>
      <c r="E14" s="32">
        <v>329803</v>
      </c>
      <c r="F14" s="32"/>
      <c r="G14" s="32">
        <v>285254</v>
      </c>
      <c r="H14" s="33"/>
      <c r="I14" s="30"/>
    </row>
    <row r="15" spans="1:10" ht="13">
      <c r="A15" s="16"/>
      <c r="B15" s="34"/>
      <c r="C15" s="35"/>
      <c r="D15" s="35"/>
      <c r="E15" s="36"/>
      <c r="F15" s="36"/>
      <c r="G15" s="36"/>
      <c r="H15" s="33"/>
      <c r="I15" s="30"/>
    </row>
    <row r="16" spans="1:10" ht="13">
      <c r="A16" s="16"/>
      <c r="B16" s="22" t="s">
        <v>32</v>
      </c>
      <c r="C16" s="31">
        <f>SUM(C13:C14)</f>
        <v>3201645</v>
      </c>
      <c r="D16" s="31"/>
      <c r="E16" s="32">
        <f>SUM(E13:E14)</f>
        <v>2552768</v>
      </c>
      <c r="F16" s="32"/>
      <c r="G16" s="32">
        <f>SUM(G13:G14)</f>
        <v>1137671</v>
      </c>
      <c r="H16" s="33"/>
      <c r="I16" s="37"/>
    </row>
    <row r="17" spans="1:14" ht="13">
      <c r="A17" s="16"/>
      <c r="B17" s="38"/>
      <c r="C17" s="35"/>
      <c r="D17" s="35"/>
      <c r="E17" s="36"/>
      <c r="F17" s="36"/>
      <c r="G17" s="36"/>
      <c r="H17" s="33"/>
      <c r="I17" s="37"/>
    </row>
    <row r="18" spans="1:14" ht="13">
      <c r="A18" s="16"/>
      <c r="B18" s="17" t="s">
        <v>4</v>
      </c>
      <c r="C18" s="27">
        <f>C12-C16</f>
        <v>2449390</v>
      </c>
      <c r="D18" s="27"/>
      <c r="E18" s="28">
        <f>E12-E16</f>
        <v>1955170</v>
      </c>
      <c r="F18" s="28"/>
      <c r="G18" s="28">
        <f>G12-G16</f>
        <v>458392</v>
      </c>
      <c r="H18" s="29"/>
      <c r="I18" s="30"/>
    </row>
    <row r="19" spans="1:14" ht="13">
      <c r="A19" s="16"/>
      <c r="B19" s="24" t="s">
        <v>5</v>
      </c>
      <c r="C19" s="39">
        <v>590270</v>
      </c>
      <c r="D19" s="40"/>
      <c r="E19" s="28">
        <v>523426</v>
      </c>
      <c r="F19" s="28"/>
      <c r="G19" s="28">
        <v>466761</v>
      </c>
      <c r="H19" s="29"/>
      <c r="I19" s="37"/>
      <c r="J19" s="4"/>
      <c r="K19" s="7"/>
      <c r="L19" s="4"/>
      <c r="N19" s="7"/>
    </row>
    <row r="20" spans="1:14" ht="13">
      <c r="A20" s="16"/>
      <c r="B20" s="21" t="s">
        <v>7</v>
      </c>
      <c r="C20" s="41">
        <v>217904</v>
      </c>
      <c r="D20" s="42"/>
      <c r="E20" s="32">
        <v>181045</v>
      </c>
      <c r="F20" s="32"/>
      <c r="G20" s="32">
        <f>156644-1888</f>
        <v>154756</v>
      </c>
      <c r="H20" s="33"/>
      <c r="I20" s="37"/>
      <c r="J20" s="4"/>
      <c r="K20" s="7"/>
      <c r="L20" s="7"/>
      <c r="N20" s="7"/>
    </row>
    <row r="21" spans="1:14" ht="13">
      <c r="A21" s="16"/>
      <c r="B21" s="34"/>
      <c r="C21" s="43"/>
      <c r="D21" s="43"/>
      <c r="E21" s="44"/>
      <c r="F21" s="44"/>
      <c r="G21" s="44"/>
      <c r="H21" s="45"/>
      <c r="I21" s="37"/>
      <c r="J21" s="4"/>
      <c r="K21" s="7"/>
      <c r="L21" s="7"/>
      <c r="N21" s="7"/>
    </row>
    <row r="22" spans="1:14" ht="13">
      <c r="A22" s="16"/>
      <c r="B22" s="17" t="s">
        <v>8</v>
      </c>
      <c r="C22" s="27">
        <f>C18-SUM(C19:C20)</f>
        <v>1641216</v>
      </c>
      <c r="D22" s="27"/>
      <c r="E22" s="28">
        <f>E18-SUM(E19:E20)</f>
        <v>1250699</v>
      </c>
      <c r="F22" s="28"/>
      <c r="G22" s="28">
        <f>G18-SUM(G19:G20)</f>
        <v>-163125</v>
      </c>
      <c r="H22" s="29"/>
      <c r="I22" s="37"/>
      <c r="L22" s="5"/>
    </row>
    <row r="23" spans="1:14" ht="13">
      <c r="A23" s="16"/>
      <c r="B23" s="24" t="s">
        <v>33</v>
      </c>
      <c r="C23" s="27">
        <v>41156</v>
      </c>
      <c r="D23" s="27"/>
      <c r="E23" s="28">
        <v>15125</v>
      </c>
      <c r="F23" s="28"/>
      <c r="G23" s="28">
        <v>42766</v>
      </c>
      <c r="H23" s="29"/>
      <c r="I23" s="46"/>
    </row>
    <row r="24" spans="1:14" ht="13">
      <c r="A24" s="16"/>
      <c r="B24" s="21" t="s">
        <v>25</v>
      </c>
      <c r="C24" s="31">
        <v>-33737</v>
      </c>
      <c r="D24" s="31"/>
      <c r="E24" s="32">
        <v>-23301</v>
      </c>
      <c r="F24" s="32"/>
      <c r="G24" s="32">
        <f>-49303-1888</f>
        <v>-51191</v>
      </c>
      <c r="H24" s="33"/>
      <c r="I24" s="46"/>
    </row>
    <row r="25" spans="1:14" ht="13">
      <c r="A25" s="16"/>
      <c r="B25" s="34"/>
      <c r="C25" s="35"/>
      <c r="D25" s="35"/>
      <c r="E25" s="36"/>
      <c r="F25" s="36"/>
      <c r="G25" s="36"/>
      <c r="H25" s="33"/>
      <c r="I25" s="46"/>
    </row>
    <row r="26" spans="1:14" ht="13">
      <c r="A26" s="16"/>
      <c r="B26" s="38" t="s">
        <v>77</v>
      </c>
      <c r="C26" s="35">
        <f>SUM(C22:C24)</f>
        <v>1648635</v>
      </c>
      <c r="D26" s="35"/>
      <c r="E26" s="36">
        <f>SUM(E22:E24)</f>
        <v>1242523</v>
      </c>
      <c r="F26" s="36"/>
      <c r="G26" s="36">
        <f>SUM(G22:G24)</f>
        <v>-171550</v>
      </c>
      <c r="H26" s="33"/>
      <c r="I26" s="37"/>
    </row>
    <row r="27" spans="1:14" ht="13">
      <c r="A27" s="16"/>
      <c r="B27" s="21" t="s">
        <v>9</v>
      </c>
      <c r="C27" s="31">
        <v>-181675</v>
      </c>
      <c r="D27" s="31"/>
      <c r="E27" s="32">
        <v>-220703</v>
      </c>
      <c r="F27" s="32"/>
      <c r="G27" s="32">
        <v>20625</v>
      </c>
      <c r="H27" s="33"/>
      <c r="I27" s="37"/>
    </row>
    <row r="28" spans="1:14" ht="13">
      <c r="A28" s="16"/>
      <c r="B28" s="34"/>
      <c r="C28" s="35"/>
      <c r="D28" s="35"/>
      <c r="E28" s="36"/>
      <c r="F28" s="36"/>
      <c r="G28" s="36"/>
      <c r="H28" s="33"/>
      <c r="I28" s="37"/>
    </row>
    <row r="29" spans="1:14" ht="13">
      <c r="A29" s="16"/>
      <c r="B29" s="17" t="s">
        <v>10</v>
      </c>
      <c r="C29" s="27">
        <f>C26+C27</f>
        <v>1466960</v>
      </c>
      <c r="D29" s="27"/>
      <c r="E29" s="28">
        <f>E26+E27</f>
        <v>1021820</v>
      </c>
      <c r="F29" s="28"/>
      <c r="G29" s="28">
        <f>G26+G27</f>
        <v>-150925</v>
      </c>
      <c r="H29" s="29"/>
      <c r="I29" s="30"/>
    </row>
    <row r="30" spans="1:14" ht="13">
      <c r="A30" s="16"/>
      <c r="B30" s="24" t="s">
        <v>34</v>
      </c>
      <c r="C30" s="47">
        <f>+C29/C33</f>
        <v>3.4466587409367087</v>
      </c>
      <c r="D30" s="47"/>
      <c r="E30" s="48">
        <f>+E29/E33</f>
        <v>2.3482233549199578</v>
      </c>
      <c r="F30" s="48"/>
      <c r="G30" s="48">
        <f>+G29/G33</f>
        <v>-0.34886677530829951</v>
      </c>
      <c r="H30" s="49"/>
      <c r="I30" s="30"/>
    </row>
    <row r="31" spans="1:14" ht="14">
      <c r="A31" s="16"/>
      <c r="B31" s="24" t="s">
        <v>100</v>
      </c>
      <c r="C31" s="47">
        <f>+C29/C34</f>
        <v>3.4190647775449654</v>
      </c>
      <c r="D31" s="47"/>
      <c r="E31" s="48">
        <f>+E29/E34</f>
        <v>2.327746062409163</v>
      </c>
      <c r="F31" s="48"/>
      <c r="G31" s="48">
        <f>+G29/G34</f>
        <v>-0.34886677530829951</v>
      </c>
      <c r="H31" s="49"/>
      <c r="I31" s="30"/>
    </row>
    <row r="32" spans="1:14" ht="13">
      <c r="A32" s="16"/>
      <c r="B32" s="24" t="s">
        <v>74</v>
      </c>
      <c r="C32" s="50"/>
      <c r="D32" s="50"/>
      <c r="E32" s="25"/>
      <c r="F32" s="25"/>
      <c r="G32" s="25"/>
      <c r="H32" s="26"/>
      <c r="I32" s="16"/>
    </row>
    <row r="33" spans="1:9" ht="13">
      <c r="A33" s="16"/>
      <c r="B33" s="24" t="s">
        <v>18</v>
      </c>
      <c r="C33" s="27">
        <v>425618</v>
      </c>
      <c r="D33" s="27"/>
      <c r="E33" s="28">
        <v>435146</v>
      </c>
      <c r="F33" s="28"/>
      <c r="G33" s="28">
        <v>432615</v>
      </c>
      <c r="H33" s="29"/>
      <c r="I33" s="30"/>
    </row>
    <row r="34" spans="1:9" ht="14">
      <c r="A34" s="16"/>
      <c r="B34" s="24" t="s">
        <v>101</v>
      </c>
      <c r="C34" s="27">
        <v>429053</v>
      </c>
      <c r="D34" s="27"/>
      <c r="E34" s="28">
        <v>438974</v>
      </c>
      <c r="F34" s="28"/>
      <c r="G34" s="28">
        <v>432615</v>
      </c>
      <c r="H34" s="29"/>
      <c r="I34" s="30"/>
    </row>
    <row r="35" spans="1:9">
      <c r="C35" s="1"/>
      <c r="D35" s="1"/>
    </row>
    <row r="39" spans="1:9">
      <c r="C39" s="6"/>
      <c r="D39" s="6"/>
      <c r="E39" s="6"/>
      <c r="F39" s="6"/>
      <c r="G39" s="6"/>
      <c r="H39" s="6"/>
    </row>
    <row r="52" spans="16:16">
      <c r="P52" s="14"/>
    </row>
  </sheetData>
  <mergeCells count="2">
    <mergeCell ref="A4:I4"/>
    <mergeCell ref="A2:I2"/>
  </mergeCells>
  <phoneticPr fontId="3" type="noConversion"/>
  <pageMargins left="0.75" right="0.75" top="1" bottom="1" header="0.5" footer="0.5"/>
  <pageSetup paperSize="9" orientation="portrait"/>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enableFormatConditionsCalculation="0">
    <tabColor theme="1" tint="0.249977111117893"/>
  </sheetPr>
  <dimension ref="A1:AA13"/>
  <sheetViews>
    <sheetView workbookViewId="0">
      <selection activeCell="E44" sqref="E44"/>
    </sheetView>
  </sheetViews>
  <sheetFormatPr baseColWidth="10" defaultColWidth="8.83203125" defaultRowHeight="12" x14ac:dyDescent="0"/>
  <cols>
    <col min="1" max="1" width="19.5" customWidth="1"/>
    <col min="2" max="2" width="43.1640625" customWidth="1"/>
    <col min="3" max="3" width="16.1640625" customWidth="1"/>
    <col min="4" max="4" width="14.83203125" customWidth="1"/>
    <col min="5" max="5" width="18.33203125" customWidth="1"/>
    <col min="6" max="6" width="18.5" customWidth="1"/>
    <col min="7" max="27" width="8.83203125" style="2"/>
  </cols>
  <sheetData>
    <row r="1" spans="1:27" s="52" customFormat="1" ht="56" customHeight="1">
      <c r="A1" s="68" t="s">
        <v>99</v>
      </c>
      <c r="F1" s="59"/>
      <c r="G1" s="61"/>
      <c r="H1" s="61"/>
      <c r="I1" s="61"/>
      <c r="J1" s="61"/>
      <c r="K1" s="61"/>
      <c r="L1" s="61"/>
      <c r="M1" s="61"/>
      <c r="N1" s="61"/>
      <c r="O1" s="61"/>
      <c r="P1" s="61"/>
      <c r="Q1" s="61"/>
      <c r="R1" s="61"/>
      <c r="S1" s="61"/>
      <c r="T1" s="61"/>
      <c r="U1" s="61"/>
      <c r="V1" s="61"/>
      <c r="W1" s="61"/>
      <c r="X1" s="61"/>
      <c r="Y1" s="61"/>
      <c r="Z1" s="61"/>
      <c r="AA1" s="61"/>
    </row>
    <row r="2" spans="1:27" s="53" customFormat="1" ht="80" customHeight="1">
      <c r="A2" s="111" t="s">
        <v>103</v>
      </c>
      <c r="B2" s="111"/>
      <c r="C2" s="111"/>
      <c r="D2" s="111"/>
      <c r="E2" s="111"/>
      <c r="F2" s="60"/>
      <c r="G2" s="62"/>
      <c r="H2" s="62"/>
      <c r="I2" s="63"/>
      <c r="J2" s="64"/>
      <c r="K2" s="64"/>
      <c r="L2" s="64"/>
      <c r="M2" s="64"/>
      <c r="N2" s="64"/>
      <c r="O2" s="64"/>
      <c r="P2" s="64"/>
      <c r="Q2" s="64"/>
      <c r="R2" s="64"/>
      <c r="S2" s="64"/>
      <c r="T2" s="64"/>
      <c r="U2" s="64"/>
      <c r="V2" s="64"/>
      <c r="W2" s="64"/>
      <c r="X2" s="64"/>
      <c r="Y2" s="64"/>
      <c r="Z2" s="64"/>
      <c r="AA2" s="64"/>
    </row>
    <row r="3" spans="1:27" s="54" customFormat="1" ht="39.75" customHeight="1">
      <c r="A3" s="105" t="s">
        <v>104</v>
      </c>
      <c r="B3" s="105"/>
      <c r="C3" s="105"/>
      <c r="D3" s="105"/>
      <c r="E3" s="105"/>
      <c r="F3" s="67"/>
      <c r="G3" s="66"/>
      <c r="H3" s="66"/>
      <c r="I3" s="66"/>
      <c r="J3" s="65"/>
      <c r="K3" s="65"/>
      <c r="L3" s="65"/>
      <c r="M3" s="65"/>
      <c r="N3" s="65"/>
      <c r="O3" s="65"/>
      <c r="P3" s="65"/>
      <c r="Q3" s="65"/>
      <c r="R3" s="65"/>
      <c r="S3" s="65"/>
      <c r="T3" s="65"/>
      <c r="U3" s="65"/>
      <c r="V3" s="65"/>
      <c r="W3" s="65"/>
      <c r="X3" s="65"/>
      <c r="Y3" s="65"/>
      <c r="Z3" s="65"/>
      <c r="AA3" s="65"/>
    </row>
    <row r="4" spans="1:27" ht="15">
      <c r="A4" s="56"/>
      <c r="B4" s="17" t="s">
        <v>14</v>
      </c>
      <c r="C4" s="18">
        <v>2011</v>
      </c>
      <c r="D4" s="18">
        <v>2010</v>
      </c>
      <c r="E4" s="18">
        <v>2009</v>
      </c>
      <c r="F4" s="51"/>
    </row>
    <row r="5" spans="1:27" ht="15">
      <c r="A5" s="56"/>
      <c r="B5" s="21" t="s">
        <v>102</v>
      </c>
      <c r="C5" s="22" t="s">
        <v>16</v>
      </c>
      <c r="D5" s="21" t="s">
        <v>16</v>
      </c>
      <c r="E5" s="21" t="s">
        <v>16</v>
      </c>
      <c r="F5" s="51"/>
    </row>
    <row r="6" spans="1:27" ht="15">
      <c r="A6" s="56"/>
      <c r="B6" s="24"/>
      <c r="C6" s="18"/>
      <c r="D6" s="25"/>
      <c r="E6" s="25"/>
      <c r="F6" s="51"/>
    </row>
    <row r="7" spans="1:27" ht="15">
      <c r="A7" s="56"/>
      <c r="B7" s="24" t="s">
        <v>10</v>
      </c>
      <c r="C7" s="39">
        <f>'Statements of Operations'!C29</f>
        <v>1466960</v>
      </c>
      <c r="D7" s="28">
        <f>'Statements of Operations'!E29</f>
        <v>1021820</v>
      </c>
      <c r="E7" s="28">
        <v>-150925</v>
      </c>
      <c r="F7" s="51"/>
    </row>
    <row r="8" spans="1:27" ht="15">
      <c r="A8" s="56"/>
      <c r="B8" s="24" t="s">
        <v>35</v>
      </c>
      <c r="C8" s="27">
        <v>-17473</v>
      </c>
      <c r="D8" s="28">
        <v>22286</v>
      </c>
      <c r="E8" s="28">
        <v>-8592</v>
      </c>
      <c r="F8" s="51"/>
    </row>
    <row r="9" spans="1:27" ht="15">
      <c r="A9" s="56"/>
      <c r="B9" s="21" t="s">
        <v>36</v>
      </c>
      <c r="C9" s="57">
        <v>47353</v>
      </c>
      <c r="D9" s="58">
        <v>-1221</v>
      </c>
      <c r="E9" s="58">
        <v>6494</v>
      </c>
      <c r="F9" s="51"/>
    </row>
    <row r="10" spans="1:27" ht="15">
      <c r="A10" s="56"/>
      <c r="B10" s="24"/>
      <c r="C10" s="39"/>
      <c r="D10" s="28"/>
      <c r="E10" s="28"/>
      <c r="F10" s="51"/>
    </row>
    <row r="11" spans="1:27" ht="15">
      <c r="A11" s="56"/>
      <c r="B11" s="17" t="s">
        <v>37</v>
      </c>
      <c r="C11" s="39">
        <f>SUM(C7:C9)</f>
        <v>1496840</v>
      </c>
      <c r="D11" s="28">
        <f>SUM(D7:D9)</f>
        <v>1042885</v>
      </c>
      <c r="E11" s="28">
        <f>SUM(E7:E9)</f>
        <v>-153023</v>
      </c>
      <c r="F11" s="51"/>
    </row>
    <row r="12" spans="1:27" ht="15">
      <c r="A12" s="14"/>
      <c r="B12" s="51"/>
      <c r="C12" s="51"/>
      <c r="D12" s="51"/>
      <c r="E12" s="51"/>
      <c r="F12" s="51"/>
    </row>
    <row r="13" spans="1:27">
      <c r="B13" s="14"/>
      <c r="C13" s="14"/>
      <c r="D13" s="14"/>
      <c r="E13" s="14"/>
      <c r="F13" s="14"/>
    </row>
  </sheetData>
  <mergeCells count="2">
    <mergeCell ref="A2:E2"/>
    <mergeCell ref="A3:E3"/>
  </mergeCells>
  <phoneticPr fontId="3" type="noConversion"/>
  <pageMargins left="0.75" right="0.75" top="1" bottom="1" header="0.5" footer="0.5"/>
  <pageSetup paperSize="9" orientation="portrait"/>
  <headerFooter alignWithMargins="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enableFormatConditionsCalculation="0">
    <tabColor theme="1" tint="0.249977111117893"/>
    <pageSetUpPr fitToPage="1"/>
  </sheetPr>
  <dimension ref="A1:L69"/>
  <sheetViews>
    <sheetView topLeftCell="A3" workbookViewId="0">
      <selection activeCell="F1" sqref="F1"/>
    </sheetView>
  </sheetViews>
  <sheetFormatPr baseColWidth="10" defaultColWidth="8.83203125" defaultRowHeight="12" x14ac:dyDescent="0"/>
  <cols>
    <col min="1" max="1" width="5.5" style="13" bestFit="1" customWidth="1"/>
    <col min="2" max="2" width="64.1640625" bestFit="1" customWidth="1"/>
    <col min="3" max="3" width="20.5" customWidth="1"/>
    <col min="4" max="4" width="21.33203125" customWidth="1"/>
    <col min="6" max="8" width="10.33203125" bestFit="1" customWidth="1"/>
    <col min="9" max="9" width="11.33203125" bestFit="1" customWidth="1"/>
    <col min="12" max="12" width="9.33203125" bestFit="1" customWidth="1"/>
  </cols>
  <sheetData>
    <row r="1" spans="1:6" ht="53" customHeight="1">
      <c r="A1" s="114" t="s">
        <v>99</v>
      </c>
      <c r="B1" s="114"/>
      <c r="C1" s="14"/>
      <c r="D1" s="14"/>
      <c r="E1" s="14"/>
    </row>
    <row r="2" spans="1:6" ht="94" customHeight="1">
      <c r="A2" s="112" t="s">
        <v>108</v>
      </c>
      <c r="B2" s="112"/>
      <c r="C2" s="112"/>
      <c r="D2" s="112"/>
      <c r="E2" s="78"/>
      <c r="F2" s="77"/>
    </row>
    <row r="3" spans="1:6" ht="30" customHeight="1">
      <c r="A3" s="113" t="s">
        <v>109</v>
      </c>
      <c r="B3" s="113"/>
      <c r="C3" s="113"/>
      <c r="D3" s="113"/>
      <c r="E3" s="113"/>
      <c r="F3" s="79"/>
    </row>
    <row r="4" spans="1:6">
      <c r="A4" s="15"/>
      <c r="B4" s="14"/>
      <c r="C4" s="14"/>
      <c r="D4" s="14"/>
      <c r="E4" s="14"/>
    </row>
    <row r="5" spans="1:6" ht="13">
      <c r="A5" s="70"/>
      <c r="B5" s="17" t="s">
        <v>19</v>
      </c>
      <c r="C5" s="18">
        <v>2011</v>
      </c>
      <c r="D5" s="18">
        <v>2010</v>
      </c>
      <c r="E5" s="14"/>
    </row>
    <row r="6" spans="1:6" ht="13">
      <c r="A6" s="70"/>
      <c r="B6" s="21" t="s">
        <v>38</v>
      </c>
      <c r="C6" s="22" t="s">
        <v>16</v>
      </c>
      <c r="D6" s="21" t="s">
        <v>16</v>
      </c>
      <c r="E6" s="14"/>
    </row>
    <row r="7" spans="1:6" ht="11.25" customHeight="1">
      <c r="A7" s="70"/>
      <c r="B7" s="17"/>
      <c r="C7" s="18"/>
      <c r="D7" s="25"/>
      <c r="E7" s="14"/>
    </row>
    <row r="8" spans="1:6" ht="13">
      <c r="A8" s="70"/>
      <c r="B8" s="17" t="s">
        <v>28</v>
      </c>
      <c r="C8" s="50"/>
      <c r="D8" s="25"/>
      <c r="E8" s="14"/>
    </row>
    <row r="9" spans="1:6" ht="13">
      <c r="A9" s="70"/>
      <c r="B9" s="24" t="s">
        <v>12</v>
      </c>
      <c r="C9" s="27">
        <v>2731782</v>
      </c>
      <c r="D9" s="28">
        <v>1949834</v>
      </c>
      <c r="E9" s="14"/>
      <c r="F9" s="5"/>
    </row>
    <row r="10" spans="1:6" ht="13">
      <c r="A10" s="70"/>
      <c r="B10" s="24" t="s">
        <v>39</v>
      </c>
      <c r="C10" s="27">
        <v>880627</v>
      </c>
      <c r="D10" s="28">
        <v>1123534</v>
      </c>
      <c r="E10" s="14"/>
      <c r="F10" s="5"/>
    </row>
    <row r="11" spans="1:6" ht="13">
      <c r="A11" s="70"/>
      <c r="B11" s="24" t="s">
        <v>40</v>
      </c>
      <c r="C11" s="27">
        <v>78853</v>
      </c>
      <c r="D11" s="28">
        <v>12648</v>
      </c>
      <c r="E11" s="14"/>
      <c r="F11" s="5"/>
    </row>
    <row r="12" spans="1:6" ht="13">
      <c r="A12" s="70"/>
      <c r="B12" s="24" t="s">
        <v>41</v>
      </c>
      <c r="C12" s="27">
        <v>32105</v>
      </c>
      <c r="D12" s="28">
        <v>12678</v>
      </c>
      <c r="E12" s="14"/>
      <c r="F12" s="5"/>
    </row>
    <row r="13" spans="1:6" ht="13">
      <c r="A13" s="70"/>
      <c r="B13" s="24" t="s">
        <v>42</v>
      </c>
      <c r="C13" s="27">
        <v>1624627</v>
      </c>
      <c r="D13" s="28">
        <v>1497180</v>
      </c>
      <c r="E13" s="14"/>
      <c r="F13" s="5"/>
    </row>
    <row r="14" spans="1:6" ht="13">
      <c r="A14" s="70"/>
      <c r="B14" s="24" t="s">
        <v>43</v>
      </c>
      <c r="C14" s="27">
        <v>120720</v>
      </c>
      <c r="D14" s="28">
        <v>134429</v>
      </c>
      <c r="E14" s="14"/>
      <c r="F14" s="5"/>
    </row>
    <row r="15" spans="1:6" ht="13">
      <c r="A15" s="70"/>
      <c r="B15" s="21" t="s">
        <v>44</v>
      </c>
      <c r="C15" s="31">
        <v>238095</v>
      </c>
      <c r="D15" s="32">
        <v>214162</v>
      </c>
      <c r="E15" s="14"/>
      <c r="F15" s="5"/>
    </row>
    <row r="16" spans="1:6" ht="8.25" customHeight="1">
      <c r="A16" s="70"/>
      <c r="B16" s="17"/>
      <c r="C16" s="27"/>
      <c r="D16" s="28"/>
      <c r="E16" s="14"/>
    </row>
    <row r="17" spans="1:9" ht="13">
      <c r="A17" s="70"/>
      <c r="B17" s="17" t="s">
        <v>45</v>
      </c>
      <c r="C17" s="27">
        <f>SUM(C9:C15)</f>
        <v>5706809</v>
      </c>
      <c r="D17" s="28">
        <f>SUM(D9:D15)</f>
        <v>4944465</v>
      </c>
      <c r="E17" s="14"/>
      <c r="F17" s="5"/>
    </row>
    <row r="18" spans="1:9" ht="4.5" customHeight="1">
      <c r="A18" s="70"/>
      <c r="B18" s="17"/>
      <c r="C18" s="27"/>
      <c r="D18" s="28"/>
      <c r="E18" s="14"/>
    </row>
    <row r="19" spans="1:9" ht="13">
      <c r="A19" s="70"/>
      <c r="B19" s="24" t="s">
        <v>40</v>
      </c>
      <c r="C19" s="27">
        <v>0</v>
      </c>
      <c r="D19" s="28">
        <v>28905</v>
      </c>
      <c r="E19" s="14"/>
      <c r="F19" s="5"/>
    </row>
    <row r="20" spans="1:9" ht="13">
      <c r="A20" s="70"/>
      <c r="B20" s="24" t="s">
        <v>43</v>
      </c>
      <c r="C20" s="27">
        <v>38735</v>
      </c>
      <c r="D20" s="28">
        <v>71008</v>
      </c>
      <c r="E20" s="14"/>
      <c r="F20" s="5"/>
    </row>
    <row r="21" spans="1:9" ht="13">
      <c r="A21" s="70"/>
      <c r="B21" s="24" t="s">
        <v>44</v>
      </c>
      <c r="C21" s="27">
        <v>307251</v>
      </c>
      <c r="D21" s="28">
        <v>235712</v>
      </c>
      <c r="E21" s="14"/>
      <c r="F21" s="5"/>
    </row>
    <row r="22" spans="1:9" ht="13">
      <c r="A22" s="70"/>
      <c r="B22" s="24" t="s">
        <v>46</v>
      </c>
      <c r="C22" s="27">
        <v>146044</v>
      </c>
      <c r="D22" s="28">
        <v>141286</v>
      </c>
      <c r="E22" s="14"/>
      <c r="F22" s="5"/>
    </row>
    <row r="23" spans="1:9" ht="13">
      <c r="A23" s="70"/>
      <c r="B23" s="24" t="s">
        <v>47</v>
      </c>
      <c r="C23" s="27">
        <v>8366</v>
      </c>
      <c r="D23" s="28">
        <v>13651</v>
      </c>
      <c r="E23" s="14"/>
      <c r="F23" s="5"/>
    </row>
    <row r="24" spans="1:9" ht="13">
      <c r="A24" s="70"/>
      <c r="B24" s="21" t="s">
        <v>0</v>
      </c>
      <c r="C24" s="31">
        <v>1053610</v>
      </c>
      <c r="D24" s="32">
        <v>745331</v>
      </c>
      <c r="E24" s="14"/>
      <c r="F24" s="5"/>
    </row>
    <row r="25" spans="1:9" ht="8.25" customHeight="1">
      <c r="A25" s="70"/>
      <c r="B25" s="17"/>
      <c r="C25" s="27"/>
      <c r="D25" s="28"/>
      <c r="E25" s="14"/>
    </row>
    <row r="26" spans="1:9" ht="13">
      <c r="A26" s="70"/>
      <c r="B26" s="17" t="s">
        <v>48</v>
      </c>
      <c r="C26" s="27">
        <f>SUM(C19:C24)</f>
        <v>1554006</v>
      </c>
      <c r="D26" s="28">
        <f>SUM(D19:D24)</f>
        <v>1235893</v>
      </c>
      <c r="E26" s="14"/>
      <c r="F26" s="5"/>
    </row>
    <row r="27" spans="1:9" ht="6.75" customHeight="1">
      <c r="A27" s="70"/>
      <c r="B27" s="17"/>
      <c r="C27" s="27"/>
      <c r="D27" s="28"/>
      <c r="E27" s="14"/>
      <c r="G27" s="5"/>
    </row>
    <row r="28" spans="1:9" ht="13">
      <c r="A28" s="70"/>
      <c r="B28" s="17" t="s">
        <v>20</v>
      </c>
      <c r="C28" s="27">
        <f>SUM(C17:C24)</f>
        <v>7260815</v>
      </c>
      <c r="D28" s="28">
        <f>SUM(D17:D24)</f>
        <v>6180358</v>
      </c>
      <c r="E28" s="14"/>
      <c r="F28" s="5"/>
      <c r="I28" s="5"/>
    </row>
    <row r="29" spans="1:9" ht="6" customHeight="1">
      <c r="A29" s="70"/>
      <c r="B29" s="17"/>
      <c r="C29" s="27"/>
      <c r="D29" s="28"/>
      <c r="E29" s="14"/>
    </row>
    <row r="30" spans="1:9" ht="13">
      <c r="A30" s="70"/>
      <c r="B30" s="17" t="s">
        <v>49</v>
      </c>
      <c r="C30" s="27"/>
      <c r="D30" s="28"/>
      <c r="E30" s="14"/>
    </row>
    <row r="31" spans="1:9" ht="13">
      <c r="A31" s="70"/>
      <c r="B31" s="24" t="s">
        <v>50</v>
      </c>
      <c r="C31" s="27">
        <v>444269</v>
      </c>
      <c r="D31" s="28">
        <v>555397</v>
      </c>
      <c r="E31" s="14"/>
      <c r="F31" s="5"/>
      <c r="I31" s="3"/>
    </row>
    <row r="32" spans="1:9" ht="13">
      <c r="A32" s="70"/>
      <c r="B32" s="24" t="s">
        <v>51</v>
      </c>
      <c r="C32" s="27">
        <v>1768647</v>
      </c>
      <c r="D32" s="28">
        <v>1518749</v>
      </c>
      <c r="E32" s="14"/>
      <c r="F32" s="5"/>
    </row>
    <row r="33" spans="1:12" ht="13">
      <c r="A33" s="70"/>
      <c r="B33" s="34" t="s">
        <v>52</v>
      </c>
      <c r="C33" s="35">
        <v>14999</v>
      </c>
      <c r="D33" s="36">
        <v>61197</v>
      </c>
      <c r="E33" s="14"/>
      <c r="F33" s="5"/>
    </row>
    <row r="34" spans="1:12" ht="14">
      <c r="A34" s="70"/>
      <c r="B34" s="34" t="s">
        <v>106</v>
      </c>
      <c r="C34" s="35">
        <v>2587</v>
      </c>
      <c r="D34" s="36">
        <v>1429</v>
      </c>
      <c r="E34" s="14"/>
      <c r="F34" s="5"/>
    </row>
    <row r="35" spans="1:12" ht="13">
      <c r="A35" s="70"/>
      <c r="B35" s="24" t="s">
        <v>53</v>
      </c>
      <c r="C35" s="35">
        <v>2326</v>
      </c>
      <c r="D35" s="36">
        <v>2250</v>
      </c>
      <c r="E35" s="14"/>
      <c r="F35" s="5"/>
    </row>
    <row r="36" spans="1:12" ht="13">
      <c r="A36" s="70"/>
      <c r="B36" s="21" t="s">
        <v>54</v>
      </c>
      <c r="C36" s="31">
        <v>214</v>
      </c>
      <c r="D36" s="32">
        <v>18223</v>
      </c>
      <c r="E36" s="14"/>
      <c r="F36" s="9"/>
      <c r="G36" s="8"/>
      <c r="H36" s="8"/>
      <c r="I36" s="8"/>
      <c r="J36" s="8"/>
      <c r="K36" s="8"/>
    </row>
    <row r="37" spans="1:12" ht="6.75" customHeight="1">
      <c r="A37" s="70"/>
      <c r="B37" s="17"/>
      <c r="C37" s="27"/>
      <c r="D37" s="28"/>
      <c r="E37" s="14"/>
      <c r="F37" s="8"/>
      <c r="G37" s="8"/>
      <c r="H37" s="8"/>
      <c r="I37" s="8"/>
      <c r="J37" s="8"/>
      <c r="K37" s="8"/>
    </row>
    <row r="38" spans="1:12" ht="13">
      <c r="A38" s="70"/>
      <c r="B38" s="17" t="s">
        <v>55</v>
      </c>
      <c r="C38" s="27">
        <f>SUM(C31:C36)</f>
        <v>2233042</v>
      </c>
      <c r="D38" s="28">
        <f>SUM(D31:D36)</f>
        <v>2157245</v>
      </c>
      <c r="E38" s="14"/>
      <c r="F38" s="9"/>
      <c r="G38" s="8"/>
      <c r="H38" s="8"/>
      <c r="I38" s="8"/>
      <c r="J38" s="8"/>
      <c r="K38" s="8"/>
    </row>
    <row r="39" spans="1:12" ht="3" customHeight="1">
      <c r="A39" s="70"/>
      <c r="B39" s="17"/>
      <c r="C39" s="27"/>
      <c r="D39" s="28"/>
      <c r="E39" s="14"/>
      <c r="F39" s="8"/>
      <c r="G39" s="8"/>
      <c r="H39" s="8"/>
      <c r="I39" s="8"/>
      <c r="J39" s="8"/>
      <c r="K39" s="8"/>
    </row>
    <row r="40" spans="1:12" ht="14">
      <c r="A40" s="70"/>
      <c r="B40" s="34" t="s">
        <v>107</v>
      </c>
      <c r="C40" s="35">
        <v>733781</v>
      </c>
      <c r="D40" s="36">
        <v>708631</v>
      </c>
      <c r="E40" s="14"/>
      <c r="F40" s="9"/>
      <c r="G40" s="10"/>
      <c r="H40" s="8"/>
      <c r="I40" s="8"/>
      <c r="J40" s="8"/>
      <c r="K40" s="8"/>
    </row>
    <row r="41" spans="1:12" ht="13">
      <c r="A41" s="70"/>
      <c r="B41" s="24" t="s">
        <v>54</v>
      </c>
      <c r="C41" s="27">
        <v>176727</v>
      </c>
      <c r="D41" s="28">
        <v>155693</v>
      </c>
      <c r="E41" s="14"/>
      <c r="F41" s="9"/>
      <c r="G41" s="8"/>
      <c r="H41" s="8"/>
      <c r="I41" s="11"/>
      <c r="J41" s="8"/>
      <c r="K41" s="8"/>
    </row>
    <row r="42" spans="1:12" ht="13">
      <c r="A42" s="70"/>
      <c r="B42" s="24" t="s">
        <v>53</v>
      </c>
      <c r="C42" s="27">
        <v>10012</v>
      </c>
      <c r="D42" s="28">
        <v>11811</v>
      </c>
      <c r="E42" s="14"/>
      <c r="F42" s="9"/>
      <c r="G42" s="8"/>
      <c r="H42" s="8"/>
      <c r="I42" s="11"/>
      <c r="J42" s="8"/>
      <c r="K42" s="8"/>
    </row>
    <row r="43" spans="1:12" ht="13">
      <c r="A43" s="70"/>
      <c r="B43" s="21" t="s">
        <v>51</v>
      </c>
      <c r="C43" s="31">
        <v>663099</v>
      </c>
      <c r="D43" s="32">
        <v>373070</v>
      </c>
      <c r="E43" s="14"/>
      <c r="F43" s="9"/>
      <c r="G43" s="8"/>
      <c r="H43" s="8"/>
      <c r="I43" s="11"/>
      <c r="J43" s="12"/>
      <c r="K43" s="8"/>
    </row>
    <row r="44" spans="1:12" ht="13">
      <c r="A44" s="70"/>
      <c r="B44" s="17"/>
      <c r="C44" s="27"/>
      <c r="D44" s="28"/>
      <c r="E44" s="14"/>
      <c r="F44" s="8"/>
      <c r="G44" s="8"/>
      <c r="H44" s="8"/>
      <c r="I44" s="11"/>
      <c r="J44" s="12"/>
      <c r="K44" s="8"/>
    </row>
    <row r="45" spans="1:12" ht="13">
      <c r="A45" s="70"/>
      <c r="B45" s="17" t="s">
        <v>56</v>
      </c>
      <c r="C45" s="27">
        <f>SUM(C39:C43)</f>
        <v>1583619</v>
      </c>
      <c r="D45" s="28">
        <f>SUM(D39:D43)</f>
        <v>1249205</v>
      </c>
      <c r="E45" s="14"/>
      <c r="F45" s="9"/>
      <c r="G45" s="8"/>
      <c r="H45" s="8"/>
      <c r="I45" s="9"/>
      <c r="J45" s="8"/>
      <c r="K45" s="8"/>
    </row>
    <row r="46" spans="1:12" ht="8.25" customHeight="1">
      <c r="A46" s="70"/>
      <c r="B46" s="17"/>
      <c r="C46" s="27"/>
      <c r="D46" s="28"/>
      <c r="E46" s="14"/>
      <c r="F46" s="8"/>
      <c r="G46" s="8"/>
      <c r="H46" s="8"/>
      <c r="I46" s="8"/>
      <c r="J46" s="8"/>
      <c r="K46" s="8"/>
    </row>
    <row r="47" spans="1:12" ht="13">
      <c r="A47" s="70"/>
      <c r="B47" s="17" t="s">
        <v>57</v>
      </c>
      <c r="C47" s="27">
        <f>C45+C38</f>
        <v>3816661</v>
      </c>
      <c r="D47" s="28">
        <f>D45+D38</f>
        <v>3406450</v>
      </c>
      <c r="E47" s="14"/>
      <c r="F47" s="9"/>
      <c r="G47" s="8"/>
      <c r="H47" s="8"/>
      <c r="I47" s="8"/>
      <c r="J47" s="8"/>
      <c r="K47" s="8"/>
      <c r="L47" s="5"/>
    </row>
    <row r="48" spans="1:12" ht="5.25" customHeight="1">
      <c r="A48" s="70"/>
      <c r="B48" s="71"/>
      <c r="C48" s="27"/>
      <c r="D48" s="28"/>
      <c r="E48" s="14"/>
      <c r="F48" s="9"/>
      <c r="G48" s="8"/>
      <c r="H48" s="8"/>
      <c r="I48" s="8"/>
      <c r="J48" s="8"/>
      <c r="K48" s="8"/>
    </row>
    <row r="49" spans="1:11" ht="13">
      <c r="A49" s="70"/>
      <c r="B49" s="72" t="s">
        <v>58</v>
      </c>
      <c r="C49" s="27">
        <v>0</v>
      </c>
      <c r="D49" s="28">
        <v>0</v>
      </c>
      <c r="E49" s="14"/>
      <c r="F49" s="8"/>
      <c r="G49" s="8"/>
      <c r="H49" s="8"/>
      <c r="I49" s="8"/>
      <c r="J49" s="8"/>
      <c r="K49" s="8"/>
    </row>
    <row r="50" spans="1:11" ht="8.25" customHeight="1">
      <c r="A50" s="70"/>
      <c r="B50" s="72"/>
      <c r="C50" s="27"/>
      <c r="D50" s="28"/>
      <c r="E50" s="14"/>
    </row>
    <row r="51" spans="1:11" ht="12.75" customHeight="1">
      <c r="A51" s="70"/>
      <c r="B51" s="72" t="s">
        <v>83</v>
      </c>
      <c r="C51" s="27"/>
      <c r="D51" s="28"/>
      <c r="E51" s="14"/>
    </row>
    <row r="52" spans="1:11" ht="12" customHeight="1">
      <c r="A52" s="70"/>
      <c r="B52" s="72" t="s">
        <v>82</v>
      </c>
      <c r="C52" s="27"/>
      <c r="D52" s="28"/>
      <c r="E52" s="14"/>
    </row>
    <row r="53" spans="1:11" ht="13">
      <c r="A53" s="70"/>
      <c r="B53" s="72" t="s">
        <v>23</v>
      </c>
      <c r="C53" s="27"/>
      <c r="D53" s="28"/>
      <c r="E53" s="14"/>
    </row>
    <row r="54" spans="1:11" ht="13">
      <c r="A54" s="70"/>
      <c r="B54" s="72" t="s">
        <v>81</v>
      </c>
      <c r="C54" s="47"/>
      <c r="D54" s="48"/>
      <c r="E54" s="14"/>
    </row>
    <row r="55" spans="1:11" ht="13">
      <c r="A55" s="70"/>
      <c r="B55" s="72" t="s">
        <v>84</v>
      </c>
      <c r="C55" s="27">
        <v>0</v>
      </c>
      <c r="D55" s="36">
        <v>0</v>
      </c>
      <c r="E55" s="14"/>
    </row>
    <row r="56" spans="1:11" ht="8.25" customHeight="1">
      <c r="A56" s="70"/>
      <c r="B56" s="72"/>
      <c r="C56" s="27"/>
      <c r="D56" s="28"/>
      <c r="E56" s="14"/>
    </row>
    <row r="57" spans="1:11" ht="13">
      <c r="A57" s="70"/>
      <c r="B57" s="72" t="s">
        <v>24</v>
      </c>
      <c r="C57" s="27"/>
      <c r="D57" s="28"/>
      <c r="E57" s="14"/>
    </row>
    <row r="58" spans="1:11" ht="13">
      <c r="A58" s="70"/>
      <c r="B58" s="72" t="s">
        <v>97</v>
      </c>
      <c r="C58" s="27"/>
      <c r="D58" s="28"/>
      <c r="E58" s="14"/>
    </row>
    <row r="59" spans="1:11" ht="13">
      <c r="A59" s="70"/>
      <c r="B59" s="72" t="s">
        <v>98</v>
      </c>
      <c r="C59" s="27">
        <v>38354</v>
      </c>
      <c r="D59" s="28">
        <v>39293</v>
      </c>
      <c r="E59" s="14"/>
      <c r="F59" s="5"/>
    </row>
    <row r="60" spans="1:11" ht="13">
      <c r="A60" s="70"/>
      <c r="B60" s="72" t="s">
        <v>59</v>
      </c>
      <c r="C60" s="27">
        <v>473043</v>
      </c>
      <c r="D60" s="28">
        <v>471253</v>
      </c>
      <c r="E60" s="14"/>
      <c r="F60" s="5"/>
    </row>
    <row r="61" spans="1:11" ht="13">
      <c r="A61" s="70"/>
      <c r="B61" s="24" t="s">
        <v>60</v>
      </c>
      <c r="C61" s="27">
        <v>-416417</v>
      </c>
      <c r="D61" s="28">
        <v>-151672</v>
      </c>
      <c r="E61" s="14"/>
      <c r="F61" s="5"/>
    </row>
    <row r="62" spans="1:11" ht="13">
      <c r="A62" s="70"/>
      <c r="B62" s="24" t="s">
        <v>61</v>
      </c>
      <c r="C62" s="27">
        <v>3270703</v>
      </c>
      <c r="D62" s="28">
        <f>1344623+1021820</f>
        <v>2366443</v>
      </c>
      <c r="E62" s="14"/>
      <c r="F62" s="5"/>
    </row>
    <row r="63" spans="1:11" ht="13">
      <c r="A63" s="70"/>
      <c r="B63" s="21" t="s">
        <v>62</v>
      </c>
      <c r="C63" s="31">
        <v>78471</v>
      </c>
      <c r="D63" s="32">
        <v>48591</v>
      </c>
      <c r="E63" s="14"/>
      <c r="F63" s="5"/>
    </row>
    <row r="64" spans="1:11" ht="8.25" customHeight="1">
      <c r="A64" s="70"/>
      <c r="B64" s="17"/>
      <c r="C64" s="27"/>
      <c r="D64" s="28"/>
      <c r="E64" s="14"/>
    </row>
    <row r="65" spans="1:6" ht="13">
      <c r="A65" s="70"/>
      <c r="B65" s="17" t="s">
        <v>21</v>
      </c>
      <c r="C65" s="27">
        <f>SUM(C59:C63)</f>
        <v>3444154</v>
      </c>
      <c r="D65" s="28">
        <f>SUM(D59:D63)+D55+D49</f>
        <v>2773908</v>
      </c>
      <c r="E65" s="14"/>
      <c r="F65" s="5"/>
    </row>
    <row r="66" spans="1:6" ht="8.25" customHeight="1">
      <c r="A66" s="70"/>
      <c r="B66" s="17"/>
      <c r="C66" s="27"/>
      <c r="D66" s="28"/>
      <c r="E66" s="14"/>
    </row>
    <row r="67" spans="1:6" ht="13">
      <c r="A67" s="70"/>
      <c r="B67" s="17" t="s">
        <v>63</v>
      </c>
      <c r="C67" s="27">
        <f>C47+C65</f>
        <v>7260815</v>
      </c>
      <c r="D67" s="28">
        <f>D47+D65</f>
        <v>6180358</v>
      </c>
      <c r="E67" s="14"/>
      <c r="F67" s="5"/>
    </row>
    <row r="68" spans="1:6">
      <c r="A68" s="15"/>
      <c r="B68" s="16"/>
      <c r="C68" s="73"/>
      <c r="D68" s="74"/>
      <c r="E68" s="14"/>
    </row>
    <row r="69" spans="1:6">
      <c r="A69" s="15"/>
      <c r="B69" s="16"/>
      <c r="C69" s="75"/>
      <c r="D69" s="76"/>
      <c r="E69" s="14"/>
    </row>
  </sheetData>
  <mergeCells count="3">
    <mergeCell ref="A2:D2"/>
    <mergeCell ref="A3:E3"/>
    <mergeCell ref="A1:B1"/>
  </mergeCells>
  <phoneticPr fontId="3" type="noConversion"/>
  <conditionalFormatting sqref="D69">
    <cfRule type="cellIs" dxfId="0" priority="1" stopIfTrue="1" operator="notEqual">
      <formula>0</formula>
    </cfRule>
  </conditionalFormatting>
  <pageMargins left="0.75" right="0.75" top="1" bottom="1" header="0.5" footer="0.5"/>
  <pageSetup paperSize="9" scale="95" orientation="portrait"/>
  <headerFooter alignWithMargins="0"/>
  <ignoredErrors>
    <ignoredError sqref="C28:D28 C45:D45" emptyCellReference="1"/>
  </ignoredErrors>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enableFormatConditionsCalculation="0">
    <tabColor theme="1" tint="0.249977111117893"/>
    <pageSetUpPr fitToPage="1"/>
  </sheetPr>
  <dimension ref="A1:J53"/>
  <sheetViews>
    <sheetView workbookViewId="0">
      <selection activeCell="D51" sqref="D51"/>
    </sheetView>
  </sheetViews>
  <sheetFormatPr baseColWidth="10" defaultColWidth="8.83203125" defaultRowHeight="12" x14ac:dyDescent="0"/>
  <cols>
    <col min="1" max="1" width="11.1640625" style="13" customWidth="1"/>
    <col min="2" max="2" width="39.6640625" customWidth="1"/>
    <col min="3" max="9" width="12.5" customWidth="1"/>
  </cols>
  <sheetData>
    <row r="1" spans="1:10" ht="56" customHeight="1">
      <c r="A1" s="115" t="s">
        <v>99</v>
      </c>
      <c r="B1" s="115"/>
      <c r="C1" s="14"/>
      <c r="D1" s="14"/>
      <c r="E1" s="14"/>
      <c r="F1" s="14"/>
      <c r="G1" s="14"/>
      <c r="H1" s="14"/>
      <c r="I1" s="14"/>
      <c r="J1" s="14"/>
    </row>
    <row r="2" spans="1:10" ht="77" customHeight="1">
      <c r="A2" s="112" t="s">
        <v>108</v>
      </c>
      <c r="B2" s="112"/>
      <c r="C2" s="112"/>
      <c r="D2" s="112"/>
      <c r="E2" s="112"/>
      <c r="F2" s="112"/>
      <c r="G2" s="112"/>
      <c r="H2" s="112"/>
      <c r="I2" s="112"/>
      <c r="J2" s="14"/>
    </row>
    <row r="3" spans="1:10" ht="46" customHeight="1">
      <c r="A3" s="117" t="s">
        <v>110</v>
      </c>
      <c r="B3" s="118"/>
      <c r="C3" s="118"/>
      <c r="D3" s="118"/>
      <c r="E3" s="118"/>
      <c r="F3" s="118"/>
      <c r="G3" s="118"/>
      <c r="H3" s="14"/>
      <c r="I3" s="14"/>
      <c r="J3" s="14"/>
    </row>
    <row r="4" spans="1:10" ht="13">
      <c r="A4" s="102"/>
      <c r="B4" s="80"/>
      <c r="C4" s="116" t="s">
        <v>86</v>
      </c>
      <c r="D4" s="116"/>
      <c r="E4" s="80"/>
      <c r="F4" s="80"/>
      <c r="G4" s="80"/>
      <c r="H4" s="17" t="s">
        <v>75</v>
      </c>
      <c r="I4" s="80"/>
      <c r="J4" s="14"/>
    </row>
    <row r="5" spans="1:10" ht="13">
      <c r="A5" s="102"/>
      <c r="B5" s="80"/>
      <c r="C5" s="116" t="s">
        <v>87</v>
      </c>
      <c r="D5" s="116"/>
      <c r="E5" s="80"/>
      <c r="F5" s="80"/>
      <c r="G5" s="80"/>
      <c r="H5" s="17" t="s">
        <v>92</v>
      </c>
      <c r="I5" s="80"/>
      <c r="J5" s="14"/>
    </row>
    <row r="6" spans="1:10" ht="13">
      <c r="A6" s="103"/>
      <c r="B6" s="80"/>
      <c r="C6" s="116" t="s">
        <v>88</v>
      </c>
      <c r="D6" s="116"/>
      <c r="E6" s="80"/>
      <c r="F6" s="17" t="s">
        <v>65</v>
      </c>
      <c r="G6" s="80"/>
      <c r="H6" s="17" t="s">
        <v>93</v>
      </c>
      <c r="I6" s="80"/>
      <c r="J6" s="14"/>
    </row>
    <row r="7" spans="1:10" ht="13">
      <c r="A7" s="103"/>
      <c r="B7" s="81"/>
      <c r="C7" s="80"/>
      <c r="D7" s="80"/>
      <c r="E7" s="17" t="s">
        <v>64</v>
      </c>
      <c r="F7" s="17" t="s">
        <v>90</v>
      </c>
      <c r="G7" s="17" t="s">
        <v>66</v>
      </c>
      <c r="H7" s="17" t="s">
        <v>85</v>
      </c>
      <c r="I7" s="80"/>
      <c r="J7" s="14"/>
    </row>
    <row r="8" spans="1:10" ht="13">
      <c r="A8" s="103"/>
      <c r="B8" s="82"/>
      <c r="C8" s="38" t="s">
        <v>111</v>
      </c>
      <c r="D8" s="38" t="s">
        <v>27</v>
      </c>
      <c r="E8" s="17" t="s">
        <v>89</v>
      </c>
      <c r="F8" s="17" t="s">
        <v>76</v>
      </c>
      <c r="G8" s="17" t="s">
        <v>91</v>
      </c>
      <c r="H8" s="17" t="s">
        <v>94</v>
      </c>
      <c r="I8" s="17" t="s">
        <v>11</v>
      </c>
      <c r="J8" s="14"/>
    </row>
    <row r="9" spans="1:10" ht="13">
      <c r="A9" s="103"/>
      <c r="B9" s="21" t="s">
        <v>17</v>
      </c>
      <c r="C9" s="83"/>
      <c r="D9" s="21" t="s">
        <v>16</v>
      </c>
      <c r="E9" s="21" t="s">
        <v>16</v>
      </c>
      <c r="F9" s="21" t="s">
        <v>16</v>
      </c>
      <c r="G9" s="21" t="s">
        <v>16</v>
      </c>
      <c r="H9" s="21" t="s">
        <v>16</v>
      </c>
      <c r="I9" s="22" t="s">
        <v>16</v>
      </c>
      <c r="J9" s="14"/>
    </row>
    <row r="10" spans="1:10" ht="12.75" customHeight="1">
      <c r="A10" s="103"/>
      <c r="B10" s="81"/>
      <c r="C10" s="80"/>
      <c r="D10" s="80"/>
      <c r="E10" s="80"/>
      <c r="F10" s="80"/>
      <c r="G10" s="80"/>
      <c r="H10" s="24"/>
      <c r="I10" s="80"/>
      <c r="J10" s="14"/>
    </row>
    <row r="11" spans="1:10" ht="13">
      <c r="A11" s="103"/>
      <c r="B11" s="38" t="s">
        <v>2</v>
      </c>
      <c r="C11" s="84">
        <v>432074</v>
      </c>
      <c r="D11" s="84">
        <v>38887</v>
      </c>
      <c r="E11" s="84">
        <v>474765</v>
      </c>
      <c r="F11" s="84">
        <v>-253436</v>
      </c>
      <c r="G11" s="84">
        <v>1698929</v>
      </c>
      <c r="H11" s="85">
        <v>29624</v>
      </c>
      <c r="I11" s="86">
        <v>1988769</v>
      </c>
      <c r="J11" s="14"/>
    </row>
    <row r="12" spans="1:10" s="1" customFormat="1" ht="13">
      <c r="A12" s="103"/>
      <c r="B12" s="80"/>
      <c r="C12" s="80"/>
      <c r="D12" s="80"/>
      <c r="E12" s="80"/>
      <c r="F12" s="80"/>
      <c r="G12" s="80"/>
      <c r="H12" s="24"/>
      <c r="I12" s="80"/>
      <c r="J12" s="14"/>
    </row>
    <row r="13" spans="1:10" ht="13">
      <c r="A13" s="103"/>
      <c r="B13" s="17" t="s">
        <v>67</v>
      </c>
      <c r="C13" s="87"/>
      <c r="D13" s="87"/>
      <c r="E13" s="87"/>
      <c r="F13" s="87"/>
      <c r="G13" s="87"/>
      <c r="H13" s="88"/>
      <c r="I13" s="87"/>
      <c r="J13" s="14"/>
    </row>
    <row r="14" spans="1:10" ht="13">
      <c r="A14" s="103"/>
      <c r="B14" s="24" t="s">
        <v>70</v>
      </c>
      <c r="C14" s="87">
        <v>0</v>
      </c>
      <c r="D14" s="87">
        <v>0</v>
      </c>
      <c r="E14" s="87">
        <v>0</v>
      </c>
      <c r="F14" s="87">
        <v>0</v>
      </c>
      <c r="G14" s="87">
        <v>-150925</v>
      </c>
      <c r="H14" s="88">
        <v>0</v>
      </c>
      <c r="I14" s="89">
        <f t="shared" ref="I14:I21" si="0">SUM(D14:H14)</f>
        <v>-150925</v>
      </c>
      <c r="J14" s="14"/>
    </row>
    <row r="15" spans="1:10" ht="13">
      <c r="A15" s="103"/>
      <c r="B15" s="24" t="s">
        <v>68</v>
      </c>
      <c r="C15" s="87">
        <v>0</v>
      </c>
      <c r="D15" s="87">
        <v>0</v>
      </c>
      <c r="E15" s="87">
        <v>0</v>
      </c>
      <c r="F15" s="87">
        <v>0</v>
      </c>
      <c r="G15" s="87">
        <v>0</v>
      </c>
      <c r="H15" s="88">
        <v>-8592</v>
      </c>
      <c r="I15" s="89">
        <f t="shared" si="0"/>
        <v>-8592</v>
      </c>
      <c r="J15" s="14"/>
    </row>
    <row r="16" spans="1:10" ht="13">
      <c r="A16" s="103"/>
      <c r="B16" s="24" t="s">
        <v>71</v>
      </c>
      <c r="C16" s="87">
        <v>0</v>
      </c>
      <c r="D16" s="87">
        <v>0</v>
      </c>
      <c r="E16" s="87">
        <v>0</v>
      </c>
      <c r="F16" s="87">
        <v>0</v>
      </c>
      <c r="G16" s="87">
        <v>0</v>
      </c>
      <c r="H16" s="88">
        <v>6494</v>
      </c>
      <c r="I16" s="89">
        <f t="shared" si="0"/>
        <v>6494</v>
      </c>
      <c r="J16" s="14"/>
    </row>
    <row r="17" spans="1:10" ht="13">
      <c r="A17" s="103"/>
      <c r="B17" s="24"/>
      <c r="C17" s="87"/>
      <c r="D17" s="87"/>
      <c r="E17" s="87"/>
      <c r="F17" s="87"/>
      <c r="G17" s="87"/>
      <c r="H17" s="88"/>
      <c r="I17" s="89"/>
      <c r="J17" s="14"/>
    </row>
    <row r="18" spans="1:10" ht="13">
      <c r="A18" s="103"/>
      <c r="B18" s="17" t="s">
        <v>13</v>
      </c>
      <c r="C18" s="87">
        <v>0</v>
      </c>
      <c r="D18" s="87">
        <v>0</v>
      </c>
      <c r="E18" s="87">
        <v>13394</v>
      </c>
      <c r="F18" s="87">
        <v>0</v>
      </c>
      <c r="G18" s="87">
        <v>0</v>
      </c>
      <c r="H18" s="88">
        <v>0</v>
      </c>
      <c r="I18" s="89">
        <f t="shared" si="0"/>
        <v>13394</v>
      </c>
      <c r="J18" s="14"/>
    </row>
    <row r="19" spans="1:10" s="8" customFormat="1" ht="13">
      <c r="A19" s="103"/>
      <c r="B19" s="38" t="s">
        <v>79</v>
      </c>
      <c r="C19" s="84">
        <v>1565</v>
      </c>
      <c r="D19" s="84">
        <v>141</v>
      </c>
      <c r="E19" s="84">
        <v>-13852</v>
      </c>
      <c r="F19" s="84">
        <v>35233</v>
      </c>
      <c r="G19" s="84">
        <v>-11362</v>
      </c>
      <c r="H19" s="85">
        <v>0</v>
      </c>
      <c r="I19" s="86">
        <f t="shared" si="0"/>
        <v>10160</v>
      </c>
      <c r="J19" s="104"/>
    </row>
    <row r="20" spans="1:10" ht="13">
      <c r="A20" s="103"/>
      <c r="B20" s="17" t="s">
        <v>22</v>
      </c>
      <c r="C20" s="90">
        <v>0</v>
      </c>
      <c r="D20" s="90">
        <v>0</v>
      </c>
      <c r="E20" s="90">
        <v>0</v>
      </c>
      <c r="F20" s="90">
        <v>0</v>
      </c>
      <c r="G20" s="87">
        <v>-86486</v>
      </c>
      <c r="H20" s="91">
        <v>0</v>
      </c>
      <c r="I20" s="89">
        <f t="shared" si="0"/>
        <v>-86486</v>
      </c>
      <c r="J20" s="14"/>
    </row>
    <row r="21" spans="1:10" s="8" customFormat="1" ht="13">
      <c r="A21" s="103"/>
      <c r="B21" s="22" t="s">
        <v>96</v>
      </c>
      <c r="C21" s="84">
        <v>0</v>
      </c>
      <c r="D21" s="84">
        <v>0</v>
      </c>
      <c r="E21" s="84">
        <v>1954</v>
      </c>
      <c r="F21" s="84">
        <v>0</v>
      </c>
      <c r="G21" s="84">
        <v>0</v>
      </c>
      <c r="H21" s="85">
        <v>0</v>
      </c>
      <c r="I21" s="86">
        <f t="shared" si="0"/>
        <v>1954</v>
      </c>
      <c r="J21" s="104"/>
    </row>
    <row r="22" spans="1:10" ht="6" customHeight="1">
      <c r="A22" s="103"/>
      <c r="B22" s="92"/>
      <c r="C22" s="93"/>
      <c r="D22" s="93"/>
      <c r="E22" s="93"/>
      <c r="F22" s="93"/>
      <c r="G22" s="93"/>
      <c r="H22" s="94"/>
      <c r="I22" s="93"/>
      <c r="J22" s="14"/>
    </row>
    <row r="23" spans="1:10" ht="13">
      <c r="A23" s="103"/>
      <c r="B23" s="38" t="s">
        <v>72</v>
      </c>
      <c r="C23" s="84">
        <f t="shared" ref="C23:I23" si="1">SUM(C11:C21)</f>
        <v>433639</v>
      </c>
      <c r="D23" s="84">
        <f t="shared" si="1"/>
        <v>39028</v>
      </c>
      <c r="E23" s="84">
        <f t="shared" si="1"/>
        <v>476261</v>
      </c>
      <c r="F23" s="84">
        <f t="shared" si="1"/>
        <v>-218203</v>
      </c>
      <c r="G23" s="84">
        <f t="shared" si="1"/>
        <v>1450156</v>
      </c>
      <c r="H23" s="85">
        <f t="shared" si="1"/>
        <v>27526</v>
      </c>
      <c r="I23" s="86">
        <f t="shared" si="1"/>
        <v>1774768</v>
      </c>
      <c r="J23" s="14"/>
    </row>
    <row r="24" spans="1:10" ht="13">
      <c r="A24" s="103"/>
      <c r="B24" s="80"/>
      <c r="C24" s="80"/>
      <c r="D24" s="80"/>
      <c r="E24" s="80"/>
      <c r="F24" s="80"/>
      <c r="G24" s="80"/>
      <c r="H24" s="24"/>
      <c r="I24" s="80"/>
      <c r="J24" s="14"/>
    </row>
    <row r="25" spans="1:10" ht="13">
      <c r="A25" s="103"/>
      <c r="B25" s="17" t="s">
        <v>67</v>
      </c>
      <c r="C25" s="87"/>
      <c r="D25" s="87"/>
      <c r="E25" s="87"/>
      <c r="F25" s="87"/>
      <c r="G25" s="87"/>
      <c r="H25" s="88"/>
      <c r="I25" s="87"/>
      <c r="J25" s="14"/>
    </row>
    <row r="26" spans="1:10" ht="13">
      <c r="A26" s="103"/>
      <c r="B26" s="24" t="s">
        <v>6</v>
      </c>
      <c r="C26" s="87">
        <v>0</v>
      </c>
      <c r="D26" s="87">
        <v>0</v>
      </c>
      <c r="E26" s="87">
        <v>0</v>
      </c>
      <c r="F26" s="87">
        <v>0</v>
      </c>
      <c r="G26" s="87">
        <v>1021820</v>
      </c>
      <c r="H26" s="88">
        <v>0</v>
      </c>
      <c r="I26" s="89">
        <f>SUM(D26:H26)</f>
        <v>1021820</v>
      </c>
      <c r="J26" s="14"/>
    </row>
    <row r="27" spans="1:10" ht="13">
      <c r="A27" s="103"/>
      <c r="B27" s="24" t="s">
        <v>68</v>
      </c>
      <c r="C27" s="87">
        <v>0</v>
      </c>
      <c r="D27" s="87">
        <v>0</v>
      </c>
      <c r="E27" s="87">
        <v>0</v>
      </c>
      <c r="F27" s="87">
        <v>0</v>
      </c>
      <c r="G27" s="87">
        <v>0</v>
      </c>
      <c r="H27" s="88">
        <v>22286</v>
      </c>
      <c r="I27" s="89">
        <f t="shared" ref="I27:I33" si="2">SUM(D27:H27)</f>
        <v>22286</v>
      </c>
      <c r="J27" s="14"/>
    </row>
    <row r="28" spans="1:10" ht="13">
      <c r="A28" s="103"/>
      <c r="B28" s="24" t="s">
        <v>69</v>
      </c>
      <c r="C28" s="87">
        <v>0</v>
      </c>
      <c r="D28" s="87">
        <v>0</v>
      </c>
      <c r="E28" s="87">
        <v>0</v>
      </c>
      <c r="F28" s="87">
        <v>0</v>
      </c>
      <c r="G28" s="87">
        <v>0</v>
      </c>
      <c r="H28" s="88">
        <v>-1221</v>
      </c>
      <c r="I28" s="89">
        <f t="shared" si="2"/>
        <v>-1221</v>
      </c>
      <c r="J28" s="14"/>
    </row>
    <row r="29" spans="1:10" s="1" customFormat="1" ht="13">
      <c r="A29" s="103"/>
      <c r="B29" s="24"/>
      <c r="C29" s="87"/>
      <c r="D29" s="87"/>
      <c r="E29" s="87"/>
      <c r="F29" s="87"/>
      <c r="G29" s="87"/>
      <c r="H29" s="88"/>
      <c r="I29" s="89"/>
      <c r="J29" s="14"/>
    </row>
    <row r="30" spans="1:10" ht="13">
      <c r="A30" s="103"/>
      <c r="B30" s="17" t="s">
        <v>13</v>
      </c>
      <c r="C30" s="87">
        <v>0</v>
      </c>
      <c r="D30" s="87">
        <v>0</v>
      </c>
      <c r="E30" s="87">
        <v>12109</v>
      </c>
      <c r="F30" s="87">
        <v>0</v>
      </c>
      <c r="G30" s="87">
        <v>0</v>
      </c>
      <c r="H30" s="88">
        <v>0</v>
      </c>
      <c r="I30" s="89">
        <f t="shared" si="2"/>
        <v>12109</v>
      </c>
      <c r="J30" s="14"/>
    </row>
    <row r="31" spans="1:10" ht="13">
      <c r="A31" s="103"/>
      <c r="B31" s="38" t="s">
        <v>79</v>
      </c>
      <c r="C31" s="84">
        <v>2954</v>
      </c>
      <c r="D31" s="84">
        <v>265</v>
      </c>
      <c r="E31" s="84">
        <v>-17223</v>
      </c>
      <c r="F31" s="84">
        <v>66531</v>
      </c>
      <c r="G31" s="84">
        <v>-18573</v>
      </c>
      <c r="H31" s="85">
        <v>0</v>
      </c>
      <c r="I31" s="86">
        <f>SUM(D31:H31)</f>
        <v>31000</v>
      </c>
      <c r="J31" s="14"/>
    </row>
    <row r="32" spans="1:10" ht="13">
      <c r="A32" s="103"/>
      <c r="B32" s="17" t="s">
        <v>22</v>
      </c>
      <c r="C32" s="87">
        <v>0</v>
      </c>
      <c r="D32" s="87">
        <v>0</v>
      </c>
      <c r="E32" s="87">
        <v>0</v>
      </c>
      <c r="F32" s="87">
        <v>0</v>
      </c>
      <c r="G32" s="87">
        <v>-86960</v>
      </c>
      <c r="H32" s="88">
        <v>0</v>
      </c>
      <c r="I32" s="89">
        <f t="shared" si="2"/>
        <v>-86960</v>
      </c>
      <c r="J32" s="14"/>
    </row>
    <row r="33" spans="1:10" ht="13">
      <c r="A33" s="103"/>
      <c r="B33" s="22" t="s">
        <v>96</v>
      </c>
      <c r="C33" s="95">
        <v>0</v>
      </c>
      <c r="D33" s="95">
        <v>0</v>
      </c>
      <c r="E33" s="95">
        <v>106</v>
      </c>
      <c r="F33" s="95">
        <v>0</v>
      </c>
      <c r="G33" s="95">
        <v>0</v>
      </c>
      <c r="H33" s="96">
        <v>0</v>
      </c>
      <c r="I33" s="97">
        <f t="shared" si="2"/>
        <v>106</v>
      </c>
      <c r="J33" s="14"/>
    </row>
    <row r="34" spans="1:10" ht="13">
      <c r="A34" s="103"/>
      <c r="B34" s="80"/>
      <c r="C34" s="80"/>
      <c r="D34" s="80"/>
      <c r="E34" s="80"/>
      <c r="F34" s="80"/>
      <c r="G34" s="80"/>
      <c r="H34" s="24"/>
      <c r="I34" s="80"/>
      <c r="J34" s="14"/>
    </row>
    <row r="35" spans="1:10" ht="13">
      <c r="A35" s="103"/>
      <c r="B35" s="38" t="s">
        <v>73</v>
      </c>
      <c r="C35" s="84">
        <f t="shared" ref="C35:I35" si="3">SUM(C23:C33)</f>
        <v>436593</v>
      </c>
      <c r="D35" s="84">
        <f t="shared" si="3"/>
        <v>39293</v>
      </c>
      <c r="E35" s="84">
        <f t="shared" si="3"/>
        <v>471253</v>
      </c>
      <c r="F35" s="84">
        <f t="shared" si="3"/>
        <v>-151672</v>
      </c>
      <c r="G35" s="84">
        <f t="shared" si="3"/>
        <v>2366443</v>
      </c>
      <c r="H35" s="85">
        <f t="shared" si="3"/>
        <v>48591</v>
      </c>
      <c r="I35" s="86">
        <f t="shared" si="3"/>
        <v>2773908</v>
      </c>
      <c r="J35" s="14"/>
    </row>
    <row r="36" spans="1:10" ht="13">
      <c r="A36" s="103"/>
      <c r="B36" s="80"/>
      <c r="C36" s="80"/>
      <c r="D36" s="80"/>
      <c r="E36" s="80"/>
      <c r="F36" s="80"/>
      <c r="G36" s="80"/>
      <c r="H36" s="24"/>
      <c r="I36" s="80"/>
      <c r="J36" s="14"/>
    </row>
    <row r="37" spans="1:10" ht="13">
      <c r="A37" s="103"/>
      <c r="B37" s="17" t="s">
        <v>67</v>
      </c>
      <c r="C37" s="98"/>
      <c r="D37" s="87"/>
      <c r="E37" s="87"/>
      <c r="F37" s="87"/>
      <c r="G37" s="87"/>
      <c r="H37" s="88"/>
      <c r="I37" s="87"/>
      <c r="J37" s="14"/>
    </row>
    <row r="38" spans="1:10" ht="13">
      <c r="A38" s="103"/>
      <c r="B38" s="24" t="s">
        <v>6</v>
      </c>
      <c r="C38" s="98">
        <v>0</v>
      </c>
      <c r="D38" s="98">
        <v>0</v>
      </c>
      <c r="E38" s="98">
        <v>0</v>
      </c>
      <c r="F38" s="98">
        <v>0</v>
      </c>
      <c r="G38" s="98">
        <v>1466960</v>
      </c>
      <c r="H38" s="99">
        <v>0</v>
      </c>
      <c r="I38" s="89">
        <f t="shared" ref="I38:I47" si="4">SUM(D38:H38)</f>
        <v>1466960</v>
      </c>
      <c r="J38" s="14"/>
    </row>
    <row r="39" spans="1:10" ht="13">
      <c r="A39" s="15"/>
      <c r="B39" s="24" t="s">
        <v>68</v>
      </c>
      <c r="C39" s="98">
        <v>0</v>
      </c>
      <c r="D39" s="98">
        <v>0</v>
      </c>
      <c r="E39" s="98">
        <v>0</v>
      </c>
      <c r="F39" s="98">
        <v>0</v>
      </c>
      <c r="G39" s="98">
        <v>0</v>
      </c>
      <c r="H39" s="99">
        <v>-17473</v>
      </c>
      <c r="I39" s="89">
        <f t="shared" si="4"/>
        <v>-17473</v>
      </c>
      <c r="J39" s="14"/>
    </row>
    <row r="40" spans="1:10" ht="13">
      <c r="A40" s="15"/>
      <c r="B40" s="24" t="s">
        <v>71</v>
      </c>
      <c r="C40" s="98">
        <v>0</v>
      </c>
      <c r="D40" s="98">
        <v>0</v>
      </c>
      <c r="E40" s="98">
        <v>0</v>
      </c>
      <c r="F40" s="98">
        <v>0</v>
      </c>
      <c r="G40" s="98">
        <v>0</v>
      </c>
      <c r="H40" s="99">
        <v>47353</v>
      </c>
      <c r="I40" s="89">
        <f t="shared" si="4"/>
        <v>47353</v>
      </c>
      <c r="J40" s="14"/>
    </row>
    <row r="41" spans="1:10" s="1" customFormat="1" ht="13">
      <c r="A41" s="15"/>
      <c r="B41" s="24"/>
      <c r="C41" s="98"/>
      <c r="D41" s="98"/>
      <c r="E41" s="98"/>
      <c r="F41" s="98"/>
      <c r="G41" s="98"/>
      <c r="H41" s="99"/>
      <c r="I41" s="89"/>
      <c r="J41" s="14"/>
    </row>
    <row r="42" spans="1:10" ht="13">
      <c r="A42" s="15"/>
      <c r="B42" s="17" t="s">
        <v>78</v>
      </c>
      <c r="C42" s="98">
        <v>-25675</v>
      </c>
      <c r="D42" s="98">
        <v>0</v>
      </c>
      <c r="E42" s="98">
        <v>0</v>
      </c>
      <c r="F42" s="98">
        <v>-700452</v>
      </c>
      <c r="G42" s="98">
        <v>0</v>
      </c>
      <c r="H42" s="99">
        <v>0</v>
      </c>
      <c r="I42" s="89">
        <f t="shared" si="4"/>
        <v>-700452</v>
      </c>
      <c r="J42" s="14"/>
    </row>
    <row r="43" spans="1:10" ht="13">
      <c r="A43" s="15"/>
      <c r="B43" s="17" t="s">
        <v>1</v>
      </c>
      <c r="C43" s="98">
        <v>0</v>
      </c>
      <c r="D43" s="98">
        <v>-1187</v>
      </c>
      <c r="E43" s="98">
        <v>0</v>
      </c>
      <c r="F43" s="98">
        <v>373801</v>
      </c>
      <c r="G43" s="98">
        <v>-372614</v>
      </c>
      <c r="H43" s="99">
        <v>0</v>
      </c>
      <c r="I43" s="89">
        <f t="shared" si="4"/>
        <v>0</v>
      </c>
      <c r="J43" s="14"/>
    </row>
    <row r="44" spans="1:10" ht="13">
      <c r="A44" s="15"/>
      <c r="B44" s="17" t="s">
        <v>13</v>
      </c>
      <c r="C44" s="98">
        <v>0</v>
      </c>
      <c r="D44" s="98">
        <v>0</v>
      </c>
      <c r="E44" s="98">
        <v>12430</v>
      </c>
      <c r="F44" s="98">
        <v>0</v>
      </c>
      <c r="G44" s="98">
        <v>0</v>
      </c>
      <c r="H44" s="99">
        <v>0</v>
      </c>
      <c r="I44" s="89">
        <f t="shared" si="4"/>
        <v>12430</v>
      </c>
      <c r="J44" s="14"/>
    </row>
    <row r="45" spans="1:10" ht="13">
      <c r="A45" s="15"/>
      <c r="B45" s="38" t="s">
        <v>79</v>
      </c>
      <c r="C45" s="98">
        <v>2751</v>
      </c>
      <c r="D45" s="98">
        <v>248</v>
      </c>
      <c r="E45" s="98">
        <v>-10629</v>
      </c>
      <c r="F45" s="98">
        <v>61906</v>
      </c>
      <c r="G45" s="98">
        <v>-17441</v>
      </c>
      <c r="H45" s="99">
        <v>0</v>
      </c>
      <c r="I45" s="86">
        <f t="shared" si="4"/>
        <v>34084</v>
      </c>
      <c r="J45" s="14"/>
    </row>
    <row r="46" spans="1:10" ht="13">
      <c r="A46" s="15"/>
      <c r="B46" s="17" t="s">
        <v>22</v>
      </c>
      <c r="C46" s="98">
        <v>0</v>
      </c>
      <c r="D46" s="98">
        <v>0</v>
      </c>
      <c r="E46" s="98">
        <v>0</v>
      </c>
      <c r="F46" s="98">
        <v>0</v>
      </c>
      <c r="G46" s="98">
        <v>-172645</v>
      </c>
      <c r="H46" s="99">
        <v>0</v>
      </c>
      <c r="I46" s="89">
        <f t="shared" si="4"/>
        <v>-172645</v>
      </c>
      <c r="J46" s="14"/>
    </row>
    <row r="47" spans="1:10" ht="13">
      <c r="A47" s="15"/>
      <c r="B47" s="22" t="s">
        <v>95</v>
      </c>
      <c r="C47" s="100">
        <v>0</v>
      </c>
      <c r="D47" s="100">
        <v>0</v>
      </c>
      <c r="E47" s="100">
        <v>-11</v>
      </c>
      <c r="F47" s="100">
        <v>0</v>
      </c>
      <c r="G47" s="100">
        <v>0</v>
      </c>
      <c r="H47" s="101">
        <v>0</v>
      </c>
      <c r="I47" s="97">
        <f t="shared" si="4"/>
        <v>-11</v>
      </c>
      <c r="J47" s="14"/>
    </row>
    <row r="48" spans="1:10" ht="13">
      <c r="A48" s="15"/>
      <c r="B48" s="80"/>
      <c r="C48" s="80"/>
      <c r="D48" s="80"/>
      <c r="E48" s="80"/>
      <c r="F48" s="80"/>
      <c r="G48" s="80"/>
      <c r="H48" s="24"/>
      <c r="I48" s="80"/>
      <c r="J48" s="14"/>
    </row>
    <row r="49" spans="1:10" ht="13">
      <c r="A49" s="15"/>
      <c r="B49" s="38" t="s">
        <v>3</v>
      </c>
      <c r="C49" s="84">
        <f>SUM(C35:C47)</f>
        <v>413669</v>
      </c>
      <c r="D49" s="84">
        <f t="shared" ref="D49:I49" si="5">SUM(D35:D47)</f>
        <v>38354</v>
      </c>
      <c r="E49" s="84">
        <f t="shared" si="5"/>
        <v>473043</v>
      </c>
      <c r="F49" s="84">
        <f t="shared" si="5"/>
        <v>-416417</v>
      </c>
      <c r="G49" s="84">
        <f t="shared" si="5"/>
        <v>3270703</v>
      </c>
      <c r="H49" s="85">
        <f t="shared" si="5"/>
        <v>78471</v>
      </c>
      <c r="I49" s="86">
        <f t="shared" si="5"/>
        <v>3444154</v>
      </c>
      <c r="J49" s="14"/>
    </row>
    <row r="50" spans="1:10" ht="13">
      <c r="A50" s="15"/>
      <c r="B50" s="55"/>
      <c r="C50" s="55"/>
      <c r="D50" s="55"/>
      <c r="E50" s="55"/>
      <c r="F50" s="55"/>
      <c r="G50" s="55"/>
      <c r="H50" s="55"/>
      <c r="I50" s="55"/>
      <c r="J50" s="14"/>
    </row>
    <row r="51" spans="1:10">
      <c r="A51" s="15"/>
      <c r="B51" s="14"/>
      <c r="C51" s="14"/>
      <c r="D51" s="14"/>
      <c r="E51" s="14"/>
      <c r="F51" s="14"/>
      <c r="G51" s="14"/>
      <c r="H51" s="14"/>
      <c r="I51" s="14"/>
      <c r="J51" s="14"/>
    </row>
    <row r="52" spans="1:10">
      <c r="J52" s="2"/>
    </row>
    <row r="53" spans="1:10">
      <c r="J53" s="2"/>
    </row>
  </sheetData>
  <mergeCells count="6">
    <mergeCell ref="A1:B1"/>
    <mergeCell ref="C4:D4"/>
    <mergeCell ref="C5:D5"/>
    <mergeCell ref="C6:D6"/>
    <mergeCell ref="A3:G3"/>
    <mergeCell ref="A2:I2"/>
  </mergeCells>
  <phoneticPr fontId="3" type="noConversion"/>
  <pageMargins left="0.75" right="0.75" top="1" bottom="1" header="0.5" footer="0.5"/>
  <pageSetup paperSize="9" scale="69" fitToHeight="2" orientation="portrait"/>
  <headerFooter alignWithMargins="0"/>
  <ignoredErrors>
    <ignoredError sqref="I42:I47 I38:I40 I30:I33 I26:I28 I18:I21 I14:I16" formulaRange="1"/>
    <ignoredError sqref="C49:I49 C35:I35 C23:I23" emptyCellReference="1"/>
  </ignoredErrors>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Statements of Operations</vt:lpstr>
      <vt:lpstr>Statements of Comprehensive Inc</vt:lpstr>
      <vt:lpstr>Balance Sheets</vt:lpstr>
      <vt:lpstr>Statements of Shareholders' Eq</vt:lpstr>
    </vt:vector>
  </TitlesOfParts>
  <Company>ASML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Keijenberg</dc:creator>
  <cp:lastModifiedBy>ASML</cp:lastModifiedBy>
  <cp:lastPrinted>2012-01-30T13:41:55Z</cp:lastPrinted>
  <dcterms:created xsi:type="dcterms:W3CDTF">2011-07-18T09:43:33Z</dcterms:created>
  <dcterms:modified xsi:type="dcterms:W3CDTF">2012-02-13T22:41:37Z</dcterms:modified>
</cp:coreProperties>
</file>