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asml.com\eu\shared\nl015018\Corporate Finance\06. Equity Related\02. Share buy backs\2026\Weekly update SBB 2026-2028\"/>
    </mc:Choice>
  </mc:AlternateContent>
  <xr:revisionPtr revIDLastSave="0" documentId="13_ncr:1_{288A9BAA-93D2-4C0D-B1E8-5F90D528B0D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BB 26-28" sheetId="1" r:id="rId1"/>
    <sheet name="Daily reporting" sheetId="2" r:id="rId2"/>
  </sheets>
  <definedNames>
    <definedName name="_xlnm.Print_Area" localSheetId="0">'SBB 26-28'!$A$1:$H$239</definedName>
  </definedNames>
  <calcPr calcId="191029" calcMode="autoNoTable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0" i="1" l="1"/>
  <c r="H40" i="1"/>
  <c r="D40" i="1"/>
  <c r="B40" i="1"/>
  <c r="D39" i="1"/>
  <c r="C39" i="1" s="1"/>
  <c r="B39" i="1"/>
  <c r="D38" i="1"/>
  <c r="B38" i="1"/>
  <c r="D37" i="1"/>
  <c r="B37" i="1"/>
  <c r="B36" i="1"/>
  <c r="D36" i="1"/>
  <c r="B35" i="1"/>
  <c r="D35" i="1"/>
  <c r="D34" i="1"/>
  <c r="B34" i="1"/>
  <c r="D33" i="1"/>
  <c r="B33" i="1"/>
  <c r="D32" i="1"/>
  <c r="B32" i="1"/>
  <c r="D31" i="1"/>
  <c r="B31" i="1"/>
  <c r="D30" i="1"/>
  <c r="B30" i="1"/>
  <c r="B29" i="1"/>
  <c r="D29" i="1"/>
  <c r="D28" i="1"/>
  <c r="B28" i="1"/>
  <c r="D27" i="1"/>
  <c r="B27" i="1"/>
  <c r="D26" i="1"/>
  <c r="B26" i="1"/>
  <c r="D25" i="1"/>
  <c r="B25" i="1"/>
  <c r="D24" i="1"/>
  <c r="B24" i="1"/>
  <c r="D23" i="1"/>
  <c r="D22" i="1"/>
  <c r="B23" i="1"/>
  <c r="B22" i="1"/>
  <c r="D21" i="1"/>
  <c r="B21" i="1"/>
  <c r="C38" i="1" l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D20" i="1" l="1"/>
  <c r="B20" i="1"/>
  <c r="H8" i="1"/>
  <c r="D19" i="1"/>
  <c r="B19" i="1"/>
  <c r="D18" i="1"/>
  <c r="B18" i="1"/>
  <c r="D17" i="1"/>
  <c r="B17" i="1"/>
  <c r="D16" i="1"/>
  <c r="B16" i="1"/>
  <c r="D15" i="1"/>
  <c r="B15" i="1"/>
  <c r="C20" i="1" l="1"/>
  <c r="C19" i="1"/>
  <c r="C18" i="1"/>
  <c r="C17" i="1"/>
  <c r="C16" i="1"/>
  <c r="C15" i="1"/>
  <c r="D14" i="1"/>
  <c r="B14" i="1"/>
  <c r="D13" i="1"/>
  <c r="D12" i="1"/>
  <c r="B12" i="1"/>
  <c r="B13" i="1"/>
  <c r="C14" i="1" l="1"/>
  <c r="C13" i="1"/>
  <c r="C12" i="1"/>
  <c r="C40" i="1" l="1"/>
  <c r="B8" i="1"/>
</calcChain>
</file>

<file path=xl/sharedStrings.xml><?xml version="1.0" encoding="utf-8"?>
<sst xmlns="http://schemas.openxmlformats.org/spreadsheetml/2006/main" count="1385" uniqueCount="51">
  <si>
    <t>Date</t>
  </si>
  <si>
    <t>Repurchased shares</t>
  </si>
  <si>
    <t>Average price</t>
  </si>
  <si>
    <t>Total</t>
  </si>
  <si>
    <t>Repurchased of total program:</t>
  </si>
  <si>
    <t>Repurchased value</t>
  </si>
  <si>
    <t>Aggregate volume and price*</t>
  </si>
  <si>
    <t>Euronext</t>
  </si>
  <si>
    <t>Turquoise</t>
  </si>
  <si>
    <t>Total repurchased shares</t>
  </si>
  <si>
    <t>Weighted average price</t>
  </si>
  <si>
    <t xml:space="preserve">Total repurchased value </t>
  </si>
  <si>
    <t xml:space="preserve">* Depending on the arrangements with the executing investment firm, discrepancies may occur between individual trades and the aggregated reporting </t>
  </si>
  <si>
    <t>-</t>
  </si>
  <si>
    <t>ASML share buyback program</t>
  </si>
  <si>
    <t xml:space="preserve">Repurchased value </t>
  </si>
  <si>
    <t>CBOE Europe</t>
  </si>
  <si>
    <t>Aquis Europe</t>
  </si>
  <si>
    <t>Repurchased of max. 2,000,000:</t>
  </si>
  <si>
    <t>Of which 2.0M shares to cover employee share plans</t>
  </si>
  <si>
    <t>Repurchase up to €12B in the 2026 - 2028 timeframe</t>
  </si>
  <si>
    <t>Announced 28 January 2026</t>
  </si>
  <si>
    <t>29 January 2026 - 30 January 2026</t>
  </si>
  <si>
    <t>2 February 2026 - 6 February 2026</t>
  </si>
  <si>
    <t>9 February 2026 - 13 February 2026</t>
  </si>
  <si>
    <t>16 February 2026 - 20 February 2026</t>
  </si>
  <si>
    <t>23 February 2026 - 27 February 2026</t>
  </si>
  <si>
    <t>2 March 2026 - 6 March 2026</t>
  </si>
  <si>
    <t>9 March 2026 - 13 March 2026</t>
  </si>
  <si>
    <t>16 March 2026 - 20 March 2026</t>
  </si>
  <si>
    <t>23 March 2026 - 27 March 2026</t>
  </si>
  <si>
    <t>30 March 2026 - 3 April 2026</t>
  </si>
  <si>
    <t>6 April 2026 - 10 April 2026</t>
  </si>
  <si>
    <t>13 April 2026 - 17 April 2026</t>
  </si>
  <si>
    <t>20 April 2026 - 24 April 2026</t>
  </si>
  <si>
    <t>27 April 2026 - 1 May 2026</t>
  </si>
  <si>
    <t>4 May 2026 - 8 May 2026</t>
  </si>
  <si>
    <t>11 May 2026 - 15 May 2026</t>
  </si>
  <si>
    <t>18 May 2026 - 22 May 2026</t>
  </si>
  <si>
    <t>25 May 2026 - 29 May 2026</t>
  </si>
  <si>
    <t>1 June 2026 - 5 June 2026</t>
  </si>
  <si>
    <t xml:space="preserve"> </t>
  </si>
  <si>
    <t>8 June 2026 - 12 June 2026</t>
  </si>
  <si>
    <t>15 June 2026 - 19 June 2026</t>
  </si>
  <si>
    <t>22 June 2026 - 26 June 2026</t>
  </si>
  <si>
    <t>29 June 2026 - 3 July 2026</t>
  </si>
  <si>
    <t>6 July 2026 - 10 July 2026</t>
  </si>
  <si>
    <t>13 July 2026 - 17 July 2026</t>
  </si>
  <si>
    <t>20 July 2026 - 24 July 2026</t>
  </si>
  <si>
    <t>27 July 2026 - 31 July 2026</t>
  </si>
  <si>
    <t>3 August 2026 - 7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</si>
</sst>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 &quot;€&quot;\ * #,##0.00_ ;_ &quot;€&quot;\ * \-#,##0.00_ ;_ &quot;€&quot;\ * &quot;-&quot;??_ ;_ @_ "/>
    <numFmt numFmtId="166" formatCode="_ * #,##0.00_ ;_ * \-#,##0.00_ ;_ * &quot;-&quot;??_ ;_ @_ "/>
    <numFmt numFmtId="167" formatCode="[$€-462]\ #,##0.00"/>
    <numFmt numFmtId="168" formatCode="[$€-462]\ #,##0"/>
    <numFmt numFmtId="169" formatCode="[$-409]d\-mmm\-yyyy;@"/>
    <numFmt numFmtId="170" formatCode="0.0%"/>
    <numFmt numFmtId="171" formatCode="_(* #,##0_);_(* \(#,##0\);_(* &quot;-&quot;??_);_(@_)"/>
    <numFmt numFmtId="172" formatCode="_-* #,##0_-;\-* #,##0_-;_-* &quot;-&quot;??_-;_-@_-"/>
    <numFmt numFmtId="173" formatCode="[$€-462]\ #,##0.0000"/>
    <numFmt numFmtId="174" formatCode="[$€-462]\ #,##0.00_-"/>
  </numFmts>
  <fonts count="11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indexed="18"/>
      <name val="Arial"/>
      <family val="2"/>
    </font>
    <font>
      <b/>
      <sz val="12"/>
      <color indexed="18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8"/>
      <color indexed="18"/>
      <name val="Arial"/>
      <family val="2"/>
    </font>
    <font>
      <sz val="10"/>
      <name val="Arial"/>
      <family val="2"/>
    </font>
    <font>
      <sz val="10"/>
      <color indexed="23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9"/>
      <color theme="3"/>
      <name val="Arial"/>
      <family val="2"/>
    </font>
    <font>
      <sz val="10"/>
      <color theme="3"/>
      <name val="Arial"/>
      <family val="2"/>
    </font>
    <font>
      <sz val="9"/>
      <color theme="1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6337778862885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14999847407452621"/>
      </right>
      <top/>
      <bottom/>
      <diagonal/>
    </border>
  </borders>
  <cellStyleXfs count="1667">
    <xf numFmtId="0" fontId="0" fillId="0" borderId="0"/>
    <xf numFmtId="43" fontId="106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9" fontId="106" fillId="0" borderId="0" applyFont="0" applyFill="0" applyBorder="0" applyAlignment="0" applyProtection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44" fontId="106" fillId="0" borderId="0" applyFont="0" applyFill="0" applyBorder="0" applyAlignment="0" applyProtection="0"/>
    <xf numFmtId="0" fontId="106" fillId="0" borderId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44" fontId="106" fillId="0" borderId="0" applyFont="0" applyFill="0" applyBorder="0" applyAlignment="0" applyProtection="0"/>
    <xf numFmtId="0" fontId="106" fillId="0" borderId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99" fillId="0" borderId="0"/>
    <xf numFmtId="166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0" fontId="106" fillId="0" borderId="0"/>
    <xf numFmtId="43" fontId="99" fillId="0" borderId="0" applyFont="0" applyFill="0" applyBorder="0" applyAlignment="0" applyProtection="0"/>
    <xf numFmtId="0" fontId="99" fillId="0" borderId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0" fontId="98" fillId="0" borderId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0" fontId="97" fillId="0" borderId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4" fillId="0" borderId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0" fontId="93" fillId="0" borderId="0"/>
    <xf numFmtId="0" fontId="92" fillId="0" borderId="0"/>
    <xf numFmtId="166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1" fillId="0" borderId="0"/>
    <xf numFmtId="166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0" fontId="91" fillId="0" borderId="0"/>
    <xf numFmtId="166" fontId="106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164" fontId="109" fillId="0" borderId="0" applyFont="0" applyFill="0" applyBorder="0" applyAlignment="0" applyProtection="0"/>
    <xf numFmtId="0" fontId="109" fillId="0" borderId="0"/>
    <xf numFmtId="0" fontId="109" fillId="0" borderId="0"/>
    <xf numFmtId="0" fontId="106" fillId="0" borderId="0"/>
    <xf numFmtId="0" fontId="109" fillId="0" borderId="0"/>
    <xf numFmtId="0" fontId="90" fillId="0" borderId="0"/>
    <xf numFmtId="166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0" fontId="90" fillId="0" borderId="0"/>
    <xf numFmtId="0" fontId="89" fillId="0" borderId="0"/>
    <xf numFmtId="166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0" fontId="89" fillId="0" borderId="0"/>
    <xf numFmtId="0" fontId="88" fillId="0" borderId="0"/>
    <xf numFmtId="166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0" fontId="88" fillId="0" borderId="0"/>
    <xf numFmtId="0" fontId="87" fillId="0" borderId="0"/>
    <xf numFmtId="166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0" fontId="87" fillId="0" borderId="0"/>
    <xf numFmtId="0" fontId="86" fillId="0" borderId="0"/>
    <xf numFmtId="166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0" fontId="86" fillId="0" borderId="0"/>
    <xf numFmtId="44" fontId="86" fillId="0" borderId="0" applyFont="0" applyFill="0" applyBorder="0" applyAlignment="0" applyProtection="0"/>
    <xf numFmtId="0" fontId="85" fillId="0" borderId="0"/>
    <xf numFmtId="166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85" fillId="0" borderId="0"/>
    <xf numFmtId="0" fontId="84" fillId="0" borderId="0"/>
    <xf numFmtId="9" fontId="84" fillId="0" borderId="0" applyFont="0" applyFill="0" applyBorder="0" applyAlignment="0" applyProtection="0"/>
    <xf numFmtId="166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84" fillId="0" borderId="0"/>
    <xf numFmtId="0" fontId="106" fillId="0" borderId="0"/>
    <xf numFmtId="0" fontId="106" fillId="0" borderId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0" fontId="83" fillId="0" borderId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0" fontId="82" fillId="0" borderId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0" fontId="81" fillId="0" borderId="0"/>
    <xf numFmtId="164" fontId="106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0" fontId="80" fillId="0" borderId="0"/>
    <xf numFmtId="164" fontId="106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0" fontId="79" fillId="0" borderId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6" fontId="79" fillId="0" borderId="0" applyFont="0" applyFill="0" applyBorder="0" applyAlignment="0" applyProtection="0"/>
    <xf numFmtId="164" fontId="109" fillId="0" borderId="0" applyFont="0" applyFill="0" applyBorder="0" applyAlignment="0" applyProtection="0"/>
    <xf numFmtId="0" fontId="79" fillId="0" borderId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9" fontId="7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0" fontId="78" fillId="0" borderId="0"/>
    <xf numFmtId="0" fontId="77" fillId="0" borderId="0"/>
    <xf numFmtId="166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77" fillId="0" borderId="0" applyFont="0" applyFill="0" applyBorder="0" applyAlignment="0" applyProtection="0"/>
    <xf numFmtId="0" fontId="77" fillId="0" borderId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0" fontId="76" fillId="0" borderId="0"/>
    <xf numFmtId="166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164" fontId="76" fillId="0" borderId="0" applyFont="0" applyFill="0" applyBorder="0" applyAlignment="0" applyProtection="0"/>
    <xf numFmtId="0" fontId="76" fillId="0" borderId="0"/>
    <xf numFmtId="0" fontId="75" fillId="0" borderId="0"/>
    <xf numFmtId="166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75" fillId="0" borderId="0" applyFont="0" applyFill="0" applyBorder="0" applyAlignment="0" applyProtection="0"/>
    <xf numFmtId="0" fontId="75" fillId="0" borderId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0" fontId="74" fillId="0" borderId="0"/>
    <xf numFmtId="166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106" fillId="0" borderId="0"/>
    <xf numFmtId="0" fontId="73" fillId="0" borderId="0"/>
    <xf numFmtId="166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106" fillId="0" borderId="0"/>
    <xf numFmtId="0" fontId="73" fillId="0" borderId="0"/>
    <xf numFmtId="9" fontId="73" fillId="0" borderId="0" applyFont="0" applyFill="0" applyBorder="0" applyAlignment="0" applyProtection="0"/>
    <xf numFmtId="0" fontId="72" fillId="0" borderId="0"/>
    <xf numFmtId="166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0" fontId="72" fillId="0" borderId="0"/>
    <xf numFmtId="9" fontId="72" fillId="0" borderId="0" applyFont="0" applyFill="0" applyBorder="0" applyAlignment="0" applyProtection="0"/>
    <xf numFmtId="0" fontId="71" fillId="0" borderId="0"/>
    <xf numFmtId="166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166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70" fillId="0" borderId="0"/>
    <xf numFmtId="9" fontId="70" fillId="0" borderId="0" applyFont="0" applyFill="0" applyBorder="0" applyAlignment="0" applyProtection="0"/>
    <xf numFmtId="0" fontId="70" fillId="0" borderId="0"/>
    <xf numFmtId="43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70" fillId="4" borderId="0" applyNumberFormat="0" applyBorder="0" applyAlignment="0" applyProtection="0"/>
    <xf numFmtId="0" fontId="69" fillId="0" borderId="0"/>
    <xf numFmtId="166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0" fontId="69" fillId="0" borderId="0"/>
    <xf numFmtId="9" fontId="69" fillId="0" borderId="0" applyFont="0" applyFill="0" applyBorder="0" applyAlignment="0" applyProtection="0"/>
    <xf numFmtId="0" fontId="69" fillId="0" borderId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9" fillId="4" borderId="0" applyNumberFormat="0" applyBorder="0" applyAlignment="0" applyProtection="0"/>
    <xf numFmtId="0" fontId="68" fillId="0" borderId="0"/>
    <xf numFmtId="166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68" fillId="0" borderId="0"/>
    <xf numFmtId="9" fontId="68" fillId="0" borderId="0" applyFont="0" applyFill="0" applyBorder="0" applyAlignment="0" applyProtection="0"/>
    <xf numFmtId="0" fontId="68" fillId="0" borderId="0"/>
    <xf numFmtId="43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8" fillId="4" borderId="0" applyNumberFormat="0" applyBorder="0" applyAlignment="0" applyProtection="0"/>
    <xf numFmtId="0" fontId="67" fillId="0" borderId="0"/>
    <xf numFmtId="166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67" fillId="0" borderId="0"/>
    <xf numFmtId="9" fontId="67" fillId="0" borderId="0" applyFont="0" applyFill="0" applyBorder="0" applyAlignment="0" applyProtection="0"/>
    <xf numFmtId="0" fontId="67" fillId="0" borderId="0"/>
    <xf numFmtId="43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7" fillId="4" borderId="0" applyNumberFormat="0" applyBorder="0" applyAlignment="0" applyProtection="0"/>
    <xf numFmtId="0" fontId="66" fillId="0" borderId="0"/>
    <xf numFmtId="166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66" fillId="0" borderId="0"/>
    <xf numFmtId="9" fontId="66" fillId="0" borderId="0" applyFont="0" applyFill="0" applyBorder="0" applyAlignment="0" applyProtection="0"/>
    <xf numFmtId="0" fontId="66" fillId="0" borderId="0"/>
    <xf numFmtId="43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6" fillId="4" borderId="0" applyNumberFormat="0" applyBorder="0" applyAlignment="0" applyProtection="0"/>
    <xf numFmtId="0" fontId="65" fillId="0" borderId="0"/>
    <xf numFmtId="166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0" fontId="65" fillId="0" borderId="0"/>
    <xf numFmtId="9" fontId="65" fillId="0" borderId="0" applyFont="0" applyFill="0" applyBorder="0" applyAlignment="0" applyProtection="0"/>
    <xf numFmtId="0" fontId="65" fillId="0" borderId="0"/>
    <xf numFmtId="43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65" fillId="4" borderId="0" applyNumberFormat="0" applyBorder="0" applyAlignment="0" applyProtection="0"/>
    <xf numFmtId="0" fontId="64" fillId="0" borderId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4" fillId="0" borderId="0"/>
    <xf numFmtId="9" fontId="64" fillId="0" borderId="0" applyFont="0" applyFill="0" applyBorder="0" applyAlignment="0" applyProtection="0"/>
    <xf numFmtId="0" fontId="64" fillId="0" borderId="0"/>
    <xf numFmtId="43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4" fillId="4" borderId="0" applyNumberFormat="0" applyBorder="0" applyAlignment="0" applyProtection="0"/>
    <xf numFmtId="0" fontId="63" fillId="0" borderId="0"/>
    <xf numFmtId="166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3" fillId="0" borderId="0"/>
    <xf numFmtId="9" fontId="63" fillId="0" borderId="0" applyFont="0" applyFill="0" applyBorder="0" applyAlignment="0" applyProtection="0"/>
    <xf numFmtId="0" fontId="63" fillId="0" borderId="0"/>
    <xf numFmtId="43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4" borderId="0" applyNumberFormat="0" applyBorder="0" applyAlignment="0" applyProtection="0"/>
    <xf numFmtId="0" fontId="62" fillId="0" borderId="0"/>
    <xf numFmtId="166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62" fillId="0" borderId="0"/>
    <xf numFmtId="9" fontId="62" fillId="0" borderId="0" applyFont="0" applyFill="0" applyBorder="0" applyAlignment="0" applyProtection="0"/>
    <xf numFmtId="0" fontId="62" fillId="0" borderId="0"/>
    <xf numFmtId="43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62" fillId="4" borderId="0" applyNumberFormat="0" applyBorder="0" applyAlignment="0" applyProtection="0"/>
    <xf numFmtId="0" fontId="61" fillId="0" borderId="0"/>
    <xf numFmtId="166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61" fillId="0" borderId="0"/>
    <xf numFmtId="9" fontId="61" fillId="0" borderId="0" applyFont="0" applyFill="0" applyBorder="0" applyAlignment="0" applyProtection="0"/>
    <xf numFmtId="0" fontId="61" fillId="0" borderId="0"/>
    <xf numFmtId="43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0" fontId="61" fillId="4" borderId="0" applyNumberFormat="0" applyBorder="0" applyAlignment="0" applyProtection="0"/>
    <xf numFmtId="0" fontId="60" fillId="0" borderId="0"/>
    <xf numFmtId="166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60" fillId="0" borderId="0"/>
    <xf numFmtId="9" fontId="60" fillId="0" borderId="0" applyFont="0" applyFill="0" applyBorder="0" applyAlignment="0" applyProtection="0"/>
    <xf numFmtId="0" fontId="60" fillId="0" borderId="0"/>
    <xf numFmtId="43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60" fillId="4" borderId="0" applyNumberFormat="0" applyBorder="0" applyAlignment="0" applyProtection="0"/>
    <xf numFmtId="0" fontId="59" fillId="0" borderId="0"/>
    <xf numFmtId="166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9" fillId="0" borderId="0"/>
    <xf numFmtId="9" fontId="59" fillId="0" borderId="0" applyFont="0" applyFill="0" applyBorder="0" applyAlignment="0" applyProtection="0"/>
    <xf numFmtId="0" fontId="58" fillId="0" borderId="0"/>
    <xf numFmtId="166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8" fillId="0" borderId="0"/>
    <xf numFmtId="9" fontId="58" fillId="0" borderId="0" applyFont="0" applyFill="0" applyBorder="0" applyAlignment="0" applyProtection="0"/>
    <xf numFmtId="0" fontId="57" fillId="0" borderId="0"/>
    <xf numFmtId="166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57" fillId="0" borderId="0"/>
    <xf numFmtId="9" fontId="57" fillId="0" borderId="0" applyFont="0" applyFill="0" applyBorder="0" applyAlignment="0" applyProtection="0"/>
    <xf numFmtId="0" fontId="56" fillId="0" borderId="0"/>
    <xf numFmtId="166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56" fillId="0" borderId="0"/>
    <xf numFmtId="9" fontId="56" fillId="0" borderId="0" applyFont="0" applyFill="0" applyBorder="0" applyAlignment="0" applyProtection="0"/>
    <xf numFmtId="0" fontId="55" fillId="0" borderId="0"/>
    <xf numFmtId="166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55" fillId="0" borderId="0"/>
    <xf numFmtId="9" fontId="55" fillId="0" borderId="0" applyFont="0" applyFill="0" applyBorder="0" applyAlignment="0" applyProtection="0"/>
    <xf numFmtId="0" fontId="54" fillId="0" borderId="0"/>
    <xf numFmtId="166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4" fillId="0" borderId="0"/>
    <xf numFmtId="9" fontId="54" fillId="0" borderId="0" applyFont="0" applyFill="0" applyBorder="0" applyAlignment="0" applyProtection="0"/>
    <xf numFmtId="0" fontId="53" fillId="0" borderId="0"/>
    <xf numFmtId="166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2" fillId="0" borderId="0"/>
    <xf numFmtId="166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2" fillId="0" borderId="0"/>
    <xf numFmtId="9" fontId="52" fillId="0" borderId="0" applyFont="0" applyFill="0" applyBorder="0" applyAlignment="0" applyProtection="0"/>
    <xf numFmtId="0" fontId="51" fillId="0" borderId="0"/>
    <xf numFmtId="166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0" fillId="0" borderId="0"/>
    <xf numFmtId="166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49" fillId="0" borderId="0"/>
    <xf numFmtId="166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48" fillId="0" borderId="0"/>
    <xf numFmtId="9" fontId="48" fillId="0" borderId="0" applyFont="0" applyFill="0" applyBorder="0" applyAlignment="0" applyProtection="0"/>
    <xf numFmtId="0" fontId="47" fillId="0" borderId="0"/>
    <xf numFmtId="166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47" fillId="0" borderId="0"/>
    <xf numFmtId="9" fontId="47" fillId="0" borderId="0" applyFont="0" applyFill="0" applyBorder="0" applyAlignment="0" applyProtection="0"/>
    <xf numFmtId="0" fontId="46" fillId="0" borderId="0"/>
    <xf numFmtId="166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0" fontId="46" fillId="0" borderId="0"/>
    <xf numFmtId="9" fontId="46" fillId="0" borderId="0" applyFont="0" applyFill="0" applyBorder="0" applyAlignment="0" applyProtection="0"/>
    <xf numFmtId="0" fontId="46" fillId="0" borderId="0"/>
    <xf numFmtId="43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6" fillId="4" borderId="0" applyNumberFormat="0" applyBorder="0" applyAlignment="0" applyProtection="0"/>
    <xf numFmtId="0" fontId="45" fillId="0" borderId="0"/>
    <xf numFmtId="166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45" fillId="0" borderId="0"/>
    <xf numFmtId="9" fontId="45" fillId="0" borderId="0" applyFont="0" applyFill="0" applyBorder="0" applyAlignment="0" applyProtection="0"/>
    <xf numFmtId="0" fontId="45" fillId="0" borderId="0"/>
    <xf numFmtId="43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45" fillId="4" borderId="0" applyNumberFormat="0" applyBorder="0" applyAlignment="0" applyProtection="0"/>
    <xf numFmtId="0" fontId="44" fillId="0" borderId="0"/>
    <xf numFmtId="166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43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4" fillId="4" borderId="0" applyNumberFormat="0" applyBorder="0" applyAlignment="0" applyProtection="0"/>
    <xf numFmtId="0" fontId="43" fillId="0" borderId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43" fillId="0" borderId="0"/>
    <xf numFmtId="9" fontId="43" fillId="0" borderId="0" applyFont="0" applyFill="0" applyBorder="0" applyAlignment="0" applyProtection="0"/>
    <xf numFmtId="0" fontId="43" fillId="0" borderId="0"/>
    <xf numFmtId="43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43" fillId="4" borderId="0" applyNumberFormat="0" applyBorder="0" applyAlignment="0" applyProtection="0"/>
    <xf numFmtId="0" fontId="42" fillId="0" borderId="0"/>
    <xf numFmtId="166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0" fontId="42" fillId="0" borderId="0"/>
    <xf numFmtId="9" fontId="42" fillId="0" borderId="0" applyFont="0" applyFill="0" applyBorder="0" applyAlignment="0" applyProtection="0"/>
    <xf numFmtId="0" fontId="41" fillId="0" borderId="0"/>
    <xf numFmtId="166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1" fillId="0" borderId="0"/>
    <xf numFmtId="9" fontId="41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0" fillId="4" borderId="0" applyNumberFormat="0" applyBorder="0" applyAlignment="0" applyProtection="0"/>
    <xf numFmtId="0" fontId="106" fillId="0" borderId="0"/>
    <xf numFmtId="43" fontId="106" fillId="0" borderId="0" applyFont="0" applyFill="0" applyBorder="0" applyAlignment="0" applyProtection="0"/>
    <xf numFmtId="9" fontId="106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06" fillId="0" borderId="0"/>
    <xf numFmtId="44" fontId="106" fillId="0" borderId="0" applyFont="0" applyFill="0" applyBorder="0" applyAlignment="0" applyProtection="0"/>
    <xf numFmtId="9" fontId="106" fillId="0" borderId="0" applyFont="0" applyFill="0" applyBorder="0" applyAlignment="0" applyProtection="0"/>
    <xf numFmtId="0" fontId="40" fillId="4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0" fillId="4" borderId="0" applyNumberFormat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4" borderId="0" applyNumberFormat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4" borderId="0" applyNumberFormat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4" borderId="0" applyNumberFormat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8" fillId="4" borderId="0" applyNumberFormat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8" fillId="4" borderId="0" applyNumberFormat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8" fillId="4" borderId="0" applyNumberFormat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7" fillId="4" borderId="0" applyNumberFormat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7" fillId="4" borderId="0" applyNumberFormat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7" fillId="4" borderId="0" applyNumberFormat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4" borderId="0" applyNumberFormat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4" borderId="0" applyNumberFormat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4" borderId="0" applyNumberFormat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5" fillId="4" borderId="0" applyNumberFormat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5" fillId="4" borderId="0" applyNumberFormat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5" fillId="4" borderId="0" applyNumberFormat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4" fillId="4" borderId="0" applyNumberFormat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4" fillId="4" borderId="0" applyNumberFormat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4" fillId="4" borderId="0" applyNumberFormat="0" applyBorder="0" applyAlignment="0" applyProtection="0"/>
    <xf numFmtId="0" fontId="33" fillId="0" borderId="0"/>
    <xf numFmtId="16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9" fontId="33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4" borderId="0" applyNumberFormat="0" applyBorder="0" applyAlignment="0" applyProtection="0"/>
    <xf numFmtId="0" fontId="32" fillId="0" borderId="0"/>
    <xf numFmtId="16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9" fontId="32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2" fillId="4" borderId="0" applyNumberFormat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1" fillId="4" borderId="0" applyNumberFormat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1" fillId="4" borderId="0" applyNumberFormat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1" fillId="4" borderId="0" applyNumberFormat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4" borderId="0" applyNumberFormat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4" borderId="0" applyNumberFormat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4" borderId="0" applyNumberFormat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9" fillId="4" borderId="0" applyNumberFormat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9" fillId="4" borderId="0" applyNumberFormat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9" fillId="4" borderId="0" applyNumberFormat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4" borderId="0" applyNumberFormat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4" borderId="0" applyNumberFormat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4" borderId="0" applyNumberFormat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4" borderId="0" applyNumberFormat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4" borderId="0" applyNumberFormat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4" borderId="0" applyNumberFormat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4" borderId="0" applyNumberFormat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4" borderId="0" applyNumberFormat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4" borderId="0" applyNumberFormat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4" borderId="0" applyNumberFormat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4" borderId="0" applyNumberFormat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4" borderId="0" applyNumberFormat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4" borderId="0" applyNumberFormat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4" borderId="0" applyNumberFormat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4" borderId="0" applyNumberFormat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4" borderId="0" applyNumberFormat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4" borderId="0" applyNumberFormat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4" borderId="0" applyNumberFormat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4" borderId="0" applyNumberFormat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4" borderId="0" applyNumberFormat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4" borderId="0" applyNumberFormat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4" borderId="0" applyNumberFormat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4" borderId="0" applyNumberFormat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4" borderId="0" applyNumberFormat="0" applyBorder="0" applyAlignment="0" applyProtection="0"/>
    <xf numFmtId="0" fontId="20" fillId="0" borderId="0"/>
    <xf numFmtId="166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4" borderId="0" applyNumberFormat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4" borderId="0" applyNumberFormat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4" borderId="0" applyNumberFormat="0" applyBorder="0" applyAlignment="0" applyProtection="0"/>
    <xf numFmtId="0" fontId="18" fillId="0" borderId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4" borderId="0" applyNumberFormat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4" borderId="0" applyNumberFormat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4" borderId="0" applyNumberFormat="0" applyBorder="0" applyAlignment="0" applyProtection="0"/>
    <xf numFmtId="0" fontId="16" fillId="0" borderId="0"/>
    <xf numFmtId="16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4" borderId="0" applyNumberFormat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4" borderId="0" applyNumberFormat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4" borderId="0" applyNumberFormat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4" borderId="0" applyNumberFormat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4" borderId="0" applyNumberFormat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4" borderId="0" applyNumberFormat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4" borderId="0" applyNumberFormat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4" borderId="0" applyNumberFormat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4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4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4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4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4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4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4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4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4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4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4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4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57">
    <xf numFmtId="0" fontId="0" fillId="0" borderId="0" xfId="0"/>
    <xf numFmtId="0" fontId="105" fillId="2" borderId="0" xfId="0" applyFont="1" applyFill="1"/>
    <xf numFmtId="0" fontId="103" fillId="2" borderId="0" xfId="0" applyFont="1" applyFill="1"/>
    <xf numFmtId="0" fontId="0" fillId="2" borderId="0" xfId="0" applyFill="1"/>
    <xf numFmtId="0" fontId="104" fillId="2" borderId="0" xfId="0" applyFont="1" applyFill="1"/>
    <xf numFmtId="0" fontId="107" fillId="2" borderId="0" xfId="0" applyFont="1" applyFill="1"/>
    <xf numFmtId="0" fontId="102" fillId="2" borderId="0" xfId="0" applyFont="1" applyFill="1"/>
    <xf numFmtId="0" fontId="101" fillId="2" borderId="0" xfId="0" applyFont="1" applyFill="1"/>
    <xf numFmtId="170" fontId="104" fillId="2" borderId="0" xfId="0" applyNumberFormat="1" applyFont="1" applyFill="1" applyAlignment="1">
      <alignment horizontal="center"/>
    </xf>
    <xf numFmtId="10" fontId="104" fillId="2" borderId="0" xfId="0" applyNumberFormat="1" applyFont="1" applyFill="1" applyAlignment="1">
      <alignment horizontal="center"/>
    </xf>
    <xf numFmtId="0" fontId="103" fillId="2" borderId="0" xfId="0" applyFont="1" applyFill="1" applyAlignment="1">
      <alignment horizontal="center"/>
    </xf>
    <xf numFmtId="3" fontId="104" fillId="2" borderId="0" xfId="0" applyNumberFormat="1" applyFont="1" applyFill="1" applyAlignment="1">
      <alignment horizontal="center"/>
    </xf>
    <xf numFmtId="168" fontId="104" fillId="2" borderId="0" xfId="0" applyNumberFormat="1" applyFont="1" applyFill="1" applyAlignment="1">
      <alignment horizontal="center"/>
    </xf>
    <xf numFmtId="167" fontId="0" fillId="2" borderId="0" xfId="0" applyNumberFormat="1" applyFill="1"/>
    <xf numFmtId="167" fontId="101" fillId="2" borderId="0" xfId="0" applyNumberFormat="1" applyFont="1" applyFill="1" applyAlignment="1">
      <alignment horizontal="center"/>
    </xf>
    <xf numFmtId="3" fontId="103" fillId="2" borderId="0" xfId="0" applyNumberFormat="1" applyFont="1" applyFill="1" applyAlignment="1">
      <alignment horizontal="center"/>
    </xf>
    <xf numFmtId="167" fontId="103" fillId="2" borderId="0" xfId="0" applyNumberFormat="1" applyFont="1" applyFill="1" applyAlignment="1">
      <alignment horizontal="center"/>
    </xf>
    <xf numFmtId="168" fontId="103" fillId="2" borderId="0" xfId="0" applyNumberFormat="1" applyFont="1" applyFill="1" applyAlignment="1">
      <alignment horizontal="center"/>
    </xf>
    <xf numFmtId="168" fontId="0" fillId="2" borderId="0" xfId="0" applyNumberFormat="1" applyFill="1"/>
    <xf numFmtId="169" fontId="101" fillId="2" borderId="0" xfId="0" applyNumberFormat="1" applyFont="1" applyFill="1" applyAlignment="1">
      <alignment horizontal="left"/>
    </xf>
    <xf numFmtId="0" fontId="104" fillId="2" borderId="1" xfId="0" applyFont="1" applyFill="1" applyBorder="1"/>
    <xf numFmtId="0" fontId="103" fillId="2" borderId="1" xfId="0" applyFont="1" applyFill="1" applyBorder="1" applyAlignment="1">
      <alignment horizontal="center"/>
    </xf>
    <xf numFmtId="168" fontId="104" fillId="2" borderId="1" xfId="0" applyNumberFormat="1" applyFont="1" applyFill="1" applyBorder="1" applyAlignment="1">
      <alignment horizontal="center"/>
    </xf>
    <xf numFmtId="16" fontId="110" fillId="3" borderId="2" xfId="0" applyNumberFormat="1" applyFont="1" applyFill="1" applyBorder="1" applyAlignment="1">
      <alignment horizontal="center" wrapText="1"/>
    </xf>
    <xf numFmtId="16" fontId="110" fillId="3" borderId="4" xfId="0" applyNumberFormat="1" applyFont="1" applyFill="1" applyBorder="1" applyAlignment="1">
      <alignment horizontal="left" wrapText="1"/>
    </xf>
    <xf numFmtId="171" fontId="110" fillId="3" borderId="4" xfId="1" applyNumberFormat="1" applyFont="1" applyFill="1" applyBorder="1" applyAlignment="1">
      <alignment horizontal="center" wrapText="1"/>
    </xf>
    <xf numFmtId="16" fontId="110" fillId="3" borderId="4" xfId="0" applyNumberFormat="1" applyFont="1" applyFill="1" applyBorder="1" applyAlignment="1">
      <alignment horizontal="center" wrapText="1"/>
    </xf>
    <xf numFmtId="171" fontId="110" fillId="3" borderId="5" xfId="1" applyNumberFormat="1" applyFont="1" applyFill="1" applyBorder="1" applyAlignment="1">
      <alignment horizontal="center" wrapText="1"/>
    </xf>
    <xf numFmtId="15" fontId="111" fillId="2" borderId="6" xfId="0" applyNumberFormat="1" applyFont="1" applyFill="1" applyBorder="1" applyAlignment="1">
      <alignment horizontal="left"/>
    </xf>
    <xf numFmtId="15" fontId="111" fillId="2" borderId="0" xfId="0" applyNumberFormat="1" applyFont="1" applyFill="1" applyAlignment="1">
      <alignment horizontal="left"/>
    </xf>
    <xf numFmtId="172" fontId="111" fillId="2" borderId="6" xfId="0" quotePrefix="1" applyNumberFormat="1" applyFont="1" applyFill="1" applyBorder="1" applyAlignment="1">
      <alignment horizontal="center"/>
    </xf>
    <xf numFmtId="170" fontId="101" fillId="2" borderId="0" xfId="0" applyNumberFormat="1" applyFont="1" applyFill="1" applyAlignment="1">
      <alignment horizontal="center"/>
    </xf>
    <xf numFmtId="171" fontId="0" fillId="2" borderId="0" xfId="0" applyNumberFormat="1" applyFill="1"/>
    <xf numFmtId="171" fontId="112" fillId="2" borderId="0" xfId="237" applyNumberFormat="1" applyFont="1" applyFill="1" applyBorder="1" applyAlignment="1">
      <alignment vertical="center"/>
    </xf>
    <xf numFmtId="171" fontId="108" fillId="2" borderId="0" xfId="214" applyNumberFormat="1" applyFont="1" applyFill="1" applyBorder="1" applyAlignment="1">
      <alignment horizontal="right" wrapText="1"/>
    </xf>
    <xf numFmtId="3" fontId="0" fillId="2" borderId="0" xfId="0" applyNumberFormat="1" applyFill="1"/>
    <xf numFmtId="174" fontId="0" fillId="2" borderId="0" xfId="0" applyNumberFormat="1" applyFill="1"/>
    <xf numFmtId="174" fontId="103" fillId="2" borderId="0" xfId="0" quotePrefix="1" applyNumberFormat="1" applyFont="1" applyFill="1" applyAlignment="1">
      <alignment horizontal="center"/>
    </xf>
    <xf numFmtId="3" fontId="111" fillId="2" borderId="0" xfId="0" quotePrefix="1" applyNumberFormat="1" applyFont="1" applyFill="1" applyAlignment="1">
      <alignment horizontal="center"/>
    </xf>
    <xf numFmtId="2" fontId="111" fillId="2" borderId="0" xfId="0" quotePrefix="1" applyNumberFormat="1" applyFont="1" applyFill="1" applyAlignment="1">
      <alignment horizontal="center"/>
    </xf>
    <xf numFmtId="4" fontId="111" fillId="2" borderId="0" xfId="0" quotePrefix="1" applyNumberFormat="1" applyFont="1" applyFill="1" applyAlignment="1">
      <alignment horizontal="center"/>
    </xf>
    <xf numFmtId="3" fontId="111" fillId="2" borderId="6" xfId="0" quotePrefix="1" applyNumberFormat="1" applyFont="1" applyFill="1" applyBorder="1" applyAlignment="1">
      <alignment horizontal="center"/>
    </xf>
    <xf numFmtId="4" fontId="111" fillId="2" borderId="6" xfId="0" quotePrefix="1" applyNumberFormat="1" applyFont="1" applyFill="1" applyBorder="1" applyAlignment="1">
      <alignment horizontal="center"/>
    </xf>
    <xf numFmtId="172" fontId="111" fillId="2" borderId="0" xfId="0" quotePrefix="1" applyNumberFormat="1" applyFont="1" applyFill="1" applyAlignment="1">
      <alignment horizontal="center"/>
    </xf>
    <xf numFmtId="2" fontId="111" fillId="2" borderId="6" xfId="0" quotePrefix="1" applyNumberFormat="1" applyFont="1" applyFill="1" applyBorder="1" applyAlignment="1">
      <alignment horizontal="center"/>
    </xf>
    <xf numFmtId="0" fontId="104" fillId="0" borderId="0" xfId="0" applyFont="1"/>
    <xf numFmtId="174" fontId="101" fillId="2" borderId="0" xfId="0" quotePrefix="1" applyNumberFormat="1" applyFont="1" applyFill="1" applyAlignment="1">
      <alignment horizontal="center"/>
    </xf>
    <xf numFmtId="168" fontId="103" fillId="2" borderId="7" xfId="0" applyNumberFormat="1" applyFont="1" applyFill="1" applyBorder="1" applyAlignment="1">
      <alignment horizontal="center"/>
    </xf>
    <xf numFmtId="168" fontId="0" fillId="2" borderId="7" xfId="0" applyNumberFormat="1" applyFill="1" applyBorder="1"/>
    <xf numFmtId="0" fontId="0" fillId="2" borderId="7" xfId="0" applyFill="1" applyBorder="1"/>
    <xf numFmtId="173" fontId="104" fillId="2" borderId="0" xfId="0" applyNumberFormat="1" applyFont="1" applyFill="1" applyAlignment="1">
      <alignment horizontal="center"/>
    </xf>
    <xf numFmtId="168" fontId="101" fillId="2" borderId="0" xfId="0" applyNumberFormat="1" applyFont="1" applyFill="1" applyAlignment="1">
      <alignment horizontal="center"/>
    </xf>
    <xf numFmtId="171" fontId="110" fillId="3" borderId="2" xfId="1" applyNumberFormat="1" applyFont="1" applyFill="1" applyBorder="1" applyAlignment="1">
      <alignment horizontal="center" vertical="center" wrapText="1"/>
    </xf>
    <xf numFmtId="171" fontId="110" fillId="3" borderId="3" xfId="1" applyNumberFormat="1" applyFont="1" applyFill="1" applyBorder="1" applyAlignment="1">
      <alignment horizontal="center" vertical="center" wrapText="1"/>
    </xf>
    <xf numFmtId="15" fontId="111" fillId="2" borderId="0" xfId="0" applyNumberFormat="1" applyFont="1" applyFill="1" applyBorder="1" applyAlignment="1">
      <alignment horizontal="left"/>
    </xf>
    <xf numFmtId="3" fontId="111" fillId="2" borderId="0" xfId="0" quotePrefix="1" applyNumberFormat="1" applyFont="1" applyFill="1" applyBorder="1" applyAlignment="1">
      <alignment horizontal="center"/>
    </xf>
    <xf numFmtId="4" fontId="111" fillId="2" borderId="0" xfId="0" quotePrefix="1" applyNumberFormat="1" applyFont="1" applyFill="1" applyBorder="1" applyAlignment="1">
      <alignment horizontal="center"/>
    </xf>
  </cellXfs>
  <cellStyles count="1667">
    <cellStyle name="% 2" xfId="218" xr:uid="{00000000-0005-0000-0000-000000000000}"/>
    <cellStyle name="20% - Accent1 2" xfId="955" xr:uid="{690A68BF-F35D-43FA-BF0E-3123B4FB9BF4}"/>
    <cellStyle name="20% - Accent1 2 10" xfId="1036" xr:uid="{76807A51-BA23-4882-A5A0-5818FD8329FD}"/>
    <cellStyle name="20% - Accent1 2 11" xfId="1045" xr:uid="{4B84846B-6BD3-4708-BF07-6416A01D6B9B}"/>
    <cellStyle name="20% - Accent1 2 12" xfId="1119" xr:uid="{0A7EE35A-9597-49D9-AEA8-E33C2EFF0F22}"/>
    <cellStyle name="20% - Accent1 2 13" xfId="1128" xr:uid="{96D4B974-C02C-427A-9B7E-505911DFDABC}"/>
    <cellStyle name="20% - Accent1 2 14" xfId="1137" xr:uid="{6F4EB2F7-C346-4607-A346-7EBB6748F104}"/>
    <cellStyle name="20% - Accent1 2 15" xfId="1146" xr:uid="{6FB4893D-8E35-441E-845C-CEE38F5D9A89}"/>
    <cellStyle name="20% - Accent1 2 16" xfId="1208" xr:uid="{EB574891-6472-4AF3-8705-5F3298A48C87}"/>
    <cellStyle name="20% - Accent1 2 17" xfId="1226" xr:uid="{B06BB9A2-BBC7-409A-AEB7-32D98F0195A2}"/>
    <cellStyle name="20% - Accent1 2 18" xfId="1238" xr:uid="{F6BB1CDF-D28F-43D0-8877-4F9D0809EEC5}"/>
    <cellStyle name="20% - Accent1 2 19" xfId="1250" xr:uid="{500F561E-8536-4C3D-A591-B6ABC446102D}"/>
    <cellStyle name="20% - Accent1 2 2" xfId="964" xr:uid="{C30A1551-791D-4AE0-A303-B1E74A280E8F}"/>
    <cellStyle name="20% - Accent1 2 2 10" xfId="1332" xr:uid="{D00D8CEE-A9FF-4A77-97F6-98CE964F65FA}"/>
    <cellStyle name="20% - Accent1 2 2 11" xfId="1344" xr:uid="{171BD07B-4E28-490A-A68B-0BE6F26524DF}"/>
    <cellStyle name="20% - Accent1 2 2 12" xfId="1356" xr:uid="{CDED7408-CA9B-465A-BB04-878D307C76B7}"/>
    <cellStyle name="20% - Accent1 2 2 13" xfId="1368" xr:uid="{C1C1D9A3-7F92-4E32-BFEC-3913D9FDC217}"/>
    <cellStyle name="20% - Accent1 2 2 14" xfId="1380" xr:uid="{FC91B0A1-AEF0-4B24-80C5-4DB3B65C5005}"/>
    <cellStyle name="20% - Accent1 2 2 15" xfId="1392" xr:uid="{FFDD9A6E-B5E7-4899-A95B-7AC922D3E48D}"/>
    <cellStyle name="20% - Accent1 2 2 16" xfId="1404" xr:uid="{7EC03455-997B-4C57-8CC1-18CC665F0929}"/>
    <cellStyle name="20% - Accent1 2 2 17" xfId="1416" xr:uid="{10F1DFA9-39ED-42C8-AB90-2138BA3DFC1E}"/>
    <cellStyle name="20% - Accent1 2 2 18" xfId="1428" xr:uid="{8041137E-1D7B-4F7D-B87A-B85CABFBE6EA}"/>
    <cellStyle name="20% - Accent1 2 2 19" xfId="1440" xr:uid="{9CAE264E-2842-4663-96B3-A7AC80F06263}"/>
    <cellStyle name="20% - Accent1 2 2 2" xfId="1218" xr:uid="{B9FDE252-86C0-44E9-9D34-3B9C20EBE8AE}"/>
    <cellStyle name="20% - Accent1 2 2 20" xfId="1461" xr:uid="{F2B9F2F0-3F72-458D-ABF5-72FAEF2CAAF5}"/>
    <cellStyle name="20% - Accent1 2 2 21" xfId="1478" xr:uid="{3B696344-810B-4B2B-BC60-B511F8DC0B27}"/>
    <cellStyle name="20% - Accent1 2 2 22" xfId="1494" xr:uid="{EF6EA86E-7BB9-4908-9C9E-E0E7F2C842BC}"/>
    <cellStyle name="20% - Accent1 2 2 23" xfId="1506" xr:uid="{3897356C-BCA9-4276-89E7-31DD5D718DE0}"/>
    <cellStyle name="20% - Accent1 2 2 24" xfId="1518" xr:uid="{27BC55AC-D5AD-436E-82BB-E8DA4F6F1F2B}"/>
    <cellStyle name="20% - Accent1 2 2 25" xfId="1530" xr:uid="{017C1B77-AD6F-424D-91E3-4989356C30CB}"/>
    <cellStyle name="20% - Accent1 2 2 26" xfId="1542" xr:uid="{9B318223-4ED9-40A9-8C3C-FE5C6EA5D72E}"/>
    <cellStyle name="20% - Accent1 2 2 27" xfId="1554" xr:uid="{C4117AFD-B04F-4C00-82BC-80E218E2B24C}"/>
    <cellStyle name="20% - Accent1 2 2 28" xfId="1566" xr:uid="{14978B47-0C8A-48FC-BA61-F0ADB4FDB31D}"/>
    <cellStyle name="20% - Accent1 2 2 29" xfId="1578" xr:uid="{AA0B414A-210E-44BD-B913-12F6CEB46DB3}"/>
    <cellStyle name="20% - Accent1 2 2 3" xfId="1230" xr:uid="{3AA5D90C-D9E1-4970-B778-DFC1EBB526E2}"/>
    <cellStyle name="20% - Accent1 2 2 30" xfId="1590" xr:uid="{A5751A5A-66A2-4644-84F4-07B1F09E6F23}"/>
    <cellStyle name="20% - Accent1 2 2 31" xfId="1602" xr:uid="{04013FB4-14E3-447B-BC35-C322498CC144}"/>
    <cellStyle name="20% - Accent1 2 2 32" xfId="1614" xr:uid="{D8285CCE-2292-4F68-B3A2-91CAD0ABB023}"/>
    <cellStyle name="20% - Accent1 2 2 33" xfId="1626" xr:uid="{56E21506-9E6E-4203-AF7F-05A0030D5683}"/>
    <cellStyle name="20% - Accent1 2 2 34" xfId="1638" xr:uid="{6B18585B-14B5-4BC7-BC15-6D291255AE45}"/>
    <cellStyle name="20% - Accent1 2 2 35" xfId="1650" xr:uid="{051859D3-E588-4851-8014-9053AA71F6C5}"/>
    <cellStyle name="20% - Accent1 2 2 36" xfId="1662" xr:uid="{F25F6E01-5E8A-474A-9EDC-B93B176E4400}"/>
    <cellStyle name="20% - Accent1 2 2 4" xfId="1242" xr:uid="{89D72027-6D46-4A77-A3F8-57932D0AEA35}"/>
    <cellStyle name="20% - Accent1 2 2 5" xfId="1254" xr:uid="{0A4CAE16-5BD6-4EA8-A54D-56650E62AC5C}"/>
    <cellStyle name="20% - Accent1 2 2 6" xfId="1266" xr:uid="{1690AB6D-E286-4296-85F4-4686F834F879}"/>
    <cellStyle name="20% - Accent1 2 2 7" xfId="1278" xr:uid="{220FEE71-A3F5-4EED-B054-F3A5D797E638}"/>
    <cellStyle name="20% - Accent1 2 2 8" xfId="1290" xr:uid="{9D827FF5-36EE-41E2-8E01-F272B966EF9A}"/>
    <cellStyle name="20% - Accent1 2 2 9" xfId="1320" xr:uid="{00B28CC5-75CB-4569-83A2-B678CBF620CA}"/>
    <cellStyle name="20% - Accent1 2 20" xfId="1262" xr:uid="{E6B569C1-883D-43E6-A536-FF59B4B45E3E}"/>
    <cellStyle name="20% - Accent1 2 21" xfId="1274" xr:uid="{27AF6733-1CEE-4521-9C21-B22B33D50B71}"/>
    <cellStyle name="20% - Accent1 2 22" xfId="1286" xr:uid="{7C650ED2-8010-4847-9CA3-22439ACF0472}"/>
    <cellStyle name="20% - Accent1 2 23" xfId="1303" xr:uid="{045AB4DC-6AB3-4598-8500-E277668D1B95}"/>
    <cellStyle name="20% - Accent1 2 24" xfId="1312" xr:uid="{26EDDBFF-58F5-4116-AB0A-051E1C35CF97}"/>
    <cellStyle name="20% - Accent1 2 25" xfId="1316" xr:uid="{F217BF1F-C583-46AF-85F4-316C35E74E42}"/>
    <cellStyle name="20% - Accent1 2 26" xfId="1328" xr:uid="{069B7E30-2CD3-4E94-89E5-D27561F9B287}"/>
    <cellStyle name="20% - Accent1 2 27" xfId="1340" xr:uid="{59A820B2-27B3-431C-96F1-0F78843E7DFD}"/>
    <cellStyle name="20% - Accent1 2 28" xfId="1352" xr:uid="{7E33ACF7-A501-4B19-90B2-82ECD5CC5AD7}"/>
    <cellStyle name="20% - Accent1 2 29" xfId="1364" xr:uid="{F8C093C5-C8B1-4BAC-8B2B-0B0D9E2A90C2}"/>
    <cellStyle name="20% - Accent1 2 3" xfId="973" xr:uid="{E7D2B6DA-D3F8-467F-868F-031FB0B20549}"/>
    <cellStyle name="20% - Accent1 2 3 10" xfId="1336" xr:uid="{6851E7E1-B89A-4767-80A5-F48613BA9BB0}"/>
    <cellStyle name="20% - Accent1 2 3 11" xfId="1348" xr:uid="{559117CE-7E01-460C-BE66-866F3779EBD4}"/>
    <cellStyle name="20% - Accent1 2 3 12" xfId="1360" xr:uid="{396E2F84-6BB6-4BA5-84D0-F7AB71916F77}"/>
    <cellStyle name="20% - Accent1 2 3 13" xfId="1372" xr:uid="{8B50F156-C447-4676-BD06-9651A7490131}"/>
    <cellStyle name="20% - Accent1 2 3 14" xfId="1384" xr:uid="{78D20A0B-2BC4-48A8-B26D-A82721C143C4}"/>
    <cellStyle name="20% - Accent1 2 3 15" xfId="1396" xr:uid="{618E96BE-9DBA-435E-91CC-26A41D06E9D5}"/>
    <cellStyle name="20% - Accent1 2 3 16" xfId="1408" xr:uid="{595BE4C4-3E5C-4813-85B6-98A9823243B7}"/>
    <cellStyle name="20% - Accent1 2 3 17" xfId="1420" xr:uid="{E8EDB013-E49F-470C-9A2A-8595AB76F7CA}"/>
    <cellStyle name="20% - Accent1 2 3 18" xfId="1432" xr:uid="{C59E2E4A-C85B-403A-9D74-77DE39F16478}"/>
    <cellStyle name="20% - Accent1 2 3 19" xfId="1444" xr:uid="{B924DFD7-8ECC-4324-917F-EB06E8E23D0E}"/>
    <cellStyle name="20% - Accent1 2 3 2" xfId="1222" xr:uid="{625040FF-4A11-42C1-89B1-CA5572E98B04}"/>
    <cellStyle name="20% - Accent1 2 3 20" xfId="1465" xr:uid="{73EA4422-0405-4782-B22C-EBE6C7FC3E5E}"/>
    <cellStyle name="20% - Accent1 2 3 21" xfId="1482" xr:uid="{668790B8-804C-4465-AD7D-A05BBA1946FF}"/>
    <cellStyle name="20% - Accent1 2 3 22" xfId="1498" xr:uid="{14E8A576-E484-4BBF-8E8E-CEFF0F42508D}"/>
    <cellStyle name="20% - Accent1 2 3 23" xfId="1510" xr:uid="{A899C453-A6B9-4C21-BCEE-44F36A234308}"/>
    <cellStyle name="20% - Accent1 2 3 24" xfId="1522" xr:uid="{49446124-3C2B-4112-BC07-A3377FCF76B4}"/>
    <cellStyle name="20% - Accent1 2 3 25" xfId="1534" xr:uid="{8B4B6710-B991-40DB-A377-369B90FC6A5F}"/>
    <cellStyle name="20% - Accent1 2 3 26" xfId="1546" xr:uid="{EC4DDF8C-DD28-433E-86F0-873A18A11F4D}"/>
    <cellStyle name="20% - Accent1 2 3 27" xfId="1558" xr:uid="{848D5870-48F7-48AC-89C1-69AB726A0AF5}"/>
    <cellStyle name="20% - Accent1 2 3 28" xfId="1570" xr:uid="{96E19944-DB98-43D3-8FA6-5466A52E771B}"/>
    <cellStyle name="20% - Accent1 2 3 29" xfId="1582" xr:uid="{48AFEFE4-F12A-45A8-AEFB-3C65A5C3AE22}"/>
    <cellStyle name="20% - Accent1 2 3 3" xfId="1234" xr:uid="{035421C3-4141-41E1-B4F7-1DEC8B6DCA69}"/>
    <cellStyle name="20% - Accent1 2 3 30" xfId="1594" xr:uid="{9EE86770-2322-420B-8187-FF0E76ACEA39}"/>
    <cellStyle name="20% - Accent1 2 3 31" xfId="1606" xr:uid="{8F2EAF76-6586-4AE4-8292-5235356A42FF}"/>
    <cellStyle name="20% - Accent1 2 3 32" xfId="1618" xr:uid="{07889302-8199-4B3B-B993-C6E6A3724230}"/>
    <cellStyle name="20% - Accent1 2 3 33" xfId="1630" xr:uid="{845AB274-822C-4CB0-8D1C-1F4A3AA60AB0}"/>
    <cellStyle name="20% - Accent1 2 3 34" xfId="1642" xr:uid="{675309CA-47E1-4DD4-A85E-B1285393830E}"/>
    <cellStyle name="20% - Accent1 2 3 35" xfId="1654" xr:uid="{0CD70DEA-4EF8-4219-B969-26B6C48314A5}"/>
    <cellStyle name="20% - Accent1 2 3 36" xfId="1666" xr:uid="{02F3C7D9-50DA-44DB-A976-B778947284AC}"/>
    <cellStyle name="20% - Accent1 2 3 4" xfId="1246" xr:uid="{4B8E8019-3899-49CE-BB1C-B182ADD6CB0E}"/>
    <cellStyle name="20% - Accent1 2 3 5" xfId="1258" xr:uid="{C861938C-2903-40A9-911B-55B3A81CCAE8}"/>
    <cellStyle name="20% - Accent1 2 3 6" xfId="1270" xr:uid="{AD58C7CD-5B57-4ED0-9795-3B218B1EF5FD}"/>
    <cellStyle name="20% - Accent1 2 3 7" xfId="1282" xr:uid="{05C3AD46-B861-4CFD-A375-219F9B3E9C88}"/>
    <cellStyle name="20% - Accent1 2 3 8" xfId="1294" xr:uid="{CB42EC7F-41AE-4B54-B635-5270D457926F}"/>
    <cellStyle name="20% - Accent1 2 3 9" xfId="1324" xr:uid="{25D61541-BA7C-47D2-8550-341A782EFA0B}"/>
    <cellStyle name="20% - Accent1 2 30" xfId="1376" xr:uid="{3B6C7071-BFA1-4F36-8690-2B4849D16F68}"/>
    <cellStyle name="20% - Accent1 2 31" xfId="1388" xr:uid="{B5421386-64E6-4516-87F7-D3826C696CCA}"/>
    <cellStyle name="20% - Accent1 2 32" xfId="1400" xr:uid="{1E16AFFD-1D0E-4028-80CE-E375D6475241}"/>
    <cellStyle name="20% - Accent1 2 33" xfId="1412" xr:uid="{043F0946-2519-476D-8162-44DC1A689989}"/>
    <cellStyle name="20% - Accent1 2 34" xfId="1424" xr:uid="{261E57F1-196B-46A6-A0F3-080E0B85FB91}"/>
    <cellStyle name="20% - Accent1 2 35" xfId="1436" xr:uid="{1F9F5D11-7328-4807-BA2A-15BC165F82DF}"/>
    <cellStyle name="20% - Accent1 2 36" xfId="1457" xr:uid="{0241377E-16BB-4501-BC0A-AF738962FE07}"/>
    <cellStyle name="20% - Accent1 2 37" xfId="1474" xr:uid="{C43DF7B0-A37E-4124-8D36-61CDD4F6D8F3}"/>
    <cellStyle name="20% - Accent1 2 38" xfId="1490" xr:uid="{E63BA307-8536-481B-A326-256415694F8D}"/>
    <cellStyle name="20% - Accent1 2 39" xfId="1502" xr:uid="{2267145D-2832-4450-AD73-EF4519FCCEC8}"/>
    <cellStyle name="20% - Accent1 2 4" xfId="982" xr:uid="{75798D01-C94C-46C1-81BE-EC771D7CD9AF}"/>
    <cellStyle name="20% - Accent1 2 40" xfId="1514" xr:uid="{ECBA91C5-0C88-4335-A105-4B2627EBFAC4}"/>
    <cellStyle name="20% - Accent1 2 41" xfId="1526" xr:uid="{D5C74DEF-C453-4D35-BD20-C594360EFCCC}"/>
    <cellStyle name="20% - Accent1 2 42" xfId="1538" xr:uid="{225910D2-4F5F-47A8-942B-1632A37AA691}"/>
    <cellStyle name="20% - Accent1 2 43" xfId="1550" xr:uid="{C4B00CE4-D615-43E6-8A7A-F7CA6E4DAF9E}"/>
    <cellStyle name="20% - Accent1 2 44" xfId="1562" xr:uid="{EAB79FC3-3D6B-4CB7-B4CA-23D704CBA4C2}"/>
    <cellStyle name="20% - Accent1 2 45" xfId="1574" xr:uid="{954CBC1A-213B-41EF-8A37-A672CB5FF703}"/>
    <cellStyle name="20% - Accent1 2 46" xfId="1586" xr:uid="{28C63D14-6DD9-4DD0-9667-63B7B2104711}"/>
    <cellStyle name="20% - Accent1 2 47" xfId="1598" xr:uid="{A2566776-F066-48BF-82EA-7C3341064F03}"/>
    <cellStyle name="20% - Accent1 2 48" xfId="1610" xr:uid="{7AAF57AC-5F45-435F-A91F-68D6C748ACE9}"/>
    <cellStyle name="20% - Accent1 2 49" xfId="1622" xr:uid="{9A32B406-6583-439E-99FA-4FE2A68E8C40}"/>
    <cellStyle name="20% - Accent1 2 5" xfId="991" xr:uid="{2F165008-9FDA-451A-8CCE-FD28F7CE186B}"/>
    <cellStyle name="20% - Accent1 2 50" xfId="1634" xr:uid="{3C13E10D-FDD6-420C-BCC7-ED4DCD0CEE3C}"/>
    <cellStyle name="20% - Accent1 2 51" xfId="1646" xr:uid="{8DECAFE7-1845-4313-ACBF-2D69F33781E3}"/>
    <cellStyle name="20% - Accent1 2 52" xfId="1658" xr:uid="{9BBBA9E6-47EE-47BF-AE80-B53D4B80C17B}"/>
    <cellStyle name="20% - Accent1 2 6" xfId="1000" xr:uid="{35EAC137-465F-4A8B-A841-5BA6250A882A}"/>
    <cellStyle name="20% - Accent1 2 7" xfId="1009" xr:uid="{4200801D-B10F-4D82-9204-764AEC4C6373}"/>
    <cellStyle name="20% - Accent1 2 8" xfId="1018" xr:uid="{407E24CF-FD2A-4306-9C26-397F8378C0A2}"/>
    <cellStyle name="20% - Accent1 2 9" xfId="1027" xr:uid="{B4546452-CF56-49B9-A610-F23E7B470002}"/>
    <cellStyle name="Comma" xfId="1" builtinId="3"/>
    <cellStyle name="Comma 10" xfId="247" xr:uid="{00000000-0005-0000-0000-000002000000}"/>
    <cellStyle name="Comma 11" xfId="252" xr:uid="{00000000-0005-0000-0000-000003000000}"/>
    <cellStyle name="Comma 12" xfId="257" xr:uid="{00000000-0005-0000-0000-000004000000}"/>
    <cellStyle name="Comma 13" xfId="362" xr:uid="{00000000-0005-0000-0000-000005000000}"/>
    <cellStyle name="Comma 14" xfId="367" xr:uid="{00000000-0005-0000-0000-000006000000}"/>
    <cellStyle name="Comma 15" xfId="372" xr:uid="{00000000-0005-0000-0000-000007000000}"/>
    <cellStyle name="Comma 16" xfId="377" xr:uid="{00000000-0005-0000-0000-000008000000}"/>
    <cellStyle name="Comma 17" xfId="382" xr:uid="{00000000-0005-0000-0000-000009000000}"/>
    <cellStyle name="Comma 18" xfId="388" xr:uid="{00000000-0005-0000-0000-00000A000000}"/>
    <cellStyle name="Comma 19" xfId="400" xr:uid="{00000000-0005-0000-0000-0000BC010000}"/>
    <cellStyle name="Comma 2" xfId="2" xr:uid="{00000000-0005-0000-0000-00000B000000}"/>
    <cellStyle name="Comma 2 10" xfId="41" xr:uid="{00000000-0005-0000-0000-00000C000000}"/>
    <cellStyle name="Comma 2 10 10" xfId="723" xr:uid="{00000000-0005-0000-0000-000002000000}"/>
    <cellStyle name="Comma 2 10 11" xfId="781" xr:uid="{00000000-0005-0000-0000-000002000000}"/>
    <cellStyle name="Comma 2 10 12" xfId="839" xr:uid="{00000000-0005-0000-0000-000002000000}"/>
    <cellStyle name="Comma 2 10 13" xfId="887" xr:uid="{00000000-0005-0000-0000-000002000000}"/>
    <cellStyle name="Comma 2 10 14" xfId="1150" xr:uid="{0C2619B1-EFB0-4B1D-96C4-7F00BD64B281}"/>
    <cellStyle name="Comma 2 10 2" xfId="146" xr:uid="{00000000-0005-0000-0000-00000D000000}"/>
    <cellStyle name="Comma 2 10 2 10" xfId="863" xr:uid="{00000000-0005-0000-0000-000003000000}"/>
    <cellStyle name="Comma 2 10 2 11" xfId="911" xr:uid="{00000000-0005-0000-0000-000003000000}"/>
    <cellStyle name="Comma 2 10 2 12" xfId="1151" xr:uid="{977AFF69-D73C-424F-998C-BA9C8C6830E4}"/>
    <cellStyle name="Comma 2 10 2 2" xfId="448" xr:uid="{00000000-0005-0000-0000-000003000000}"/>
    <cellStyle name="Comma 2 10 2 3" xfId="496" xr:uid="{00000000-0005-0000-0000-000003000000}"/>
    <cellStyle name="Comma 2 10 2 4" xfId="544" xr:uid="{00000000-0005-0000-0000-000003000000}"/>
    <cellStyle name="Comma 2 10 2 5" xfId="592" xr:uid="{00000000-0005-0000-0000-000003000000}"/>
    <cellStyle name="Comma 2 10 2 6" xfId="646" xr:uid="{00000000-0005-0000-0000-000003000000}"/>
    <cellStyle name="Comma 2 10 2 7" xfId="698" xr:uid="{00000000-0005-0000-0000-000003000000}"/>
    <cellStyle name="Comma 2 10 2 8" xfId="747" xr:uid="{00000000-0005-0000-0000-000003000000}"/>
    <cellStyle name="Comma 2 10 2 9" xfId="805" xr:uid="{00000000-0005-0000-0000-000003000000}"/>
    <cellStyle name="Comma 2 10 3" xfId="298" xr:uid="{00000000-0005-0000-0000-00000E000000}"/>
    <cellStyle name="Comma 2 10 4" xfId="424" xr:uid="{00000000-0005-0000-0000-000002000000}"/>
    <cellStyle name="Comma 2 10 5" xfId="472" xr:uid="{00000000-0005-0000-0000-000002000000}"/>
    <cellStyle name="Comma 2 10 6" xfId="520" xr:uid="{00000000-0005-0000-0000-000002000000}"/>
    <cellStyle name="Comma 2 10 7" xfId="568" xr:uid="{00000000-0005-0000-0000-000002000000}"/>
    <cellStyle name="Comma 2 10 8" xfId="622" xr:uid="{00000000-0005-0000-0000-000002000000}"/>
    <cellStyle name="Comma 2 10 9" xfId="671" xr:uid="{00000000-0005-0000-0000-000002000000}"/>
    <cellStyle name="Comma 2 100" xfId="1485" xr:uid="{7C9500A6-0461-443C-8B0D-22D5FC1F8DBA}"/>
    <cellStyle name="Comma 2 11" xfId="46" xr:uid="{00000000-0005-0000-0000-00000F000000}"/>
    <cellStyle name="Comma 2 11 10" xfId="724" xr:uid="{00000000-0005-0000-0000-000004000000}"/>
    <cellStyle name="Comma 2 11 11" xfId="782" xr:uid="{00000000-0005-0000-0000-000004000000}"/>
    <cellStyle name="Comma 2 11 12" xfId="840" xr:uid="{00000000-0005-0000-0000-000004000000}"/>
    <cellStyle name="Comma 2 11 13" xfId="888" xr:uid="{00000000-0005-0000-0000-000004000000}"/>
    <cellStyle name="Comma 2 11 14" xfId="1152" xr:uid="{8EAC343A-941A-4EE3-8BC6-CFCFC0C66135}"/>
    <cellStyle name="Comma 2 11 2" xfId="151" xr:uid="{00000000-0005-0000-0000-000010000000}"/>
    <cellStyle name="Comma 2 11 2 10" xfId="864" xr:uid="{00000000-0005-0000-0000-000005000000}"/>
    <cellStyle name="Comma 2 11 2 11" xfId="912" xr:uid="{00000000-0005-0000-0000-000005000000}"/>
    <cellStyle name="Comma 2 11 2 12" xfId="1153" xr:uid="{B44B361C-5D96-4E16-B663-43872ABE0634}"/>
    <cellStyle name="Comma 2 11 2 2" xfId="449" xr:uid="{00000000-0005-0000-0000-000005000000}"/>
    <cellStyle name="Comma 2 11 2 3" xfId="497" xr:uid="{00000000-0005-0000-0000-000005000000}"/>
    <cellStyle name="Comma 2 11 2 4" xfId="545" xr:uid="{00000000-0005-0000-0000-000005000000}"/>
    <cellStyle name="Comma 2 11 2 5" xfId="593" xr:uid="{00000000-0005-0000-0000-000005000000}"/>
    <cellStyle name="Comma 2 11 2 6" xfId="647" xr:uid="{00000000-0005-0000-0000-000005000000}"/>
    <cellStyle name="Comma 2 11 2 7" xfId="699" xr:uid="{00000000-0005-0000-0000-000005000000}"/>
    <cellStyle name="Comma 2 11 2 8" xfId="748" xr:uid="{00000000-0005-0000-0000-000005000000}"/>
    <cellStyle name="Comma 2 11 2 9" xfId="806" xr:uid="{00000000-0005-0000-0000-000005000000}"/>
    <cellStyle name="Comma 2 11 3" xfId="303" xr:uid="{00000000-0005-0000-0000-000011000000}"/>
    <cellStyle name="Comma 2 11 4" xfId="425" xr:uid="{00000000-0005-0000-0000-000004000000}"/>
    <cellStyle name="Comma 2 11 5" xfId="473" xr:uid="{00000000-0005-0000-0000-000004000000}"/>
    <cellStyle name="Comma 2 11 6" xfId="521" xr:uid="{00000000-0005-0000-0000-000004000000}"/>
    <cellStyle name="Comma 2 11 7" xfId="569" xr:uid="{00000000-0005-0000-0000-000004000000}"/>
    <cellStyle name="Comma 2 11 8" xfId="623" xr:uid="{00000000-0005-0000-0000-000004000000}"/>
    <cellStyle name="Comma 2 11 9" xfId="672" xr:uid="{00000000-0005-0000-0000-000004000000}"/>
    <cellStyle name="Comma 2 12" xfId="50" xr:uid="{00000000-0005-0000-0000-000012000000}"/>
    <cellStyle name="Comma 2 12 10" xfId="725" xr:uid="{00000000-0005-0000-0000-000006000000}"/>
    <cellStyle name="Comma 2 12 11" xfId="783" xr:uid="{00000000-0005-0000-0000-000006000000}"/>
    <cellStyle name="Comma 2 12 12" xfId="841" xr:uid="{00000000-0005-0000-0000-000006000000}"/>
    <cellStyle name="Comma 2 12 13" xfId="889" xr:uid="{00000000-0005-0000-0000-000006000000}"/>
    <cellStyle name="Comma 2 12 14" xfId="1154" xr:uid="{DF684416-D1D6-48AD-A7D4-AD6D83B7FAD7}"/>
    <cellStyle name="Comma 2 12 2" xfId="155" xr:uid="{00000000-0005-0000-0000-000013000000}"/>
    <cellStyle name="Comma 2 12 2 10" xfId="865" xr:uid="{00000000-0005-0000-0000-000007000000}"/>
    <cellStyle name="Comma 2 12 2 11" xfId="913" xr:uid="{00000000-0005-0000-0000-000007000000}"/>
    <cellStyle name="Comma 2 12 2 12" xfId="1155" xr:uid="{3F193FA6-1A31-4C29-BA97-26B405F85C1A}"/>
    <cellStyle name="Comma 2 12 2 2" xfId="450" xr:uid="{00000000-0005-0000-0000-000007000000}"/>
    <cellStyle name="Comma 2 12 2 3" xfId="498" xr:uid="{00000000-0005-0000-0000-000007000000}"/>
    <cellStyle name="Comma 2 12 2 4" xfId="546" xr:uid="{00000000-0005-0000-0000-000007000000}"/>
    <cellStyle name="Comma 2 12 2 5" xfId="594" xr:uid="{00000000-0005-0000-0000-000007000000}"/>
    <cellStyle name="Comma 2 12 2 6" xfId="648" xr:uid="{00000000-0005-0000-0000-000007000000}"/>
    <cellStyle name="Comma 2 12 2 7" xfId="700" xr:uid="{00000000-0005-0000-0000-000007000000}"/>
    <cellStyle name="Comma 2 12 2 8" xfId="749" xr:uid="{00000000-0005-0000-0000-000007000000}"/>
    <cellStyle name="Comma 2 12 2 9" xfId="807" xr:uid="{00000000-0005-0000-0000-000007000000}"/>
    <cellStyle name="Comma 2 12 3" xfId="307" xr:uid="{00000000-0005-0000-0000-000014000000}"/>
    <cellStyle name="Comma 2 12 4" xfId="426" xr:uid="{00000000-0005-0000-0000-000006000000}"/>
    <cellStyle name="Comma 2 12 5" xfId="474" xr:uid="{00000000-0005-0000-0000-000006000000}"/>
    <cellStyle name="Comma 2 12 6" xfId="522" xr:uid="{00000000-0005-0000-0000-000006000000}"/>
    <cellStyle name="Comma 2 12 7" xfId="570" xr:uid="{00000000-0005-0000-0000-000006000000}"/>
    <cellStyle name="Comma 2 12 8" xfId="624" xr:uid="{00000000-0005-0000-0000-000006000000}"/>
    <cellStyle name="Comma 2 12 9" xfId="673" xr:uid="{00000000-0005-0000-0000-000006000000}"/>
    <cellStyle name="Comma 2 13" xfId="55" xr:uid="{00000000-0005-0000-0000-000015000000}"/>
    <cellStyle name="Comma 2 13 10" xfId="726" xr:uid="{00000000-0005-0000-0000-000008000000}"/>
    <cellStyle name="Comma 2 13 11" xfId="784" xr:uid="{00000000-0005-0000-0000-000008000000}"/>
    <cellStyle name="Comma 2 13 12" xfId="842" xr:uid="{00000000-0005-0000-0000-000008000000}"/>
    <cellStyle name="Comma 2 13 13" xfId="890" xr:uid="{00000000-0005-0000-0000-000008000000}"/>
    <cellStyle name="Comma 2 13 14" xfId="1156" xr:uid="{D6D6257E-2E65-4AAC-87E9-BFFA77A44211}"/>
    <cellStyle name="Comma 2 13 2" xfId="160" xr:uid="{00000000-0005-0000-0000-000016000000}"/>
    <cellStyle name="Comma 2 13 2 10" xfId="866" xr:uid="{00000000-0005-0000-0000-000009000000}"/>
    <cellStyle name="Comma 2 13 2 11" xfId="914" xr:uid="{00000000-0005-0000-0000-000009000000}"/>
    <cellStyle name="Comma 2 13 2 12" xfId="1157" xr:uid="{AA2F1D05-EE69-41B5-85E8-FCD321BC0574}"/>
    <cellStyle name="Comma 2 13 2 2" xfId="451" xr:uid="{00000000-0005-0000-0000-000009000000}"/>
    <cellStyle name="Comma 2 13 2 3" xfId="499" xr:uid="{00000000-0005-0000-0000-000009000000}"/>
    <cellStyle name="Comma 2 13 2 4" xfId="547" xr:uid="{00000000-0005-0000-0000-000009000000}"/>
    <cellStyle name="Comma 2 13 2 5" xfId="595" xr:uid="{00000000-0005-0000-0000-000009000000}"/>
    <cellStyle name="Comma 2 13 2 6" xfId="649" xr:uid="{00000000-0005-0000-0000-000009000000}"/>
    <cellStyle name="Comma 2 13 2 7" xfId="701" xr:uid="{00000000-0005-0000-0000-000009000000}"/>
    <cellStyle name="Comma 2 13 2 8" xfId="750" xr:uid="{00000000-0005-0000-0000-000009000000}"/>
    <cellStyle name="Comma 2 13 2 9" xfId="808" xr:uid="{00000000-0005-0000-0000-000009000000}"/>
    <cellStyle name="Comma 2 13 3" xfId="312" xr:uid="{00000000-0005-0000-0000-000017000000}"/>
    <cellStyle name="Comma 2 13 4" xfId="427" xr:uid="{00000000-0005-0000-0000-000008000000}"/>
    <cellStyle name="Comma 2 13 5" xfId="475" xr:uid="{00000000-0005-0000-0000-000008000000}"/>
    <cellStyle name="Comma 2 13 6" xfId="523" xr:uid="{00000000-0005-0000-0000-000008000000}"/>
    <cellStyle name="Comma 2 13 7" xfId="571" xr:uid="{00000000-0005-0000-0000-000008000000}"/>
    <cellStyle name="Comma 2 13 8" xfId="625" xr:uid="{00000000-0005-0000-0000-000008000000}"/>
    <cellStyle name="Comma 2 13 9" xfId="674" xr:uid="{00000000-0005-0000-0000-000008000000}"/>
    <cellStyle name="Comma 2 14" xfId="59" xr:uid="{00000000-0005-0000-0000-000018000000}"/>
    <cellStyle name="Comma 2 14 10" xfId="727" xr:uid="{00000000-0005-0000-0000-00000A000000}"/>
    <cellStyle name="Comma 2 14 11" xfId="785" xr:uid="{00000000-0005-0000-0000-00000A000000}"/>
    <cellStyle name="Comma 2 14 12" xfId="843" xr:uid="{00000000-0005-0000-0000-00000A000000}"/>
    <cellStyle name="Comma 2 14 13" xfId="891" xr:uid="{00000000-0005-0000-0000-00000A000000}"/>
    <cellStyle name="Comma 2 14 14" xfId="1158" xr:uid="{B76511C7-D90A-4B32-8280-503A38BADF61}"/>
    <cellStyle name="Comma 2 14 2" xfId="164" xr:uid="{00000000-0005-0000-0000-000019000000}"/>
    <cellStyle name="Comma 2 14 2 10" xfId="867" xr:uid="{00000000-0005-0000-0000-00000B000000}"/>
    <cellStyle name="Comma 2 14 2 11" xfId="915" xr:uid="{00000000-0005-0000-0000-00000B000000}"/>
    <cellStyle name="Comma 2 14 2 12" xfId="1159" xr:uid="{EC7AAD73-740C-4CDD-9109-74959612C3E0}"/>
    <cellStyle name="Comma 2 14 2 2" xfId="452" xr:uid="{00000000-0005-0000-0000-00000B000000}"/>
    <cellStyle name="Comma 2 14 2 3" xfId="500" xr:uid="{00000000-0005-0000-0000-00000B000000}"/>
    <cellStyle name="Comma 2 14 2 4" xfId="548" xr:uid="{00000000-0005-0000-0000-00000B000000}"/>
    <cellStyle name="Comma 2 14 2 5" xfId="596" xr:uid="{00000000-0005-0000-0000-00000B000000}"/>
    <cellStyle name="Comma 2 14 2 6" xfId="650" xr:uid="{00000000-0005-0000-0000-00000B000000}"/>
    <cellStyle name="Comma 2 14 2 7" xfId="702" xr:uid="{00000000-0005-0000-0000-00000B000000}"/>
    <cellStyle name="Comma 2 14 2 8" xfId="751" xr:uid="{00000000-0005-0000-0000-00000B000000}"/>
    <cellStyle name="Comma 2 14 2 9" xfId="809" xr:uid="{00000000-0005-0000-0000-00000B000000}"/>
    <cellStyle name="Comma 2 14 3" xfId="316" xr:uid="{00000000-0005-0000-0000-00001A000000}"/>
    <cellStyle name="Comma 2 14 4" xfId="428" xr:uid="{00000000-0005-0000-0000-00000A000000}"/>
    <cellStyle name="Comma 2 14 5" xfId="476" xr:uid="{00000000-0005-0000-0000-00000A000000}"/>
    <cellStyle name="Comma 2 14 6" xfId="524" xr:uid="{00000000-0005-0000-0000-00000A000000}"/>
    <cellStyle name="Comma 2 14 7" xfId="572" xr:uid="{00000000-0005-0000-0000-00000A000000}"/>
    <cellStyle name="Comma 2 14 8" xfId="626" xr:uid="{00000000-0005-0000-0000-00000A000000}"/>
    <cellStyle name="Comma 2 14 9" xfId="675" xr:uid="{00000000-0005-0000-0000-00000A000000}"/>
    <cellStyle name="Comma 2 15" xfId="63" xr:uid="{00000000-0005-0000-0000-00001B000000}"/>
    <cellStyle name="Comma 2 15 10" xfId="728" xr:uid="{00000000-0005-0000-0000-00000C000000}"/>
    <cellStyle name="Comma 2 15 11" xfId="786" xr:uid="{00000000-0005-0000-0000-00000C000000}"/>
    <cellStyle name="Comma 2 15 12" xfId="844" xr:uid="{00000000-0005-0000-0000-00000C000000}"/>
    <cellStyle name="Comma 2 15 13" xfId="892" xr:uid="{00000000-0005-0000-0000-00000C000000}"/>
    <cellStyle name="Comma 2 15 14" xfId="1160" xr:uid="{29215931-572A-4A45-BFED-3649B1DEC697}"/>
    <cellStyle name="Comma 2 15 2" xfId="168" xr:uid="{00000000-0005-0000-0000-00001C000000}"/>
    <cellStyle name="Comma 2 15 2 10" xfId="868" xr:uid="{00000000-0005-0000-0000-00000D000000}"/>
    <cellStyle name="Comma 2 15 2 11" xfId="916" xr:uid="{00000000-0005-0000-0000-00000D000000}"/>
    <cellStyle name="Comma 2 15 2 12" xfId="1161" xr:uid="{DC63B074-EE87-453E-BFB2-FFFB673131B2}"/>
    <cellStyle name="Comma 2 15 2 2" xfId="453" xr:uid="{00000000-0005-0000-0000-00000D000000}"/>
    <cellStyle name="Comma 2 15 2 3" xfId="501" xr:uid="{00000000-0005-0000-0000-00000D000000}"/>
    <cellStyle name="Comma 2 15 2 4" xfId="549" xr:uid="{00000000-0005-0000-0000-00000D000000}"/>
    <cellStyle name="Comma 2 15 2 5" xfId="597" xr:uid="{00000000-0005-0000-0000-00000D000000}"/>
    <cellStyle name="Comma 2 15 2 6" xfId="651" xr:uid="{00000000-0005-0000-0000-00000D000000}"/>
    <cellStyle name="Comma 2 15 2 7" xfId="703" xr:uid="{00000000-0005-0000-0000-00000D000000}"/>
    <cellStyle name="Comma 2 15 2 8" xfId="752" xr:uid="{00000000-0005-0000-0000-00000D000000}"/>
    <cellStyle name="Comma 2 15 2 9" xfId="810" xr:uid="{00000000-0005-0000-0000-00000D000000}"/>
    <cellStyle name="Comma 2 15 3" xfId="320" xr:uid="{00000000-0005-0000-0000-00001D000000}"/>
    <cellStyle name="Comma 2 15 4" xfId="429" xr:uid="{00000000-0005-0000-0000-00000C000000}"/>
    <cellStyle name="Comma 2 15 5" xfId="477" xr:uid="{00000000-0005-0000-0000-00000C000000}"/>
    <cellStyle name="Comma 2 15 6" xfId="525" xr:uid="{00000000-0005-0000-0000-00000C000000}"/>
    <cellStyle name="Comma 2 15 7" xfId="573" xr:uid="{00000000-0005-0000-0000-00000C000000}"/>
    <cellStyle name="Comma 2 15 8" xfId="627" xr:uid="{00000000-0005-0000-0000-00000C000000}"/>
    <cellStyle name="Comma 2 15 9" xfId="676" xr:uid="{00000000-0005-0000-0000-00000C000000}"/>
    <cellStyle name="Comma 2 16" xfId="67" xr:uid="{00000000-0005-0000-0000-00001E000000}"/>
    <cellStyle name="Comma 2 16 10" xfId="729" xr:uid="{00000000-0005-0000-0000-00000E000000}"/>
    <cellStyle name="Comma 2 16 11" xfId="787" xr:uid="{00000000-0005-0000-0000-00000E000000}"/>
    <cellStyle name="Comma 2 16 12" xfId="845" xr:uid="{00000000-0005-0000-0000-00000E000000}"/>
    <cellStyle name="Comma 2 16 13" xfId="893" xr:uid="{00000000-0005-0000-0000-00000E000000}"/>
    <cellStyle name="Comma 2 16 14" xfId="1162" xr:uid="{D2EDC508-55AA-4606-A6CC-5C0A1771BAE7}"/>
    <cellStyle name="Comma 2 16 2" xfId="172" xr:uid="{00000000-0005-0000-0000-00001F000000}"/>
    <cellStyle name="Comma 2 16 2 10" xfId="869" xr:uid="{00000000-0005-0000-0000-00000F000000}"/>
    <cellStyle name="Comma 2 16 2 11" xfId="917" xr:uid="{00000000-0005-0000-0000-00000F000000}"/>
    <cellStyle name="Comma 2 16 2 12" xfId="1163" xr:uid="{8BAA55C4-A6E3-483D-8E15-3F938FB50485}"/>
    <cellStyle name="Comma 2 16 2 2" xfId="454" xr:uid="{00000000-0005-0000-0000-00000F000000}"/>
    <cellStyle name="Comma 2 16 2 3" xfId="502" xr:uid="{00000000-0005-0000-0000-00000F000000}"/>
    <cellStyle name="Comma 2 16 2 4" xfId="550" xr:uid="{00000000-0005-0000-0000-00000F000000}"/>
    <cellStyle name="Comma 2 16 2 5" xfId="598" xr:uid="{00000000-0005-0000-0000-00000F000000}"/>
    <cellStyle name="Comma 2 16 2 6" xfId="652" xr:uid="{00000000-0005-0000-0000-00000F000000}"/>
    <cellStyle name="Comma 2 16 2 7" xfId="704" xr:uid="{00000000-0005-0000-0000-00000F000000}"/>
    <cellStyle name="Comma 2 16 2 8" xfId="753" xr:uid="{00000000-0005-0000-0000-00000F000000}"/>
    <cellStyle name="Comma 2 16 2 9" xfId="811" xr:uid="{00000000-0005-0000-0000-00000F000000}"/>
    <cellStyle name="Comma 2 16 3" xfId="324" xr:uid="{00000000-0005-0000-0000-000020000000}"/>
    <cellStyle name="Comma 2 16 4" xfId="430" xr:uid="{00000000-0005-0000-0000-00000E000000}"/>
    <cellStyle name="Comma 2 16 5" xfId="478" xr:uid="{00000000-0005-0000-0000-00000E000000}"/>
    <cellStyle name="Comma 2 16 6" xfId="526" xr:uid="{00000000-0005-0000-0000-00000E000000}"/>
    <cellStyle name="Comma 2 16 7" xfId="574" xr:uid="{00000000-0005-0000-0000-00000E000000}"/>
    <cellStyle name="Comma 2 16 8" xfId="628" xr:uid="{00000000-0005-0000-0000-00000E000000}"/>
    <cellStyle name="Comma 2 16 9" xfId="678" xr:uid="{00000000-0005-0000-0000-00000E000000}"/>
    <cellStyle name="Comma 2 17" xfId="71" xr:uid="{00000000-0005-0000-0000-000021000000}"/>
    <cellStyle name="Comma 2 17 10" xfId="730" xr:uid="{00000000-0005-0000-0000-000010000000}"/>
    <cellStyle name="Comma 2 17 11" xfId="788" xr:uid="{00000000-0005-0000-0000-000010000000}"/>
    <cellStyle name="Comma 2 17 12" xfId="846" xr:uid="{00000000-0005-0000-0000-000010000000}"/>
    <cellStyle name="Comma 2 17 13" xfId="894" xr:uid="{00000000-0005-0000-0000-000010000000}"/>
    <cellStyle name="Comma 2 17 14" xfId="1164" xr:uid="{FA015D04-9998-4446-B277-85F7DE848963}"/>
    <cellStyle name="Comma 2 17 2" xfId="176" xr:uid="{00000000-0005-0000-0000-000022000000}"/>
    <cellStyle name="Comma 2 17 2 10" xfId="870" xr:uid="{00000000-0005-0000-0000-000011000000}"/>
    <cellStyle name="Comma 2 17 2 11" xfId="918" xr:uid="{00000000-0005-0000-0000-000011000000}"/>
    <cellStyle name="Comma 2 17 2 12" xfId="1165" xr:uid="{452BD731-7AEC-434C-A940-E3037D991251}"/>
    <cellStyle name="Comma 2 17 2 2" xfId="455" xr:uid="{00000000-0005-0000-0000-000011000000}"/>
    <cellStyle name="Comma 2 17 2 3" xfId="503" xr:uid="{00000000-0005-0000-0000-000011000000}"/>
    <cellStyle name="Comma 2 17 2 4" xfId="551" xr:uid="{00000000-0005-0000-0000-000011000000}"/>
    <cellStyle name="Comma 2 17 2 5" xfId="599" xr:uid="{00000000-0005-0000-0000-000011000000}"/>
    <cellStyle name="Comma 2 17 2 6" xfId="653" xr:uid="{00000000-0005-0000-0000-000011000000}"/>
    <cellStyle name="Comma 2 17 2 7" xfId="705" xr:uid="{00000000-0005-0000-0000-000011000000}"/>
    <cellStyle name="Comma 2 17 2 8" xfId="754" xr:uid="{00000000-0005-0000-0000-000011000000}"/>
    <cellStyle name="Comma 2 17 2 9" xfId="812" xr:uid="{00000000-0005-0000-0000-000011000000}"/>
    <cellStyle name="Comma 2 17 3" xfId="328" xr:uid="{00000000-0005-0000-0000-000023000000}"/>
    <cellStyle name="Comma 2 17 4" xfId="431" xr:uid="{00000000-0005-0000-0000-000010000000}"/>
    <cellStyle name="Comma 2 17 5" xfId="479" xr:uid="{00000000-0005-0000-0000-000010000000}"/>
    <cellStyle name="Comma 2 17 6" xfId="527" xr:uid="{00000000-0005-0000-0000-000010000000}"/>
    <cellStyle name="Comma 2 17 7" xfId="575" xr:uid="{00000000-0005-0000-0000-000010000000}"/>
    <cellStyle name="Comma 2 17 8" xfId="629" xr:uid="{00000000-0005-0000-0000-000010000000}"/>
    <cellStyle name="Comma 2 17 9" xfId="679" xr:uid="{00000000-0005-0000-0000-000010000000}"/>
    <cellStyle name="Comma 2 18" xfId="75" xr:uid="{00000000-0005-0000-0000-000024000000}"/>
    <cellStyle name="Comma 2 18 10" xfId="731" xr:uid="{00000000-0005-0000-0000-000012000000}"/>
    <cellStyle name="Comma 2 18 11" xfId="789" xr:uid="{00000000-0005-0000-0000-000012000000}"/>
    <cellStyle name="Comma 2 18 12" xfId="847" xr:uid="{00000000-0005-0000-0000-000012000000}"/>
    <cellStyle name="Comma 2 18 13" xfId="895" xr:uid="{00000000-0005-0000-0000-000012000000}"/>
    <cellStyle name="Comma 2 18 14" xfId="1166" xr:uid="{E687DB9D-642F-40D6-99D1-189EC6FE625A}"/>
    <cellStyle name="Comma 2 18 2" xfId="180" xr:uid="{00000000-0005-0000-0000-000025000000}"/>
    <cellStyle name="Comma 2 18 2 10" xfId="871" xr:uid="{00000000-0005-0000-0000-000013000000}"/>
    <cellStyle name="Comma 2 18 2 11" xfId="919" xr:uid="{00000000-0005-0000-0000-000013000000}"/>
    <cellStyle name="Comma 2 18 2 12" xfId="1167" xr:uid="{714E32BC-D428-4A39-AFBC-87699137D55C}"/>
    <cellStyle name="Comma 2 18 2 2" xfId="456" xr:uid="{00000000-0005-0000-0000-000013000000}"/>
    <cellStyle name="Comma 2 18 2 3" xfId="504" xr:uid="{00000000-0005-0000-0000-000013000000}"/>
    <cellStyle name="Comma 2 18 2 4" xfId="552" xr:uid="{00000000-0005-0000-0000-000013000000}"/>
    <cellStyle name="Comma 2 18 2 5" xfId="600" xr:uid="{00000000-0005-0000-0000-000013000000}"/>
    <cellStyle name="Comma 2 18 2 6" xfId="654" xr:uid="{00000000-0005-0000-0000-000013000000}"/>
    <cellStyle name="Comma 2 18 2 7" xfId="706" xr:uid="{00000000-0005-0000-0000-000013000000}"/>
    <cellStyle name="Comma 2 18 2 8" xfId="755" xr:uid="{00000000-0005-0000-0000-000013000000}"/>
    <cellStyle name="Comma 2 18 2 9" xfId="813" xr:uid="{00000000-0005-0000-0000-000013000000}"/>
    <cellStyle name="Comma 2 18 3" xfId="332" xr:uid="{00000000-0005-0000-0000-000026000000}"/>
    <cellStyle name="Comma 2 18 4" xfId="432" xr:uid="{00000000-0005-0000-0000-000012000000}"/>
    <cellStyle name="Comma 2 18 5" xfId="480" xr:uid="{00000000-0005-0000-0000-000012000000}"/>
    <cellStyle name="Comma 2 18 6" xfId="528" xr:uid="{00000000-0005-0000-0000-000012000000}"/>
    <cellStyle name="Comma 2 18 7" xfId="576" xr:uid="{00000000-0005-0000-0000-000012000000}"/>
    <cellStyle name="Comma 2 18 8" xfId="630" xr:uid="{00000000-0005-0000-0000-000012000000}"/>
    <cellStyle name="Comma 2 18 9" xfId="680" xr:uid="{00000000-0005-0000-0000-000012000000}"/>
    <cellStyle name="Comma 2 19" xfId="79" xr:uid="{00000000-0005-0000-0000-000027000000}"/>
    <cellStyle name="Comma 2 19 10" xfId="732" xr:uid="{00000000-0005-0000-0000-000014000000}"/>
    <cellStyle name="Comma 2 19 11" xfId="790" xr:uid="{00000000-0005-0000-0000-000014000000}"/>
    <cellStyle name="Comma 2 19 12" xfId="848" xr:uid="{00000000-0005-0000-0000-000014000000}"/>
    <cellStyle name="Comma 2 19 13" xfId="896" xr:uid="{00000000-0005-0000-0000-000014000000}"/>
    <cellStyle name="Comma 2 19 14" xfId="1168" xr:uid="{D3273C33-2F03-4234-B167-208059553D18}"/>
    <cellStyle name="Comma 2 19 2" xfId="184" xr:uid="{00000000-0005-0000-0000-000028000000}"/>
    <cellStyle name="Comma 2 19 2 10" xfId="872" xr:uid="{00000000-0005-0000-0000-000015000000}"/>
    <cellStyle name="Comma 2 19 2 11" xfId="920" xr:uid="{00000000-0005-0000-0000-000015000000}"/>
    <cellStyle name="Comma 2 19 2 12" xfId="1169" xr:uid="{120EC408-E6B6-4C78-A291-7B0B13A5EBB8}"/>
    <cellStyle name="Comma 2 19 2 2" xfId="457" xr:uid="{00000000-0005-0000-0000-000015000000}"/>
    <cellStyle name="Comma 2 19 2 3" xfId="505" xr:uid="{00000000-0005-0000-0000-000015000000}"/>
    <cellStyle name="Comma 2 19 2 4" xfId="553" xr:uid="{00000000-0005-0000-0000-000015000000}"/>
    <cellStyle name="Comma 2 19 2 5" xfId="601" xr:uid="{00000000-0005-0000-0000-000015000000}"/>
    <cellStyle name="Comma 2 19 2 6" xfId="655" xr:uid="{00000000-0005-0000-0000-000015000000}"/>
    <cellStyle name="Comma 2 19 2 7" xfId="707" xr:uid="{00000000-0005-0000-0000-000015000000}"/>
    <cellStyle name="Comma 2 19 2 8" xfId="756" xr:uid="{00000000-0005-0000-0000-000015000000}"/>
    <cellStyle name="Comma 2 19 2 9" xfId="814" xr:uid="{00000000-0005-0000-0000-000015000000}"/>
    <cellStyle name="Comma 2 19 3" xfId="336" xr:uid="{00000000-0005-0000-0000-000029000000}"/>
    <cellStyle name="Comma 2 19 4" xfId="433" xr:uid="{00000000-0005-0000-0000-000014000000}"/>
    <cellStyle name="Comma 2 19 5" xfId="481" xr:uid="{00000000-0005-0000-0000-000014000000}"/>
    <cellStyle name="Comma 2 19 6" xfId="529" xr:uid="{00000000-0005-0000-0000-000014000000}"/>
    <cellStyle name="Comma 2 19 7" xfId="577" xr:uid="{00000000-0005-0000-0000-000014000000}"/>
    <cellStyle name="Comma 2 19 8" xfId="631" xr:uid="{00000000-0005-0000-0000-000014000000}"/>
    <cellStyle name="Comma 2 19 9" xfId="681" xr:uid="{00000000-0005-0000-0000-000014000000}"/>
    <cellStyle name="Comma 2 2" xfId="3" xr:uid="{00000000-0005-0000-0000-00002A000000}"/>
    <cellStyle name="Comma 2 2 10" xfId="715" xr:uid="{00000000-0005-0000-0000-000016000000}"/>
    <cellStyle name="Comma 2 2 11" xfId="773" xr:uid="{00000000-0005-0000-0000-000016000000}"/>
    <cellStyle name="Comma 2 2 12" xfId="831" xr:uid="{00000000-0005-0000-0000-000016000000}"/>
    <cellStyle name="Comma 2 2 13" xfId="879" xr:uid="{00000000-0005-0000-0000-000016000000}"/>
    <cellStyle name="Comma 2 2 14" xfId="1170" xr:uid="{22EEC090-C56C-4792-860B-0CCA7A7FC508}"/>
    <cellStyle name="Comma 2 2 2" xfId="109" xr:uid="{00000000-0005-0000-0000-00002B000000}"/>
    <cellStyle name="Comma 2 2 2 10" xfId="855" xr:uid="{00000000-0005-0000-0000-000017000000}"/>
    <cellStyle name="Comma 2 2 2 11" xfId="903" xr:uid="{00000000-0005-0000-0000-000017000000}"/>
    <cellStyle name="Comma 2 2 2 12" xfId="1171" xr:uid="{0847F7B0-D4AD-4337-9820-B3BD67075F3E}"/>
    <cellStyle name="Comma 2 2 2 2" xfId="440" xr:uid="{00000000-0005-0000-0000-000017000000}"/>
    <cellStyle name="Comma 2 2 2 3" xfId="488" xr:uid="{00000000-0005-0000-0000-000017000000}"/>
    <cellStyle name="Comma 2 2 2 4" xfId="536" xr:uid="{00000000-0005-0000-0000-000017000000}"/>
    <cellStyle name="Comma 2 2 2 5" xfId="584" xr:uid="{00000000-0005-0000-0000-000017000000}"/>
    <cellStyle name="Comma 2 2 2 6" xfId="638" xr:uid="{00000000-0005-0000-0000-000017000000}"/>
    <cellStyle name="Comma 2 2 2 7" xfId="688" xr:uid="{00000000-0005-0000-0000-000017000000}"/>
    <cellStyle name="Comma 2 2 2 8" xfId="739" xr:uid="{00000000-0005-0000-0000-000017000000}"/>
    <cellStyle name="Comma 2 2 2 9" xfId="797" xr:uid="{00000000-0005-0000-0000-000017000000}"/>
    <cellStyle name="Comma 2 2 3" xfId="263" xr:uid="{00000000-0005-0000-0000-00002C000000}"/>
    <cellStyle name="Comma 2 2 4" xfId="416" xr:uid="{00000000-0005-0000-0000-000016000000}"/>
    <cellStyle name="Comma 2 2 5" xfId="464" xr:uid="{00000000-0005-0000-0000-000016000000}"/>
    <cellStyle name="Comma 2 2 6" xfId="512" xr:uid="{00000000-0005-0000-0000-000016000000}"/>
    <cellStyle name="Comma 2 2 7" xfId="560" xr:uid="{00000000-0005-0000-0000-000016000000}"/>
    <cellStyle name="Comma 2 2 8" xfId="614" xr:uid="{00000000-0005-0000-0000-000016000000}"/>
    <cellStyle name="Comma 2 2 9" xfId="662" xr:uid="{00000000-0005-0000-0000-000016000000}"/>
    <cellStyle name="Comma 2 20" xfId="83" xr:uid="{00000000-0005-0000-0000-00002D000000}"/>
    <cellStyle name="Comma 2 20 10" xfId="733" xr:uid="{00000000-0005-0000-0000-000018000000}"/>
    <cellStyle name="Comma 2 20 11" xfId="791" xr:uid="{00000000-0005-0000-0000-000018000000}"/>
    <cellStyle name="Comma 2 20 12" xfId="849" xr:uid="{00000000-0005-0000-0000-000018000000}"/>
    <cellStyle name="Comma 2 20 13" xfId="897" xr:uid="{00000000-0005-0000-0000-000018000000}"/>
    <cellStyle name="Comma 2 20 14" xfId="1172" xr:uid="{8B9AB0EB-CF45-41B4-86F4-4E7190D98BBF}"/>
    <cellStyle name="Comma 2 20 2" xfId="188" xr:uid="{00000000-0005-0000-0000-00002E000000}"/>
    <cellStyle name="Comma 2 20 2 10" xfId="873" xr:uid="{00000000-0005-0000-0000-000019000000}"/>
    <cellStyle name="Comma 2 20 2 11" xfId="921" xr:uid="{00000000-0005-0000-0000-000019000000}"/>
    <cellStyle name="Comma 2 20 2 12" xfId="1173" xr:uid="{28ED56AC-3BBE-46E0-9044-94475DCA1A74}"/>
    <cellStyle name="Comma 2 20 2 2" xfId="458" xr:uid="{00000000-0005-0000-0000-000019000000}"/>
    <cellStyle name="Comma 2 20 2 3" xfId="506" xr:uid="{00000000-0005-0000-0000-000019000000}"/>
    <cellStyle name="Comma 2 20 2 4" xfId="554" xr:uid="{00000000-0005-0000-0000-000019000000}"/>
    <cellStyle name="Comma 2 20 2 5" xfId="602" xr:uid="{00000000-0005-0000-0000-000019000000}"/>
    <cellStyle name="Comma 2 20 2 6" xfId="656" xr:uid="{00000000-0005-0000-0000-000019000000}"/>
    <cellStyle name="Comma 2 20 2 7" xfId="708" xr:uid="{00000000-0005-0000-0000-000019000000}"/>
    <cellStyle name="Comma 2 20 2 8" xfId="757" xr:uid="{00000000-0005-0000-0000-000019000000}"/>
    <cellStyle name="Comma 2 20 2 9" xfId="815" xr:uid="{00000000-0005-0000-0000-000019000000}"/>
    <cellStyle name="Comma 2 20 3" xfId="340" xr:uid="{00000000-0005-0000-0000-00002F000000}"/>
    <cellStyle name="Comma 2 20 4" xfId="434" xr:uid="{00000000-0005-0000-0000-000018000000}"/>
    <cellStyle name="Comma 2 20 5" xfId="482" xr:uid="{00000000-0005-0000-0000-000018000000}"/>
    <cellStyle name="Comma 2 20 6" xfId="530" xr:uid="{00000000-0005-0000-0000-000018000000}"/>
    <cellStyle name="Comma 2 20 7" xfId="578" xr:uid="{00000000-0005-0000-0000-000018000000}"/>
    <cellStyle name="Comma 2 20 8" xfId="632" xr:uid="{00000000-0005-0000-0000-000018000000}"/>
    <cellStyle name="Comma 2 20 9" xfId="682" xr:uid="{00000000-0005-0000-0000-000018000000}"/>
    <cellStyle name="Comma 2 21" xfId="87" xr:uid="{00000000-0005-0000-0000-000030000000}"/>
    <cellStyle name="Comma 2 21 10" xfId="734" xr:uid="{00000000-0005-0000-0000-00001A000000}"/>
    <cellStyle name="Comma 2 21 11" xfId="792" xr:uid="{00000000-0005-0000-0000-00001A000000}"/>
    <cellStyle name="Comma 2 21 12" xfId="850" xr:uid="{00000000-0005-0000-0000-00001A000000}"/>
    <cellStyle name="Comma 2 21 13" xfId="898" xr:uid="{00000000-0005-0000-0000-00001A000000}"/>
    <cellStyle name="Comma 2 21 14" xfId="1174" xr:uid="{C1AD6C0C-5382-4D80-A3FD-4A6A86444C3D}"/>
    <cellStyle name="Comma 2 21 2" xfId="192" xr:uid="{00000000-0005-0000-0000-000031000000}"/>
    <cellStyle name="Comma 2 21 2 10" xfId="874" xr:uid="{00000000-0005-0000-0000-00001B000000}"/>
    <cellStyle name="Comma 2 21 2 11" xfId="922" xr:uid="{00000000-0005-0000-0000-00001B000000}"/>
    <cellStyle name="Comma 2 21 2 12" xfId="1175" xr:uid="{B29B2357-5DE7-493A-8139-B4837A1849A1}"/>
    <cellStyle name="Comma 2 21 2 2" xfId="459" xr:uid="{00000000-0005-0000-0000-00001B000000}"/>
    <cellStyle name="Comma 2 21 2 3" xfId="507" xr:uid="{00000000-0005-0000-0000-00001B000000}"/>
    <cellStyle name="Comma 2 21 2 4" xfId="555" xr:uid="{00000000-0005-0000-0000-00001B000000}"/>
    <cellStyle name="Comma 2 21 2 5" xfId="603" xr:uid="{00000000-0005-0000-0000-00001B000000}"/>
    <cellStyle name="Comma 2 21 2 6" xfId="657" xr:uid="{00000000-0005-0000-0000-00001B000000}"/>
    <cellStyle name="Comma 2 21 2 7" xfId="709" xr:uid="{00000000-0005-0000-0000-00001B000000}"/>
    <cellStyle name="Comma 2 21 2 8" xfId="758" xr:uid="{00000000-0005-0000-0000-00001B000000}"/>
    <cellStyle name="Comma 2 21 2 9" xfId="816" xr:uid="{00000000-0005-0000-0000-00001B000000}"/>
    <cellStyle name="Comma 2 21 3" xfId="344" xr:uid="{00000000-0005-0000-0000-000032000000}"/>
    <cellStyle name="Comma 2 21 4" xfId="435" xr:uid="{00000000-0005-0000-0000-00001A000000}"/>
    <cellStyle name="Comma 2 21 5" xfId="483" xr:uid="{00000000-0005-0000-0000-00001A000000}"/>
    <cellStyle name="Comma 2 21 6" xfId="531" xr:uid="{00000000-0005-0000-0000-00001A000000}"/>
    <cellStyle name="Comma 2 21 7" xfId="579" xr:uid="{00000000-0005-0000-0000-00001A000000}"/>
    <cellStyle name="Comma 2 21 8" xfId="633" xr:uid="{00000000-0005-0000-0000-00001A000000}"/>
    <cellStyle name="Comma 2 21 9" xfId="683" xr:uid="{00000000-0005-0000-0000-00001A000000}"/>
    <cellStyle name="Comma 2 22" xfId="91" xr:uid="{00000000-0005-0000-0000-000033000000}"/>
    <cellStyle name="Comma 2 22 10" xfId="735" xr:uid="{00000000-0005-0000-0000-00001C000000}"/>
    <cellStyle name="Comma 2 22 11" xfId="793" xr:uid="{00000000-0005-0000-0000-00001C000000}"/>
    <cellStyle name="Comma 2 22 12" xfId="851" xr:uid="{00000000-0005-0000-0000-00001C000000}"/>
    <cellStyle name="Comma 2 22 13" xfId="899" xr:uid="{00000000-0005-0000-0000-00001C000000}"/>
    <cellStyle name="Comma 2 22 14" xfId="1176" xr:uid="{7E9575C3-B2DB-42F4-9E53-D4338FD1B810}"/>
    <cellStyle name="Comma 2 22 2" xfId="196" xr:uid="{00000000-0005-0000-0000-000034000000}"/>
    <cellStyle name="Comma 2 22 2 10" xfId="875" xr:uid="{00000000-0005-0000-0000-00001D000000}"/>
    <cellStyle name="Comma 2 22 2 11" xfId="923" xr:uid="{00000000-0005-0000-0000-00001D000000}"/>
    <cellStyle name="Comma 2 22 2 12" xfId="1177" xr:uid="{BE38F098-81D5-4D0E-BCB4-7135EC7B6B48}"/>
    <cellStyle name="Comma 2 22 2 2" xfId="460" xr:uid="{00000000-0005-0000-0000-00001D000000}"/>
    <cellStyle name="Comma 2 22 2 3" xfId="508" xr:uid="{00000000-0005-0000-0000-00001D000000}"/>
    <cellStyle name="Comma 2 22 2 4" xfId="556" xr:uid="{00000000-0005-0000-0000-00001D000000}"/>
    <cellStyle name="Comma 2 22 2 5" xfId="604" xr:uid="{00000000-0005-0000-0000-00001D000000}"/>
    <cellStyle name="Comma 2 22 2 6" xfId="658" xr:uid="{00000000-0005-0000-0000-00001D000000}"/>
    <cellStyle name="Comma 2 22 2 7" xfId="710" xr:uid="{00000000-0005-0000-0000-00001D000000}"/>
    <cellStyle name="Comma 2 22 2 8" xfId="759" xr:uid="{00000000-0005-0000-0000-00001D000000}"/>
    <cellStyle name="Comma 2 22 2 9" xfId="817" xr:uid="{00000000-0005-0000-0000-00001D000000}"/>
    <cellStyle name="Comma 2 22 3" xfId="348" xr:uid="{00000000-0005-0000-0000-000035000000}"/>
    <cellStyle name="Comma 2 22 4" xfId="436" xr:uid="{00000000-0005-0000-0000-00001C000000}"/>
    <cellStyle name="Comma 2 22 5" xfId="484" xr:uid="{00000000-0005-0000-0000-00001C000000}"/>
    <cellStyle name="Comma 2 22 6" xfId="532" xr:uid="{00000000-0005-0000-0000-00001C000000}"/>
    <cellStyle name="Comma 2 22 7" xfId="580" xr:uid="{00000000-0005-0000-0000-00001C000000}"/>
    <cellStyle name="Comma 2 22 8" xfId="634" xr:uid="{00000000-0005-0000-0000-00001C000000}"/>
    <cellStyle name="Comma 2 22 9" xfId="684" xr:uid="{00000000-0005-0000-0000-00001C000000}"/>
    <cellStyle name="Comma 2 23" xfId="95" xr:uid="{00000000-0005-0000-0000-000036000000}"/>
    <cellStyle name="Comma 2 23 10" xfId="736" xr:uid="{00000000-0005-0000-0000-00001E000000}"/>
    <cellStyle name="Comma 2 23 11" xfId="794" xr:uid="{00000000-0005-0000-0000-00001E000000}"/>
    <cellStyle name="Comma 2 23 12" xfId="852" xr:uid="{00000000-0005-0000-0000-00001E000000}"/>
    <cellStyle name="Comma 2 23 13" xfId="900" xr:uid="{00000000-0005-0000-0000-00001E000000}"/>
    <cellStyle name="Comma 2 23 14" xfId="1178" xr:uid="{3162685F-C8EA-4531-A7B2-AC747E90F45B}"/>
    <cellStyle name="Comma 2 23 2" xfId="200" xr:uid="{00000000-0005-0000-0000-000037000000}"/>
    <cellStyle name="Comma 2 23 2 10" xfId="876" xr:uid="{00000000-0005-0000-0000-00001F000000}"/>
    <cellStyle name="Comma 2 23 2 11" xfId="924" xr:uid="{00000000-0005-0000-0000-00001F000000}"/>
    <cellStyle name="Comma 2 23 2 12" xfId="1179" xr:uid="{57CA3EE3-6DAD-46B3-A3BC-FD67CB4BA296}"/>
    <cellStyle name="Comma 2 23 2 2" xfId="461" xr:uid="{00000000-0005-0000-0000-00001F000000}"/>
    <cellStyle name="Comma 2 23 2 3" xfId="509" xr:uid="{00000000-0005-0000-0000-00001F000000}"/>
    <cellStyle name="Comma 2 23 2 4" xfId="557" xr:uid="{00000000-0005-0000-0000-00001F000000}"/>
    <cellStyle name="Comma 2 23 2 5" xfId="605" xr:uid="{00000000-0005-0000-0000-00001F000000}"/>
    <cellStyle name="Comma 2 23 2 6" xfId="659" xr:uid="{00000000-0005-0000-0000-00001F000000}"/>
    <cellStyle name="Comma 2 23 2 7" xfId="711" xr:uid="{00000000-0005-0000-0000-00001F000000}"/>
    <cellStyle name="Comma 2 23 2 8" xfId="760" xr:uid="{00000000-0005-0000-0000-00001F000000}"/>
    <cellStyle name="Comma 2 23 2 9" xfId="818" xr:uid="{00000000-0005-0000-0000-00001F000000}"/>
    <cellStyle name="Comma 2 23 3" xfId="352" xr:uid="{00000000-0005-0000-0000-000038000000}"/>
    <cellStyle name="Comma 2 23 4" xfId="437" xr:uid="{00000000-0005-0000-0000-00001E000000}"/>
    <cellStyle name="Comma 2 23 5" xfId="485" xr:uid="{00000000-0005-0000-0000-00001E000000}"/>
    <cellStyle name="Comma 2 23 6" xfId="533" xr:uid="{00000000-0005-0000-0000-00001E000000}"/>
    <cellStyle name="Comma 2 23 7" xfId="581" xr:uid="{00000000-0005-0000-0000-00001E000000}"/>
    <cellStyle name="Comma 2 23 8" xfId="635" xr:uid="{00000000-0005-0000-0000-00001E000000}"/>
    <cellStyle name="Comma 2 23 9" xfId="685" xr:uid="{00000000-0005-0000-0000-00001E000000}"/>
    <cellStyle name="Comma 2 24" xfId="99" xr:uid="{00000000-0005-0000-0000-000039000000}"/>
    <cellStyle name="Comma 2 24 10" xfId="737" xr:uid="{00000000-0005-0000-0000-000020000000}"/>
    <cellStyle name="Comma 2 24 11" xfId="795" xr:uid="{00000000-0005-0000-0000-000020000000}"/>
    <cellStyle name="Comma 2 24 12" xfId="853" xr:uid="{00000000-0005-0000-0000-000020000000}"/>
    <cellStyle name="Comma 2 24 13" xfId="901" xr:uid="{00000000-0005-0000-0000-000020000000}"/>
    <cellStyle name="Comma 2 24 14" xfId="1180" xr:uid="{0886107E-657F-4215-BDF0-2E7234DBC173}"/>
    <cellStyle name="Comma 2 24 2" xfId="204" xr:uid="{00000000-0005-0000-0000-00003A000000}"/>
    <cellStyle name="Comma 2 24 2 10" xfId="877" xr:uid="{00000000-0005-0000-0000-000021000000}"/>
    <cellStyle name="Comma 2 24 2 11" xfId="925" xr:uid="{00000000-0005-0000-0000-000021000000}"/>
    <cellStyle name="Comma 2 24 2 12" xfId="1181" xr:uid="{DFB7F86D-C240-4BA8-82BD-0B7079592B2B}"/>
    <cellStyle name="Comma 2 24 2 2" xfId="462" xr:uid="{00000000-0005-0000-0000-000021000000}"/>
    <cellStyle name="Comma 2 24 2 3" xfId="510" xr:uid="{00000000-0005-0000-0000-000021000000}"/>
    <cellStyle name="Comma 2 24 2 4" xfId="558" xr:uid="{00000000-0005-0000-0000-000021000000}"/>
    <cellStyle name="Comma 2 24 2 5" xfId="606" xr:uid="{00000000-0005-0000-0000-000021000000}"/>
    <cellStyle name="Comma 2 24 2 6" xfId="660" xr:uid="{00000000-0005-0000-0000-000021000000}"/>
    <cellStyle name="Comma 2 24 2 7" xfId="712" xr:uid="{00000000-0005-0000-0000-000021000000}"/>
    <cellStyle name="Comma 2 24 2 8" xfId="761" xr:uid="{00000000-0005-0000-0000-000021000000}"/>
    <cellStyle name="Comma 2 24 2 9" xfId="819" xr:uid="{00000000-0005-0000-0000-000021000000}"/>
    <cellStyle name="Comma 2 24 3" xfId="356" xr:uid="{00000000-0005-0000-0000-00003B000000}"/>
    <cellStyle name="Comma 2 24 4" xfId="438" xr:uid="{00000000-0005-0000-0000-000020000000}"/>
    <cellStyle name="Comma 2 24 5" xfId="486" xr:uid="{00000000-0005-0000-0000-000020000000}"/>
    <cellStyle name="Comma 2 24 6" xfId="534" xr:uid="{00000000-0005-0000-0000-000020000000}"/>
    <cellStyle name="Comma 2 24 7" xfId="582" xr:uid="{00000000-0005-0000-0000-000020000000}"/>
    <cellStyle name="Comma 2 24 8" xfId="636" xr:uid="{00000000-0005-0000-0000-000020000000}"/>
    <cellStyle name="Comma 2 24 9" xfId="686" xr:uid="{00000000-0005-0000-0000-000020000000}"/>
    <cellStyle name="Comma 2 25" xfId="103" xr:uid="{00000000-0005-0000-0000-00003C000000}"/>
    <cellStyle name="Comma 2 25 10" xfId="796" xr:uid="{00000000-0005-0000-0000-000022000000}"/>
    <cellStyle name="Comma 2 25 11" xfId="854" xr:uid="{00000000-0005-0000-0000-000022000000}"/>
    <cellStyle name="Comma 2 25 12" xfId="902" xr:uid="{00000000-0005-0000-0000-000022000000}"/>
    <cellStyle name="Comma 2 25 13" xfId="1182" xr:uid="{B60FC9FC-368C-48BC-A0D5-C70E9CF931CF}"/>
    <cellStyle name="Comma 2 25 2" xfId="208" xr:uid="{00000000-0005-0000-0000-00003D000000}"/>
    <cellStyle name="Comma 2 25 3" xfId="439" xr:uid="{00000000-0005-0000-0000-000022000000}"/>
    <cellStyle name="Comma 2 25 4" xfId="487" xr:uid="{00000000-0005-0000-0000-000022000000}"/>
    <cellStyle name="Comma 2 25 5" xfId="535" xr:uid="{00000000-0005-0000-0000-000022000000}"/>
    <cellStyle name="Comma 2 25 6" xfId="583" xr:uid="{00000000-0005-0000-0000-000022000000}"/>
    <cellStyle name="Comma 2 25 7" xfId="637" xr:uid="{00000000-0005-0000-0000-000022000000}"/>
    <cellStyle name="Comma 2 25 8" xfId="687" xr:uid="{00000000-0005-0000-0000-000022000000}"/>
    <cellStyle name="Comma 2 25 9" xfId="738" xr:uid="{00000000-0005-0000-0000-000022000000}"/>
    <cellStyle name="Comma 2 26" xfId="108" xr:uid="{00000000-0005-0000-0000-00003E000000}"/>
    <cellStyle name="Comma 2 26 2" xfId="1183" xr:uid="{816DBA91-016F-4E26-BA65-4F011785E37F}"/>
    <cellStyle name="Comma 2 27" xfId="219" xr:uid="{00000000-0005-0000-0000-00003F000000}"/>
    <cellStyle name="Comma 2 27 2" xfId="262" xr:uid="{00000000-0005-0000-0000-000040000000}"/>
    <cellStyle name="Comma 2 27 3" xfId="954" xr:uid="{892D05C0-F493-4654-87A8-55A3B9059CA8}"/>
    <cellStyle name="Comma 2 28" xfId="224" xr:uid="{00000000-0005-0000-0000-000041000000}"/>
    <cellStyle name="Comma 2 29" xfId="229" xr:uid="{00000000-0005-0000-0000-000042000000}"/>
    <cellStyle name="Comma 2 3" xfId="12" xr:uid="{00000000-0005-0000-0000-000043000000}"/>
    <cellStyle name="Comma 2 3 10" xfId="716" xr:uid="{00000000-0005-0000-0000-000023000000}"/>
    <cellStyle name="Comma 2 3 11" xfId="774" xr:uid="{00000000-0005-0000-0000-000023000000}"/>
    <cellStyle name="Comma 2 3 12" xfId="832" xr:uid="{00000000-0005-0000-0000-000023000000}"/>
    <cellStyle name="Comma 2 3 13" xfId="880" xr:uid="{00000000-0005-0000-0000-000023000000}"/>
    <cellStyle name="Comma 2 3 14" xfId="1184" xr:uid="{A7E6B2B0-C63E-4E57-B18E-45B4542AE83F}"/>
    <cellStyle name="Comma 2 3 2" xfId="117" xr:uid="{00000000-0005-0000-0000-000044000000}"/>
    <cellStyle name="Comma 2 3 2 10" xfId="856" xr:uid="{00000000-0005-0000-0000-000024000000}"/>
    <cellStyle name="Comma 2 3 2 11" xfId="904" xr:uid="{00000000-0005-0000-0000-000024000000}"/>
    <cellStyle name="Comma 2 3 2 12" xfId="1185" xr:uid="{E62DB25F-7F64-42DF-8DF0-34F7732416BB}"/>
    <cellStyle name="Comma 2 3 2 2" xfId="441" xr:uid="{00000000-0005-0000-0000-000024000000}"/>
    <cellStyle name="Comma 2 3 2 3" xfId="489" xr:uid="{00000000-0005-0000-0000-000024000000}"/>
    <cellStyle name="Comma 2 3 2 4" xfId="537" xr:uid="{00000000-0005-0000-0000-000024000000}"/>
    <cellStyle name="Comma 2 3 2 5" xfId="585" xr:uid="{00000000-0005-0000-0000-000024000000}"/>
    <cellStyle name="Comma 2 3 2 6" xfId="639" xr:uid="{00000000-0005-0000-0000-000024000000}"/>
    <cellStyle name="Comma 2 3 2 7" xfId="689" xr:uid="{00000000-0005-0000-0000-000024000000}"/>
    <cellStyle name="Comma 2 3 2 8" xfId="740" xr:uid="{00000000-0005-0000-0000-000024000000}"/>
    <cellStyle name="Comma 2 3 2 9" xfId="798" xr:uid="{00000000-0005-0000-0000-000024000000}"/>
    <cellStyle name="Comma 2 3 3" xfId="269" xr:uid="{00000000-0005-0000-0000-000045000000}"/>
    <cellStyle name="Comma 2 3 4" xfId="417" xr:uid="{00000000-0005-0000-0000-000023000000}"/>
    <cellStyle name="Comma 2 3 5" xfId="465" xr:uid="{00000000-0005-0000-0000-000023000000}"/>
    <cellStyle name="Comma 2 3 6" xfId="513" xr:uid="{00000000-0005-0000-0000-000023000000}"/>
    <cellStyle name="Comma 2 3 7" xfId="561" xr:uid="{00000000-0005-0000-0000-000023000000}"/>
    <cellStyle name="Comma 2 3 8" xfId="615" xr:uid="{00000000-0005-0000-0000-000023000000}"/>
    <cellStyle name="Comma 2 3 9" xfId="663" xr:uid="{00000000-0005-0000-0000-000023000000}"/>
    <cellStyle name="Comma 2 30" xfId="234" xr:uid="{00000000-0005-0000-0000-000046000000}"/>
    <cellStyle name="Comma 2 31" xfId="239" xr:uid="{00000000-0005-0000-0000-000047000000}"/>
    <cellStyle name="Comma 2 32" xfId="244" xr:uid="{00000000-0005-0000-0000-000048000000}"/>
    <cellStyle name="Comma 2 33" xfId="249" xr:uid="{00000000-0005-0000-0000-000049000000}"/>
    <cellStyle name="Comma 2 34" xfId="254" xr:uid="{00000000-0005-0000-0000-00004A000000}"/>
    <cellStyle name="Comma 2 35" xfId="259" xr:uid="{00000000-0005-0000-0000-00004B000000}"/>
    <cellStyle name="Comma 2 36" xfId="364" xr:uid="{00000000-0005-0000-0000-00004C000000}"/>
    <cellStyle name="Comma 2 37" xfId="369" xr:uid="{00000000-0005-0000-0000-00004D000000}"/>
    <cellStyle name="Comma 2 38" xfId="374" xr:uid="{00000000-0005-0000-0000-00004E000000}"/>
    <cellStyle name="Comma 2 39" xfId="379" xr:uid="{00000000-0005-0000-0000-00004F000000}"/>
    <cellStyle name="Comma 2 4" xfId="17" xr:uid="{00000000-0005-0000-0000-000050000000}"/>
    <cellStyle name="Comma 2 4 10" xfId="717" xr:uid="{00000000-0005-0000-0000-000025000000}"/>
    <cellStyle name="Comma 2 4 11" xfId="775" xr:uid="{00000000-0005-0000-0000-000025000000}"/>
    <cellStyle name="Comma 2 4 12" xfId="833" xr:uid="{00000000-0005-0000-0000-000025000000}"/>
    <cellStyle name="Comma 2 4 13" xfId="881" xr:uid="{00000000-0005-0000-0000-000025000000}"/>
    <cellStyle name="Comma 2 4 14" xfId="1186" xr:uid="{48AD132A-510E-45FB-87EE-7EC3440A1276}"/>
    <cellStyle name="Comma 2 4 2" xfId="122" xr:uid="{00000000-0005-0000-0000-000051000000}"/>
    <cellStyle name="Comma 2 4 2 10" xfId="857" xr:uid="{00000000-0005-0000-0000-000026000000}"/>
    <cellStyle name="Comma 2 4 2 11" xfId="905" xr:uid="{00000000-0005-0000-0000-000026000000}"/>
    <cellStyle name="Comma 2 4 2 12" xfId="1187" xr:uid="{ED9A4C05-A674-4D53-996A-166582CD9F86}"/>
    <cellStyle name="Comma 2 4 2 2" xfId="442" xr:uid="{00000000-0005-0000-0000-000026000000}"/>
    <cellStyle name="Comma 2 4 2 3" xfId="490" xr:uid="{00000000-0005-0000-0000-000026000000}"/>
    <cellStyle name="Comma 2 4 2 4" xfId="538" xr:uid="{00000000-0005-0000-0000-000026000000}"/>
    <cellStyle name="Comma 2 4 2 5" xfId="586" xr:uid="{00000000-0005-0000-0000-000026000000}"/>
    <cellStyle name="Comma 2 4 2 6" xfId="640" xr:uid="{00000000-0005-0000-0000-000026000000}"/>
    <cellStyle name="Comma 2 4 2 7" xfId="690" xr:uid="{00000000-0005-0000-0000-000026000000}"/>
    <cellStyle name="Comma 2 4 2 8" xfId="741" xr:uid="{00000000-0005-0000-0000-000026000000}"/>
    <cellStyle name="Comma 2 4 2 9" xfId="799" xr:uid="{00000000-0005-0000-0000-000026000000}"/>
    <cellStyle name="Comma 2 4 3" xfId="274" xr:uid="{00000000-0005-0000-0000-000052000000}"/>
    <cellStyle name="Comma 2 4 4" xfId="418" xr:uid="{00000000-0005-0000-0000-000025000000}"/>
    <cellStyle name="Comma 2 4 5" xfId="466" xr:uid="{00000000-0005-0000-0000-000025000000}"/>
    <cellStyle name="Comma 2 4 6" xfId="514" xr:uid="{00000000-0005-0000-0000-000025000000}"/>
    <cellStyle name="Comma 2 4 7" xfId="562" xr:uid="{00000000-0005-0000-0000-000025000000}"/>
    <cellStyle name="Comma 2 4 8" xfId="616" xr:uid="{00000000-0005-0000-0000-000025000000}"/>
    <cellStyle name="Comma 2 4 9" xfId="665" xr:uid="{00000000-0005-0000-0000-000025000000}"/>
    <cellStyle name="Comma 2 40" xfId="384" xr:uid="{00000000-0005-0000-0000-000053000000}"/>
    <cellStyle name="Comma 2 41" xfId="390" xr:uid="{00000000-0005-0000-0000-000054000000}"/>
    <cellStyle name="Comma 2 42" xfId="395" xr:uid="{00000000-0005-0000-0000-000055000000}"/>
    <cellStyle name="Comma 2 43" xfId="402" xr:uid="{00000000-0005-0000-0000-000002000000}"/>
    <cellStyle name="Comma 2 44" xfId="407" xr:uid="{00000000-0005-0000-0000-000002000000}"/>
    <cellStyle name="Comma 2 45" xfId="412" xr:uid="{00000000-0005-0000-0000-000002000000}"/>
    <cellStyle name="Comma 2 46" xfId="415" xr:uid="{00000000-0005-0000-0000-000001000000}"/>
    <cellStyle name="Comma 2 47" xfId="463" xr:uid="{00000000-0005-0000-0000-000001000000}"/>
    <cellStyle name="Comma 2 48" xfId="511" xr:uid="{00000000-0005-0000-0000-000001000000}"/>
    <cellStyle name="Comma 2 49" xfId="559" xr:uid="{00000000-0005-0000-0000-000001000000}"/>
    <cellStyle name="Comma 2 5" xfId="21" xr:uid="{00000000-0005-0000-0000-000056000000}"/>
    <cellStyle name="Comma 2 5 10" xfId="718" xr:uid="{00000000-0005-0000-0000-000027000000}"/>
    <cellStyle name="Comma 2 5 11" xfId="776" xr:uid="{00000000-0005-0000-0000-000027000000}"/>
    <cellStyle name="Comma 2 5 12" xfId="834" xr:uid="{00000000-0005-0000-0000-000027000000}"/>
    <cellStyle name="Comma 2 5 13" xfId="882" xr:uid="{00000000-0005-0000-0000-000027000000}"/>
    <cellStyle name="Comma 2 5 14" xfId="1188" xr:uid="{CCF00250-7D9D-4FEC-AB21-1C289F01D636}"/>
    <cellStyle name="Comma 2 5 2" xfId="126" xr:uid="{00000000-0005-0000-0000-000057000000}"/>
    <cellStyle name="Comma 2 5 2 10" xfId="858" xr:uid="{00000000-0005-0000-0000-000028000000}"/>
    <cellStyle name="Comma 2 5 2 11" xfId="906" xr:uid="{00000000-0005-0000-0000-000028000000}"/>
    <cellStyle name="Comma 2 5 2 12" xfId="1189" xr:uid="{1290CA46-820F-4D1D-A2CD-F785EE76F10E}"/>
    <cellStyle name="Comma 2 5 2 2" xfId="443" xr:uid="{00000000-0005-0000-0000-000028000000}"/>
    <cellStyle name="Comma 2 5 2 3" xfId="491" xr:uid="{00000000-0005-0000-0000-000028000000}"/>
    <cellStyle name="Comma 2 5 2 4" xfId="539" xr:uid="{00000000-0005-0000-0000-000028000000}"/>
    <cellStyle name="Comma 2 5 2 5" xfId="587" xr:uid="{00000000-0005-0000-0000-000028000000}"/>
    <cellStyle name="Comma 2 5 2 6" xfId="641" xr:uid="{00000000-0005-0000-0000-000028000000}"/>
    <cellStyle name="Comma 2 5 2 7" xfId="691" xr:uid="{00000000-0005-0000-0000-000028000000}"/>
    <cellStyle name="Comma 2 5 2 8" xfId="742" xr:uid="{00000000-0005-0000-0000-000028000000}"/>
    <cellStyle name="Comma 2 5 2 9" xfId="800" xr:uid="{00000000-0005-0000-0000-000028000000}"/>
    <cellStyle name="Comma 2 5 3" xfId="278" xr:uid="{00000000-0005-0000-0000-000058000000}"/>
    <cellStyle name="Comma 2 5 4" xfId="419" xr:uid="{00000000-0005-0000-0000-000027000000}"/>
    <cellStyle name="Comma 2 5 5" xfId="467" xr:uid="{00000000-0005-0000-0000-000027000000}"/>
    <cellStyle name="Comma 2 5 6" xfId="515" xr:uid="{00000000-0005-0000-0000-000027000000}"/>
    <cellStyle name="Comma 2 5 7" xfId="563" xr:uid="{00000000-0005-0000-0000-000027000000}"/>
    <cellStyle name="Comma 2 5 8" xfId="617" xr:uid="{00000000-0005-0000-0000-000027000000}"/>
    <cellStyle name="Comma 2 5 9" xfId="666" xr:uid="{00000000-0005-0000-0000-000027000000}"/>
    <cellStyle name="Comma 2 50" xfId="610" xr:uid="{00000000-0005-0000-0000-000002000000}"/>
    <cellStyle name="Comma 2 51" xfId="613" xr:uid="{00000000-0005-0000-0000-000001000000}"/>
    <cellStyle name="Comma 2 52" xfId="661" xr:uid="{00000000-0005-0000-0000-000001000000}"/>
    <cellStyle name="Comma 2 53" xfId="677" xr:uid="{00000000-0005-0000-0000-000002000000}"/>
    <cellStyle name="Comma 2 54" xfId="714" xr:uid="{00000000-0005-0000-0000-000001000000}"/>
    <cellStyle name="Comma 2 55" xfId="765" xr:uid="{00000000-0005-0000-0000-000002000000}"/>
    <cellStyle name="Comma 2 56" xfId="771" xr:uid="{00000000-0005-0000-0000-000002000000}"/>
    <cellStyle name="Comma 2 57" xfId="770" xr:uid="{00000000-0005-0000-0000-000001000000}"/>
    <cellStyle name="Comma 2 58" xfId="823" xr:uid="{00000000-0005-0000-0000-000002000000}"/>
    <cellStyle name="Comma 2 59" xfId="829" xr:uid="{00000000-0005-0000-0000-000002000000}"/>
    <cellStyle name="Comma 2 6" xfId="25" xr:uid="{00000000-0005-0000-0000-000059000000}"/>
    <cellStyle name="Comma 2 6 10" xfId="719" xr:uid="{00000000-0005-0000-0000-000029000000}"/>
    <cellStyle name="Comma 2 6 11" xfId="777" xr:uid="{00000000-0005-0000-0000-000029000000}"/>
    <cellStyle name="Comma 2 6 12" xfId="835" xr:uid="{00000000-0005-0000-0000-000029000000}"/>
    <cellStyle name="Comma 2 6 13" xfId="883" xr:uid="{00000000-0005-0000-0000-000029000000}"/>
    <cellStyle name="Comma 2 6 14" xfId="1190" xr:uid="{91D9E509-568C-44E5-A49B-6F82DA2A194F}"/>
    <cellStyle name="Comma 2 6 2" xfId="130" xr:uid="{00000000-0005-0000-0000-00005A000000}"/>
    <cellStyle name="Comma 2 6 2 10" xfId="859" xr:uid="{00000000-0005-0000-0000-00002A000000}"/>
    <cellStyle name="Comma 2 6 2 11" xfId="907" xr:uid="{00000000-0005-0000-0000-00002A000000}"/>
    <cellStyle name="Comma 2 6 2 12" xfId="1191" xr:uid="{2CAF0ED3-292E-420F-9CA8-F4591432AEA9}"/>
    <cellStyle name="Comma 2 6 2 2" xfId="444" xr:uid="{00000000-0005-0000-0000-00002A000000}"/>
    <cellStyle name="Comma 2 6 2 3" xfId="492" xr:uid="{00000000-0005-0000-0000-00002A000000}"/>
    <cellStyle name="Comma 2 6 2 4" xfId="540" xr:uid="{00000000-0005-0000-0000-00002A000000}"/>
    <cellStyle name="Comma 2 6 2 5" xfId="588" xr:uid="{00000000-0005-0000-0000-00002A000000}"/>
    <cellStyle name="Comma 2 6 2 6" xfId="642" xr:uid="{00000000-0005-0000-0000-00002A000000}"/>
    <cellStyle name="Comma 2 6 2 7" xfId="692" xr:uid="{00000000-0005-0000-0000-00002A000000}"/>
    <cellStyle name="Comma 2 6 2 8" xfId="743" xr:uid="{00000000-0005-0000-0000-00002A000000}"/>
    <cellStyle name="Comma 2 6 2 9" xfId="801" xr:uid="{00000000-0005-0000-0000-00002A000000}"/>
    <cellStyle name="Comma 2 6 3" xfId="282" xr:uid="{00000000-0005-0000-0000-00005B000000}"/>
    <cellStyle name="Comma 2 6 4" xfId="420" xr:uid="{00000000-0005-0000-0000-000029000000}"/>
    <cellStyle name="Comma 2 6 5" xfId="468" xr:uid="{00000000-0005-0000-0000-000029000000}"/>
    <cellStyle name="Comma 2 6 6" xfId="516" xr:uid="{00000000-0005-0000-0000-000029000000}"/>
    <cellStyle name="Comma 2 6 7" xfId="564" xr:uid="{00000000-0005-0000-0000-000029000000}"/>
    <cellStyle name="Comma 2 6 8" xfId="618" xr:uid="{00000000-0005-0000-0000-000029000000}"/>
    <cellStyle name="Comma 2 6 9" xfId="667" xr:uid="{00000000-0005-0000-0000-000029000000}"/>
    <cellStyle name="Comma 2 60" xfId="828" xr:uid="{00000000-0005-0000-0000-000001000000}"/>
    <cellStyle name="Comma 2 61" xfId="878" xr:uid="{00000000-0005-0000-0000-000001000000}"/>
    <cellStyle name="Comma 2 62" xfId="932" xr:uid="{068B1793-330B-4A83-BA04-80288337C2B5}"/>
    <cellStyle name="Comma 2 63" xfId="938" xr:uid="{977CD55C-BE0A-4A2B-AACE-157DB1B2679E}"/>
    <cellStyle name="Comma 2 64" xfId="943" xr:uid="{7B024BA7-DB18-45B5-9D55-59A130265EB7}"/>
    <cellStyle name="Comma 2 65" xfId="948" xr:uid="{188D7A30-483E-4F8B-B199-513CC3B23282}"/>
    <cellStyle name="Comma 2 66" xfId="958" xr:uid="{92CF99A6-9661-47C3-9AF8-E7D31F0709B6}"/>
    <cellStyle name="Comma 2 67" xfId="967" xr:uid="{155761D7-5461-4192-83CF-EEB6569959A1}"/>
    <cellStyle name="Comma 2 68" xfId="976" xr:uid="{9488484D-2C75-41F1-B9E3-550E0F8A34A1}"/>
    <cellStyle name="Comma 2 69" xfId="985" xr:uid="{094BDE7D-E88D-44B3-92B4-CB3FEC2AA319}"/>
    <cellStyle name="Comma 2 7" xfId="29" xr:uid="{00000000-0005-0000-0000-00005C000000}"/>
    <cellStyle name="Comma 2 7 10" xfId="720" xr:uid="{00000000-0005-0000-0000-00002B000000}"/>
    <cellStyle name="Comma 2 7 11" xfId="778" xr:uid="{00000000-0005-0000-0000-00002B000000}"/>
    <cellStyle name="Comma 2 7 12" xfId="836" xr:uid="{00000000-0005-0000-0000-00002B000000}"/>
    <cellStyle name="Comma 2 7 13" xfId="884" xr:uid="{00000000-0005-0000-0000-00002B000000}"/>
    <cellStyle name="Comma 2 7 14" xfId="1192" xr:uid="{749AA387-C2BC-4A7B-BE18-F134FF9E6C61}"/>
    <cellStyle name="Comma 2 7 2" xfId="134" xr:uid="{00000000-0005-0000-0000-00005D000000}"/>
    <cellStyle name="Comma 2 7 2 10" xfId="860" xr:uid="{00000000-0005-0000-0000-00002C000000}"/>
    <cellStyle name="Comma 2 7 2 11" xfId="908" xr:uid="{00000000-0005-0000-0000-00002C000000}"/>
    <cellStyle name="Comma 2 7 2 12" xfId="1193" xr:uid="{B93C27B3-707D-4760-BF6C-E64CF1FA8E38}"/>
    <cellStyle name="Comma 2 7 2 2" xfId="445" xr:uid="{00000000-0005-0000-0000-00002C000000}"/>
    <cellStyle name="Comma 2 7 2 3" xfId="493" xr:uid="{00000000-0005-0000-0000-00002C000000}"/>
    <cellStyle name="Comma 2 7 2 4" xfId="541" xr:uid="{00000000-0005-0000-0000-00002C000000}"/>
    <cellStyle name="Comma 2 7 2 5" xfId="589" xr:uid="{00000000-0005-0000-0000-00002C000000}"/>
    <cellStyle name="Comma 2 7 2 6" xfId="643" xr:uid="{00000000-0005-0000-0000-00002C000000}"/>
    <cellStyle name="Comma 2 7 2 7" xfId="693" xr:uid="{00000000-0005-0000-0000-00002C000000}"/>
    <cellStyle name="Comma 2 7 2 8" xfId="744" xr:uid="{00000000-0005-0000-0000-00002C000000}"/>
    <cellStyle name="Comma 2 7 2 9" xfId="802" xr:uid="{00000000-0005-0000-0000-00002C000000}"/>
    <cellStyle name="Comma 2 7 3" xfId="286" xr:uid="{00000000-0005-0000-0000-00005E000000}"/>
    <cellStyle name="Comma 2 7 4" xfId="421" xr:uid="{00000000-0005-0000-0000-00002B000000}"/>
    <cellStyle name="Comma 2 7 5" xfId="469" xr:uid="{00000000-0005-0000-0000-00002B000000}"/>
    <cellStyle name="Comma 2 7 6" xfId="517" xr:uid="{00000000-0005-0000-0000-00002B000000}"/>
    <cellStyle name="Comma 2 7 7" xfId="565" xr:uid="{00000000-0005-0000-0000-00002B000000}"/>
    <cellStyle name="Comma 2 7 8" xfId="619" xr:uid="{00000000-0005-0000-0000-00002B000000}"/>
    <cellStyle name="Comma 2 7 9" xfId="668" xr:uid="{00000000-0005-0000-0000-00002B000000}"/>
    <cellStyle name="Comma 2 70" xfId="994" xr:uid="{313570D0-7B72-4AAF-B7DB-B07E25AABA37}"/>
    <cellStyle name="Comma 2 71" xfId="1003" xr:uid="{B38FAF99-8454-4180-8277-8743B3089CEC}"/>
    <cellStyle name="Comma 2 72" xfId="1012" xr:uid="{22C4C221-38F0-4C9D-A346-9C06B7603A05}"/>
    <cellStyle name="Comma 2 73" xfId="1021" xr:uid="{1A4335E1-5193-4287-8C7F-67211EC017FF}"/>
    <cellStyle name="Comma 2 74" xfId="1030" xr:uid="{ED17E162-8347-4635-9D13-B08E8C8AD68E}"/>
    <cellStyle name="Comma 2 75" xfId="1039" xr:uid="{8C1ADD98-F722-43DF-A5C6-F4F2774B8FFD}"/>
    <cellStyle name="Comma 2 76" xfId="1048" xr:uid="{1C75FC46-097D-4907-87C2-E32E289ABB91}"/>
    <cellStyle name="Comma 2 77" xfId="1053" xr:uid="{B5CEFED4-8FAB-4A54-B740-B491B14702EB}"/>
    <cellStyle name="Comma 2 78" xfId="1058" xr:uid="{8E0AF25F-5EF4-4FF7-A8FF-922357410C2C}"/>
    <cellStyle name="Comma 2 79" xfId="1063" xr:uid="{623FE9B8-5339-4920-B7EC-2290A7E52FE8}"/>
    <cellStyle name="Comma 2 8" xfId="33" xr:uid="{00000000-0005-0000-0000-00005F000000}"/>
    <cellStyle name="Comma 2 8 10" xfId="721" xr:uid="{00000000-0005-0000-0000-00002D000000}"/>
    <cellStyle name="Comma 2 8 11" xfId="779" xr:uid="{00000000-0005-0000-0000-00002D000000}"/>
    <cellStyle name="Comma 2 8 12" xfId="837" xr:uid="{00000000-0005-0000-0000-00002D000000}"/>
    <cellStyle name="Comma 2 8 13" xfId="885" xr:uid="{00000000-0005-0000-0000-00002D000000}"/>
    <cellStyle name="Comma 2 8 14" xfId="1194" xr:uid="{FAC51423-7803-4B15-B597-10663F949616}"/>
    <cellStyle name="Comma 2 8 2" xfId="138" xr:uid="{00000000-0005-0000-0000-000060000000}"/>
    <cellStyle name="Comma 2 8 2 10" xfId="861" xr:uid="{00000000-0005-0000-0000-00002E000000}"/>
    <cellStyle name="Comma 2 8 2 11" xfId="909" xr:uid="{00000000-0005-0000-0000-00002E000000}"/>
    <cellStyle name="Comma 2 8 2 12" xfId="1195" xr:uid="{00CD435C-3870-4967-83F0-224CE5D460B5}"/>
    <cellStyle name="Comma 2 8 2 2" xfId="446" xr:uid="{00000000-0005-0000-0000-00002E000000}"/>
    <cellStyle name="Comma 2 8 2 3" xfId="494" xr:uid="{00000000-0005-0000-0000-00002E000000}"/>
    <cellStyle name="Comma 2 8 2 4" xfId="542" xr:uid="{00000000-0005-0000-0000-00002E000000}"/>
    <cellStyle name="Comma 2 8 2 5" xfId="590" xr:uid="{00000000-0005-0000-0000-00002E000000}"/>
    <cellStyle name="Comma 2 8 2 6" xfId="644" xr:uid="{00000000-0005-0000-0000-00002E000000}"/>
    <cellStyle name="Comma 2 8 2 7" xfId="695" xr:uid="{00000000-0005-0000-0000-00002E000000}"/>
    <cellStyle name="Comma 2 8 2 8" xfId="745" xr:uid="{00000000-0005-0000-0000-00002E000000}"/>
    <cellStyle name="Comma 2 8 2 9" xfId="803" xr:uid="{00000000-0005-0000-0000-00002E000000}"/>
    <cellStyle name="Comma 2 8 3" xfId="290" xr:uid="{00000000-0005-0000-0000-000061000000}"/>
    <cellStyle name="Comma 2 8 4" xfId="422" xr:uid="{00000000-0005-0000-0000-00002D000000}"/>
    <cellStyle name="Comma 2 8 5" xfId="470" xr:uid="{00000000-0005-0000-0000-00002D000000}"/>
    <cellStyle name="Comma 2 8 6" xfId="518" xr:uid="{00000000-0005-0000-0000-00002D000000}"/>
    <cellStyle name="Comma 2 8 7" xfId="566" xr:uid="{00000000-0005-0000-0000-00002D000000}"/>
    <cellStyle name="Comma 2 8 8" xfId="620" xr:uid="{00000000-0005-0000-0000-00002D000000}"/>
    <cellStyle name="Comma 2 8 9" xfId="669" xr:uid="{00000000-0005-0000-0000-00002D000000}"/>
    <cellStyle name="Comma 2 80" xfId="1068" xr:uid="{28EACEAD-7F56-4AE6-807C-CE8F6F5DFB1D}"/>
    <cellStyle name="Comma 2 81" xfId="1073" xr:uid="{EF94CE58-169B-46E0-89D2-CDBA40A70EF5}"/>
    <cellStyle name="Comma 2 82" xfId="1078" xr:uid="{3DA16F3C-FF83-4195-88DA-CE2BD5F4449A}"/>
    <cellStyle name="Comma 2 83" xfId="1083" xr:uid="{91B5026F-81DD-4197-962B-7A935FD72A3A}"/>
    <cellStyle name="Comma 2 84" xfId="1088" xr:uid="{F9C1E6FA-C902-47A2-96CF-20BB5D7FA9CC}"/>
    <cellStyle name="Comma 2 85" xfId="1093" xr:uid="{E27241A5-61F4-4793-8DBF-7E6FA137E243}"/>
    <cellStyle name="Comma 2 86" xfId="1098" xr:uid="{64027078-0CAC-42E4-94EC-A2D262B75A21}"/>
    <cellStyle name="Comma 2 87" xfId="1103" xr:uid="{E402E506-AC74-4BB7-93D2-636911339E67}"/>
    <cellStyle name="Comma 2 88" xfId="1108" xr:uid="{348669D1-0C9C-45C8-A585-F14DC4A9530B}"/>
    <cellStyle name="Comma 2 89" xfId="1113" xr:uid="{96D5A4F8-8F1F-445F-811D-A6C4C5CD88EE}"/>
    <cellStyle name="Comma 2 9" xfId="37" xr:uid="{00000000-0005-0000-0000-000062000000}"/>
    <cellStyle name="Comma 2 9 10" xfId="722" xr:uid="{00000000-0005-0000-0000-00002F000000}"/>
    <cellStyle name="Comma 2 9 11" xfId="780" xr:uid="{00000000-0005-0000-0000-00002F000000}"/>
    <cellStyle name="Comma 2 9 12" xfId="838" xr:uid="{00000000-0005-0000-0000-00002F000000}"/>
    <cellStyle name="Comma 2 9 13" xfId="886" xr:uid="{00000000-0005-0000-0000-00002F000000}"/>
    <cellStyle name="Comma 2 9 14" xfId="1196" xr:uid="{A0250833-539B-4145-8C0A-C3904BD91930}"/>
    <cellStyle name="Comma 2 9 2" xfId="142" xr:uid="{00000000-0005-0000-0000-000063000000}"/>
    <cellStyle name="Comma 2 9 2 10" xfId="862" xr:uid="{00000000-0005-0000-0000-000030000000}"/>
    <cellStyle name="Comma 2 9 2 11" xfId="910" xr:uid="{00000000-0005-0000-0000-000030000000}"/>
    <cellStyle name="Comma 2 9 2 12" xfId="1197" xr:uid="{EC15AD1A-46C4-4FFD-8999-D0A42872BB3E}"/>
    <cellStyle name="Comma 2 9 2 2" xfId="447" xr:uid="{00000000-0005-0000-0000-000030000000}"/>
    <cellStyle name="Comma 2 9 2 3" xfId="495" xr:uid="{00000000-0005-0000-0000-000030000000}"/>
    <cellStyle name="Comma 2 9 2 4" xfId="543" xr:uid="{00000000-0005-0000-0000-000030000000}"/>
    <cellStyle name="Comma 2 9 2 5" xfId="591" xr:uid="{00000000-0005-0000-0000-000030000000}"/>
    <cellStyle name="Comma 2 9 2 6" xfId="645" xr:uid="{00000000-0005-0000-0000-000030000000}"/>
    <cellStyle name="Comma 2 9 2 7" xfId="697" xr:uid="{00000000-0005-0000-0000-000030000000}"/>
    <cellStyle name="Comma 2 9 2 8" xfId="746" xr:uid="{00000000-0005-0000-0000-000030000000}"/>
    <cellStyle name="Comma 2 9 2 9" xfId="804" xr:uid="{00000000-0005-0000-0000-000030000000}"/>
    <cellStyle name="Comma 2 9 3" xfId="294" xr:uid="{00000000-0005-0000-0000-000064000000}"/>
    <cellStyle name="Comma 2 9 4" xfId="423" xr:uid="{00000000-0005-0000-0000-00002F000000}"/>
    <cellStyle name="Comma 2 9 5" xfId="471" xr:uid="{00000000-0005-0000-0000-00002F000000}"/>
    <cellStyle name="Comma 2 9 6" xfId="519" xr:uid="{00000000-0005-0000-0000-00002F000000}"/>
    <cellStyle name="Comma 2 9 7" xfId="567" xr:uid="{00000000-0005-0000-0000-00002F000000}"/>
    <cellStyle name="Comma 2 9 8" xfId="621" xr:uid="{00000000-0005-0000-0000-00002F000000}"/>
    <cellStyle name="Comma 2 9 9" xfId="670" xr:uid="{00000000-0005-0000-0000-00002F000000}"/>
    <cellStyle name="Comma 2 90" xfId="1122" xr:uid="{E29DD389-2964-472B-9DFB-2089989534A6}"/>
    <cellStyle name="Comma 2 91" xfId="1131" xr:uid="{A8CD7471-ABCF-4EF7-89A1-EB964C0DF990}"/>
    <cellStyle name="Comma 2 92" xfId="1140" xr:uid="{71370E49-ABCD-4776-B1A4-5AE942637F69}"/>
    <cellStyle name="Comma 2 93" xfId="1149" xr:uid="{14ECFA75-E269-4A3E-AC00-7379E622733A}"/>
    <cellStyle name="Comma 2 94" xfId="1202" xr:uid="{4A8DA2A6-83D4-463A-BB7A-40191A2C63ED}"/>
    <cellStyle name="Comma 2 95" xfId="1297" xr:uid="{553F91E0-C232-4536-A567-4744E105F89C}"/>
    <cellStyle name="Comma 2 96" xfId="1306" xr:uid="{559082ED-777A-47B0-AD0F-4758BCD31080}"/>
    <cellStyle name="Comma 2 97" xfId="1447" xr:uid="{33A2859E-E02D-4862-BC77-032D2658F03F}"/>
    <cellStyle name="Comma 2 98" xfId="1452" xr:uid="{32781CEB-9869-48C8-A156-A20506619F4B}"/>
    <cellStyle name="Comma 2 99" xfId="1468" xr:uid="{96CAC877-73D5-414A-B27E-E8B8C697560C}"/>
    <cellStyle name="Comma 20" xfId="405" xr:uid="{00000000-0005-0000-0000-0000C1010000}"/>
    <cellStyle name="Comma 21" xfId="410" xr:uid="{00000000-0005-0000-0000-0000C6010000}"/>
    <cellStyle name="Comma 22" xfId="414" xr:uid="{00000000-0005-0000-0000-0000CB010000}"/>
    <cellStyle name="Comma 23" xfId="608" xr:uid="{00000000-0005-0000-0000-00008C020000}"/>
    <cellStyle name="Comma 24" xfId="694" xr:uid="{00000000-0005-0000-0000-0000F2020000}"/>
    <cellStyle name="Comma 25" xfId="763" xr:uid="{00000000-0005-0000-0000-000027030000}"/>
    <cellStyle name="Comma 26" xfId="768" xr:uid="{00000000-0005-0000-0000-00002C030000}"/>
    <cellStyle name="Comma 27" xfId="821" xr:uid="{00000000-0005-0000-0000-000061030000}"/>
    <cellStyle name="Comma 28" xfId="826" xr:uid="{00000000-0005-0000-0000-000066030000}"/>
    <cellStyle name="Comma 29" xfId="927" xr:uid="{96E0305C-EB61-4116-97FB-7F9FA9A27082}"/>
    <cellStyle name="Comma 3" xfId="214" xr:uid="{00000000-0005-0000-0000-000065000000}"/>
    <cellStyle name="Comma 3 10" xfId="1284" xr:uid="{4FFCC8D2-9087-46C6-AF0C-6FC014283964}"/>
    <cellStyle name="Comma 3 11" xfId="1314" xr:uid="{57FD7458-4C09-4B86-A892-DBDB5E19279E}"/>
    <cellStyle name="Comma 3 12" xfId="1326" xr:uid="{79165B7A-A0B5-436C-A92A-136825EE088F}"/>
    <cellStyle name="Comma 3 13" xfId="1338" xr:uid="{38830651-80A4-4491-B909-5F41A1C1F057}"/>
    <cellStyle name="Comma 3 14" xfId="1350" xr:uid="{61EC79F2-1C1C-4DBC-A2BE-F42CAD172DE7}"/>
    <cellStyle name="Comma 3 15" xfId="1362" xr:uid="{F06CE8FD-4348-4067-9518-94400D6D0C10}"/>
    <cellStyle name="Comma 3 16" xfId="1374" xr:uid="{9CF6CE3D-4236-4D4C-81B5-81636E8A5ECB}"/>
    <cellStyle name="Comma 3 17" xfId="1386" xr:uid="{D3CB5266-AB6B-4B2B-B1DE-897DF6B9206B}"/>
    <cellStyle name="Comma 3 18" xfId="1398" xr:uid="{0D93DBEC-BBC9-4F61-8D93-1CA69F76F9AF}"/>
    <cellStyle name="Comma 3 19" xfId="1410" xr:uid="{9407AE96-93D8-4AF7-B987-B1690316BEAB}"/>
    <cellStyle name="Comma 3 2" xfId="612" xr:uid="{00000000-0005-0000-0000-000003000000}"/>
    <cellStyle name="Comma 3 2 10" xfId="1025" xr:uid="{22746525-2E5F-454F-91EE-53628880EB25}"/>
    <cellStyle name="Comma 3 2 11" xfId="1034" xr:uid="{8CA917F5-BE87-4790-B373-CB867E046EC0}"/>
    <cellStyle name="Comma 3 2 12" xfId="1043" xr:uid="{72B6369D-A51E-4626-9C12-30102A8622ED}"/>
    <cellStyle name="Comma 3 2 13" xfId="1117" xr:uid="{855B1153-EE32-4A00-BF3B-84B49583725C}"/>
    <cellStyle name="Comma 3 2 14" xfId="1126" xr:uid="{FCE1F99E-4F27-4A25-836E-B9E594CC1088}"/>
    <cellStyle name="Comma 3 2 15" xfId="1135" xr:uid="{DF78D9B9-E7EE-4207-9C5D-8B862DE98706}"/>
    <cellStyle name="Comma 3 2 16" xfId="1144" xr:uid="{C7610655-C6AD-42A7-BC54-43D29638C393}"/>
    <cellStyle name="Comma 3 2 17" xfId="1213" xr:uid="{0BF2A670-8300-4401-9502-0AF8981304F7}"/>
    <cellStyle name="Comma 3 2 18" xfId="1228" xr:uid="{540BDA7E-E679-4678-8C64-532EA44AFB29}"/>
    <cellStyle name="Comma 3 2 19" xfId="1240" xr:uid="{E9E20A14-7EC8-4EAD-BFC1-E8DBE3A596C5}"/>
    <cellStyle name="Comma 3 2 2" xfId="952" xr:uid="{E00C3D24-730D-40F4-86C5-EB13B779CDE1}"/>
    <cellStyle name="Comma 3 2 20" xfId="1252" xr:uid="{2F8FA073-74E3-4455-99C8-AAD7795E7ACB}"/>
    <cellStyle name="Comma 3 2 21" xfId="1264" xr:uid="{F2D697E3-4E4C-4ACF-903E-EB03FD492817}"/>
    <cellStyle name="Comma 3 2 22" xfId="1276" xr:uid="{0A66AF5A-6368-4A61-AAFF-93C483006072}"/>
    <cellStyle name="Comma 3 2 23" xfId="1288" xr:uid="{462F3E89-7758-46AA-8E12-50B68C21FC0D}"/>
    <cellStyle name="Comma 3 2 24" xfId="1301" xr:uid="{E36085C3-0B7F-4B2E-BEE4-24EC3AD2BCF4}"/>
    <cellStyle name="Comma 3 2 25" xfId="1310" xr:uid="{9DB1D8E7-56CE-4D42-9754-1BBFE3D0000C}"/>
    <cellStyle name="Comma 3 2 26" xfId="1318" xr:uid="{B58FA85D-B285-4D28-AAC8-B72649A1DC6C}"/>
    <cellStyle name="Comma 3 2 27" xfId="1330" xr:uid="{C4736368-504A-49BC-9990-7D1B87B0001C}"/>
    <cellStyle name="Comma 3 2 28" xfId="1342" xr:uid="{9FAC1467-376D-4EF8-9E07-2EC1C6EC5B83}"/>
    <cellStyle name="Comma 3 2 29" xfId="1354" xr:uid="{C6488AC3-686D-4E4F-9943-94F283647050}"/>
    <cellStyle name="Comma 3 2 3" xfId="962" xr:uid="{07D6B27D-4DC2-4D54-8F2F-A92279D49F7B}"/>
    <cellStyle name="Comma 3 2 30" xfId="1366" xr:uid="{37648CFE-96D3-4BF3-9B65-03A1984CB530}"/>
    <cellStyle name="Comma 3 2 31" xfId="1378" xr:uid="{878EC73C-DDD4-45D3-913D-C7CC9FEC13A8}"/>
    <cellStyle name="Comma 3 2 32" xfId="1390" xr:uid="{853ECDA5-EFA0-42D7-8C73-E3325E9EA4FF}"/>
    <cellStyle name="Comma 3 2 33" xfId="1402" xr:uid="{117D3281-BCD0-4AC2-BBF8-C4935C8F7098}"/>
    <cellStyle name="Comma 3 2 34" xfId="1414" xr:uid="{3EE8E044-C753-4B1E-8A97-B79FB4031C9B}"/>
    <cellStyle name="Comma 3 2 35" xfId="1426" xr:uid="{55226398-16C2-412F-8BC7-94132CBA5492}"/>
    <cellStyle name="Comma 3 2 36" xfId="1438" xr:uid="{46374FC5-5547-4CD3-B4B6-E34E394C76E7}"/>
    <cellStyle name="Comma 3 2 37" xfId="1459" xr:uid="{DD7D0976-83D8-4AF8-BAF5-9161F5922AF0}"/>
    <cellStyle name="Comma 3 2 38" xfId="1476" xr:uid="{9678DA5F-5A56-4CD4-B163-941081DC6F66}"/>
    <cellStyle name="Comma 3 2 39" xfId="1492" xr:uid="{2B1896FB-CDA6-45C5-8851-83976EE0867C}"/>
    <cellStyle name="Comma 3 2 4" xfId="971" xr:uid="{2544CE38-9E76-4797-A81E-53BB5BA7B8C3}"/>
    <cellStyle name="Comma 3 2 40" xfId="1504" xr:uid="{8E0D116A-A7E2-4D03-A3CB-8701E49FD5E8}"/>
    <cellStyle name="Comma 3 2 41" xfId="1516" xr:uid="{668E8B79-6C24-42A9-9794-11AAB2471424}"/>
    <cellStyle name="Comma 3 2 42" xfId="1528" xr:uid="{402EF4F8-BCC0-4CD4-8CC2-03B8E8F528C5}"/>
    <cellStyle name="Comma 3 2 43" xfId="1540" xr:uid="{E9828A8C-CF3B-4C02-8B50-01060A799C1F}"/>
    <cellStyle name="Comma 3 2 44" xfId="1552" xr:uid="{55292D23-2243-4CFE-A70E-DC1DD333A7AA}"/>
    <cellStyle name="Comma 3 2 45" xfId="1564" xr:uid="{95FC7A7C-55F0-40B2-879E-8D31E7755EC1}"/>
    <cellStyle name="Comma 3 2 46" xfId="1576" xr:uid="{E9666E46-568B-49E4-8BAE-9A31BA9F4AA3}"/>
    <cellStyle name="Comma 3 2 47" xfId="1588" xr:uid="{5F534BCB-9E62-47F0-9BA5-BB7BDA22EADA}"/>
    <cellStyle name="Comma 3 2 48" xfId="1600" xr:uid="{C79C8CC3-51D1-439C-8494-95B4E002F877}"/>
    <cellStyle name="Comma 3 2 49" xfId="1612" xr:uid="{503C44BA-56CC-4BCB-8C87-703A21EB93BD}"/>
    <cellStyle name="Comma 3 2 5" xfId="980" xr:uid="{4C4BBDB5-E7F6-47A3-B23F-240275F204B1}"/>
    <cellStyle name="Comma 3 2 50" xfId="1624" xr:uid="{2418952B-F090-4627-B30D-8303557A8CDB}"/>
    <cellStyle name="Comma 3 2 51" xfId="1636" xr:uid="{BC20A1E5-A981-4A25-8A86-AB9E1E78C498}"/>
    <cellStyle name="Comma 3 2 52" xfId="1648" xr:uid="{36D193D4-5964-45FE-82FE-8F01411166B1}"/>
    <cellStyle name="Comma 3 2 53" xfId="1660" xr:uid="{517DFBEE-5A2E-4159-9527-F1051AF4708F}"/>
    <cellStyle name="Comma 3 2 6" xfId="989" xr:uid="{77BCE09C-5A40-4805-B40E-AF07B63F7FFF}"/>
    <cellStyle name="Comma 3 2 7" xfId="998" xr:uid="{809CE6CB-88E8-4933-95F5-F628F07608FE}"/>
    <cellStyle name="Comma 3 2 8" xfId="1007" xr:uid="{FE2371D8-22F5-4C38-AFC1-3EC01A801B93}"/>
    <cellStyle name="Comma 3 2 9" xfId="1016" xr:uid="{5A4B3B4A-AACC-46F5-A1DB-67570F7F51D9}"/>
    <cellStyle name="Comma 3 20" xfId="1422" xr:uid="{AA046688-07A6-498E-82B5-3F6120BAD104}"/>
    <cellStyle name="Comma 3 21" xfId="1434" xr:uid="{2328655C-FC86-4836-99D8-2D7228EC51CF}"/>
    <cellStyle name="Comma 3 22" xfId="1455" xr:uid="{625089F8-E73A-4879-8A6E-8E890D2DA1E1}"/>
    <cellStyle name="Comma 3 23" xfId="1472" xr:uid="{CBE1551A-4B9B-40CF-A20E-25F2EFADD738}"/>
    <cellStyle name="Comma 3 24" xfId="1488" xr:uid="{A75D40D4-F2A2-4866-B875-D7AF095132FA}"/>
    <cellStyle name="Comma 3 25" xfId="1500" xr:uid="{8E5897C2-2A4F-45C5-A4C2-6ACD2C3265F1}"/>
    <cellStyle name="Comma 3 26" xfId="1512" xr:uid="{E072A082-51D2-4FC9-B358-89CB85542D6F}"/>
    <cellStyle name="Comma 3 27" xfId="1524" xr:uid="{7C17F4BA-FBB0-4B39-8302-9DFCA207F100}"/>
    <cellStyle name="Comma 3 28" xfId="1536" xr:uid="{E0C5E22E-C8C1-4C77-AB33-53F603218CC6}"/>
    <cellStyle name="Comma 3 29" xfId="1548" xr:uid="{8ADFF2F8-52FA-459C-BA97-A5209FD4E11B}"/>
    <cellStyle name="Comma 3 3" xfId="1220" xr:uid="{B50C58FC-535D-4819-83D5-6ED310761615}"/>
    <cellStyle name="Comma 3 3 10" xfId="1346" xr:uid="{63F563FE-1D8A-4006-BDA5-F6C1F43B96EC}"/>
    <cellStyle name="Comma 3 3 11" xfId="1358" xr:uid="{D98224AD-0178-4D52-97B8-CE4F2899D92D}"/>
    <cellStyle name="Comma 3 3 12" xfId="1370" xr:uid="{441E6641-E439-4E6E-B885-5289D9E06DCF}"/>
    <cellStyle name="Comma 3 3 13" xfId="1382" xr:uid="{1984C26B-C358-4599-95D9-78A6F3157816}"/>
    <cellStyle name="Comma 3 3 14" xfId="1394" xr:uid="{05A31954-E1D8-430E-9F5A-F6A7F9B3A169}"/>
    <cellStyle name="Comma 3 3 15" xfId="1406" xr:uid="{6CB8B9E1-4933-410C-A601-9AC58474B4FC}"/>
    <cellStyle name="Comma 3 3 16" xfId="1418" xr:uid="{A3BAE649-E174-49B6-93A4-01045D688413}"/>
    <cellStyle name="Comma 3 3 17" xfId="1430" xr:uid="{73AFDEE8-551C-410E-B7DD-A96928C2CC05}"/>
    <cellStyle name="Comma 3 3 18" xfId="1442" xr:uid="{3697079C-2D97-4CB1-9830-7CFCA0B78534}"/>
    <cellStyle name="Comma 3 3 19" xfId="1463" xr:uid="{C09BC159-6D85-43A6-929F-7AC553C8F2F9}"/>
    <cellStyle name="Comma 3 3 2" xfId="1232" xr:uid="{956C0241-FE6B-4239-AAA0-51BFB39D4E96}"/>
    <cellStyle name="Comma 3 3 20" xfId="1480" xr:uid="{3672CBF7-ADBB-4E6B-A0ED-37F4803A0493}"/>
    <cellStyle name="Comma 3 3 21" xfId="1496" xr:uid="{71E7E611-82A6-4D4E-86A3-1250A02C1387}"/>
    <cellStyle name="Comma 3 3 22" xfId="1508" xr:uid="{D7929F63-F6AC-4244-93B9-F6E6C2C79263}"/>
    <cellStyle name="Comma 3 3 23" xfId="1520" xr:uid="{5712F4F2-FA19-47B1-B487-EF13E30C1373}"/>
    <cellStyle name="Comma 3 3 24" xfId="1532" xr:uid="{132F698E-B832-462A-AC20-CA349A1866DB}"/>
    <cellStyle name="Comma 3 3 25" xfId="1544" xr:uid="{AB68970D-9738-4BA0-B8BD-A61DFA46AB24}"/>
    <cellStyle name="Comma 3 3 26" xfId="1556" xr:uid="{2CCA7DAE-86E4-427D-8C5F-0164B51D1DC6}"/>
    <cellStyle name="Comma 3 3 27" xfId="1568" xr:uid="{F285800B-4B8D-446E-835B-B0746CDD5B74}"/>
    <cellStyle name="Comma 3 3 28" xfId="1580" xr:uid="{32019378-6569-4059-B7B7-F32D88B9DCE6}"/>
    <cellStyle name="Comma 3 3 29" xfId="1592" xr:uid="{DE572AB8-101A-4591-88DF-53867541FB02}"/>
    <cellStyle name="Comma 3 3 3" xfId="1244" xr:uid="{888662AF-1971-41F8-ABD1-400D0DA5A06B}"/>
    <cellStyle name="Comma 3 3 30" xfId="1604" xr:uid="{6A314644-4F30-4CDC-A586-E0FD1E1B3F77}"/>
    <cellStyle name="Comma 3 3 31" xfId="1616" xr:uid="{1D0A7D97-4543-4A7D-B35C-E7CCE50CA78C}"/>
    <cellStyle name="Comma 3 3 32" xfId="1628" xr:uid="{C3A1D77A-0729-453C-B944-1622BD9F5AA4}"/>
    <cellStyle name="Comma 3 3 33" xfId="1640" xr:uid="{8EAB6A11-7D4D-4592-977A-92D86F85E8B2}"/>
    <cellStyle name="Comma 3 3 34" xfId="1652" xr:uid="{E8C58D6A-2AAD-40F3-AA2A-13A33A4CD41C}"/>
    <cellStyle name="Comma 3 3 35" xfId="1664" xr:uid="{B91FB731-ED2F-42A9-B65C-EFC65168DCC2}"/>
    <cellStyle name="Comma 3 3 4" xfId="1256" xr:uid="{118B7FE1-1E9D-46E1-94A0-BCB83FB7013E}"/>
    <cellStyle name="Comma 3 3 5" xfId="1268" xr:uid="{C86D532D-DC64-4F6C-96A3-FF83AE7123DA}"/>
    <cellStyle name="Comma 3 3 6" xfId="1280" xr:uid="{E5B9C1F0-DCBB-4C9E-99EE-5F477C823827}"/>
    <cellStyle name="Comma 3 3 7" xfId="1292" xr:uid="{CCA362EB-23E9-43F0-AC7B-0E0AFB06F029}"/>
    <cellStyle name="Comma 3 3 8" xfId="1322" xr:uid="{48EA23D8-DCE5-40F3-8E11-6B954087E76B}"/>
    <cellStyle name="Comma 3 3 9" xfId="1334" xr:uid="{86FD30FE-BF68-4436-A080-99B6FE0E1389}"/>
    <cellStyle name="Comma 3 30" xfId="1560" xr:uid="{E83053E1-74AD-465F-8967-CB7C7B8E2E0A}"/>
    <cellStyle name="Comma 3 31" xfId="1572" xr:uid="{930E86DD-7187-40B4-AFC7-446CC4261C06}"/>
    <cellStyle name="Comma 3 32" xfId="1584" xr:uid="{0E6980FF-4F52-4C26-8FE5-F8E46C8A7AB0}"/>
    <cellStyle name="Comma 3 33" xfId="1596" xr:uid="{7318DB4B-B70C-4AAB-A232-DA0595D6404E}"/>
    <cellStyle name="Comma 3 34" xfId="1608" xr:uid="{BA08B762-242A-459C-ADC9-8CF3BC32106B}"/>
    <cellStyle name="Comma 3 35" xfId="1620" xr:uid="{A237785E-D7F3-4849-88F8-D9F0CE503555}"/>
    <cellStyle name="Comma 3 36" xfId="1632" xr:uid="{593E0EC7-2EB2-441F-BCEA-558246763FC2}"/>
    <cellStyle name="Comma 3 37" xfId="1644" xr:uid="{7E52AEFD-80EE-4DF3-812D-7CEE0BAF3817}"/>
    <cellStyle name="Comma 3 38" xfId="1656" xr:uid="{40C62CFF-B584-4360-B118-1E87D478C04E}"/>
    <cellStyle name="Comma 3 4" xfId="1206" xr:uid="{F0842086-9CBB-48DE-842E-A6FA11B6D451}"/>
    <cellStyle name="Comma 3 5" xfId="1224" xr:uid="{3A89FC05-A5D5-4AA5-B241-58C350BEABC5}"/>
    <cellStyle name="Comma 3 6" xfId="1236" xr:uid="{9360506D-AAE3-48E6-8714-29AC4383E542}"/>
    <cellStyle name="Comma 3 7" xfId="1248" xr:uid="{88BB5345-79B2-4496-AA45-A9248DFC29A1}"/>
    <cellStyle name="Comma 3 8" xfId="1260" xr:uid="{DFF315AC-BA67-41A2-ABEA-1CF45CC738E7}"/>
    <cellStyle name="Comma 3 9" xfId="1272" xr:uid="{65286292-73A5-4C64-B48D-4EAD5BC2D242}"/>
    <cellStyle name="Comma 30" xfId="931" xr:uid="{BCD8AD6F-440F-4ACE-801C-F691093B48FE}"/>
    <cellStyle name="Comma 31" xfId="937" xr:uid="{6BCC08C7-C718-4727-BA90-C3D03A9675BE}"/>
    <cellStyle name="Comma 32" xfId="942" xr:uid="{35E0350C-7954-4485-B4C3-32E23E0A7E87}"/>
    <cellStyle name="Comma 33" xfId="947" xr:uid="{1DB60315-5F3F-4F0A-9608-C3AC855A941C}"/>
    <cellStyle name="Comma 34" xfId="957" xr:uid="{D815FF7B-18E5-4545-9088-B7826F254791}"/>
    <cellStyle name="Comma 35" xfId="966" xr:uid="{D71CAEF4-84C2-445D-9F32-296519111C68}"/>
    <cellStyle name="Comma 36" xfId="975" xr:uid="{C7C2E669-345D-45D0-BC2E-1A53DD2A54C9}"/>
    <cellStyle name="Comma 37" xfId="984" xr:uid="{4D4FC54B-4AD0-4811-91FC-AD6190C29604}"/>
    <cellStyle name="Comma 38" xfId="993" xr:uid="{039DBD25-4D85-405F-B564-FBB3BDEDC3C5}"/>
    <cellStyle name="Comma 39" xfId="1002" xr:uid="{C273AD5E-0E0F-4D1D-B89D-901B801F1828}"/>
    <cellStyle name="Comma 4" xfId="216" xr:uid="{00000000-0005-0000-0000-000066000000}"/>
    <cellStyle name="Comma 4 2" xfId="261" xr:uid="{00000000-0005-0000-0000-000067000000}"/>
    <cellStyle name="Comma 4 3" xfId="1210" xr:uid="{E6065EF7-02C6-4B10-B239-4110BEC1D13C}"/>
    <cellStyle name="Comma 40" xfId="1011" xr:uid="{34F3B7F1-9BF5-49AD-B7F6-14E0CE59C94B}"/>
    <cellStyle name="Comma 41" xfId="1020" xr:uid="{259FF4CA-344B-4571-BC03-4B155E352A94}"/>
    <cellStyle name="Comma 42" xfId="1029" xr:uid="{C4AC939F-67D5-46A6-AB7D-429198298890}"/>
    <cellStyle name="Comma 43" xfId="1038" xr:uid="{626CE12F-918B-44CB-8A48-E43D1307BF23}"/>
    <cellStyle name="Comma 44" xfId="1047" xr:uid="{EE01C612-98EB-442E-9B7B-10273A1B978A}"/>
    <cellStyle name="Comma 45" xfId="1052" xr:uid="{AC281FDC-8A28-4481-98F9-4222E7FCF4D2}"/>
    <cellStyle name="Comma 46" xfId="1057" xr:uid="{15D2B12B-53B0-4ECB-BECA-926ED34DDEFA}"/>
    <cellStyle name="Comma 47" xfId="1062" xr:uid="{146B530A-B067-4646-A626-34B03B24FC60}"/>
    <cellStyle name="Comma 48" xfId="1067" xr:uid="{63A47745-5A8C-463B-9EF5-629708B2B902}"/>
    <cellStyle name="Comma 49" xfId="1072" xr:uid="{BC4B5CA2-EE52-4AB6-81DB-F4BB43CC050D}"/>
    <cellStyle name="Comma 5" xfId="222" xr:uid="{00000000-0005-0000-0000-000068000000}"/>
    <cellStyle name="Comma 5 2" xfId="394" xr:uid="{00000000-0005-0000-0000-000069000000}"/>
    <cellStyle name="Comma 50" xfId="1077" xr:uid="{C096C4B2-102C-4B14-A268-5888965318DB}"/>
    <cellStyle name="Comma 51" xfId="1082" xr:uid="{3F3834A0-12A8-48B7-81CE-EAFE2A1F3E5A}"/>
    <cellStyle name="Comma 52" xfId="1087" xr:uid="{A9C99C86-BF52-4204-A6EF-0FC8666C95FE}"/>
    <cellStyle name="Comma 53" xfId="1092" xr:uid="{CE33A91B-DC3B-419F-8313-70E9F7E5438F}"/>
    <cellStyle name="Comma 54" xfId="1097" xr:uid="{748210C4-5AA6-445F-B150-C654085219CC}"/>
    <cellStyle name="Comma 55" xfId="1102" xr:uid="{7FE4C5C9-8DC2-49C1-A910-69525D168E49}"/>
    <cellStyle name="Comma 56" xfId="1107" xr:uid="{6125B444-ED06-4C15-935E-89CC5E3FD4C2}"/>
    <cellStyle name="Comma 57" xfId="1112" xr:uid="{D7B5B666-CACD-4B7A-B402-4734AF5E0457}"/>
    <cellStyle name="Comma 58" xfId="1121" xr:uid="{3C1043A0-4392-4F2C-9393-FD3A7BEED5F4}"/>
    <cellStyle name="Comma 59" xfId="1130" xr:uid="{CE0AD34D-B399-4E70-82C6-C54351E1144C}"/>
    <cellStyle name="Comma 6" xfId="227" xr:uid="{00000000-0005-0000-0000-00006A000000}"/>
    <cellStyle name="Comma 60" xfId="1139" xr:uid="{6189BF5A-48E7-489F-A442-935448C6F006}"/>
    <cellStyle name="Comma 61" xfId="1148" xr:uid="{884E093A-D8BD-4A93-9108-B2B1E3D0E515}"/>
    <cellStyle name="Comma 62" xfId="1201" xr:uid="{4F0FB840-AB2D-4262-9A18-6403AA5FEBD7}"/>
    <cellStyle name="Comma 63" xfId="1296" xr:uid="{E97CD754-E4DD-4841-AF82-F6DE3E4BCF01}"/>
    <cellStyle name="Comma 64" xfId="1305" xr:uid="{37F26113-7B1A-471B-BDCE-C5864260EDAE}"/>
    <cellStyle name="Comma 65" xfId="1446" xr:uid="{7D126822-1CB5-4D38-A773-5733E7F13064}"/>
    <cellStyle name="Comma 66" xfId="1451" xr:uid="{A0819041-9EF4-48D8-A088-0E6A3D8E3EAA}"/>
    <cellStyle name="Comma 67" xfId="1467" xr:uid="{6A1EF652-EAC6-4D96-A386-C4CBFA3FE40B}"/>
    <cellStyle name="Comma 68" xfId="1484" xr:uid="{AD35174B-E3A9-4CE1-8F63-F133D1020641}"/>
    <cellStyle name="Comma 7" xfId="232" xr:uid="{00000000-0005-0000-0000-00006B000000}"/>
    <cellStyle name="Comma 8" xfId="237" xr:uid="{00000000-0005-0000-0000-00006C000000}"/>
    <cellStyle name="Comma 9" xfId="242" xr:uid="{00000000-0005-0000-0000-00006D000000}"/>
    <cellStyle name="Currency 2" xfId="211" xr:uid="{00000000-0005-0000-0000-00006E000000}"/>
    <cellStyle name="Currency 2 2" xfId="1216" xr:uid="{B38F2932-01F0-47A4-80CA-AA4CCFF97F99}"/>
    <cellStyle name="Currency 3" xfId="106" xr:uid="{00000000-0005-0000-0000-00006F000000}"/>
    <cellStyle name="Currency 4" xfId="213" xr:uid="{00000000-0005-0000-0000-000070000000}"/>
    <cellStyle name="Currency 5" xfId="386" xr:uid="{00000000-0005-0000-0000-000071000000}"/>
    <cellStyle name="Normal" xfId="0" builtinId="0"/>
    <cellStyle name="Normal 10" xfId="221" xr:uid="{00000000-0005-0000-0000-000073000000}"/>
    <cellStyle name="Normal 10 2" xfId="933" xr:uid="{FDADB338-C17D-48D0-9D92-B07CBD2E456E}"/>
    <cellStyle name="Normal 11" xfId="226" xr:uid="{00000000-0005-0000-0000-000074000000}"/>
    <cellStyle name="Normal 11 10" xfId="1024" xr:uid="{DAE4805E-09DA-467E-B99D-5443EB706368}"/>
    <cellStyle name="Normal 11 11" xfId="1033" xr:uid="{261644CE-B3FA-44AC-800E-C7D95016B58C}"/>
    <cellStyle name="Normal 11 12" xfId="1042" xr:uid="{0F99F1CB-8F5C-4297-A149-82DC095EFBE9}"/>
    <cellStyle name="Normal 11 13" xfId="1116" xr:uid="{16783BB0-495C-43C3-90BC-6FE7B02A5139}"/>
    <cellStyle name="Normal 11 14" xfId="1125" xr:uid="{F116ED9F-A9BE-4462-884C-0DB0FC8A1F9D}"/>
    <cellStyle name="Normal 11 15" xfId="1134" xr:uid="{62110B82-9532-4D29-8939-FBAB7A2AE28F}"/>
    <cellStyle name="Normal 11 16" xfId="1143" xr:uid="{6B8E8894-DE01-4EB2-964F-197DE06802EF}"/>
    <cellStyle name="Normal 11 17" xfId="1205" xr:uid="{ECC1EB0E-389C-4A9C-B135-C9A3F57A14A2}"/>
    <cellStyle name="Normal 11 18" xfId="1223" xr:uid="{740A9197-51F0-450B-9971-031B1CAB07A1}"/>
    <cellStyle name="Normal 11 19" xfId="1235" xr:uid="{61BA72E6-5635-4CEB-958C-6A1EE45D40CE}"/>
    <cellStyle name="Normal 11 2" xfId="951" xr:uid="{4204E474-89FA-460C-8621-0CAE57FAFB55}"/>
    <cellStyle name="Normal 11 2 10" xfId="1329" xr:uid="{11F7FD90-0F00-41E4-A562-B3A10B09EDB2}"/>
    <cellStyle name="Normal 11 2 11" xfId="1341" xr:uid="{5C73CFBD-6473-489B-894C-3F959F8730FB}"/>
    <cellStyle name="Normal 11 2 12" xfId="1353" xr:uid="{EF018BC8-4B62-421A-B5B1-007E1E7D412E}"/>
    <cellStyle name="Normal 11 2 13" xfId="1365" xr:uid="{86ADF168-1DD3-4153-874C-B8513DB6EBFF}"/>
    <cellStyle name="Normal 11 2 14" xfId="1377" xr:uid="{1FED64BF-B5BE-437E-81A8-A0C83D2433F3}"/>
    <cellStyle name="Normal 11 2 15" xfId="1389" xr:uid="{75F6D9B1-6598-421F-AB46-9ACA8F809040}"/>
    <cellStyle name="Normal 11 2 16" xfId="1401" xr:uid="{6ED317D6-A54C-423D-A81E-C701CF166341}"/>
    <cellStyle name="Normal 11 2 17" xfId="1413" xr:uid="{2830FDBD-F6FD-4BF5-A86E-7E91CCAB79F4}"/>
    <cellStyle name="Normal 11 2 18" xfId="1425" xr:uid="{D2FACD4C-28CB-472B-9B7A-B24ED6AB2B0B}"/>
    <cellStyle name="Normal 11 2 19" xfId="1437" xr:uid="{F99CDFF1-EFA6-46D1-9A87-B1BA2F67A58D}"/>
    <cellStyle name="Normal 11 2 2" xfId="1212" xr:uid="{63C978D1-1545-43C0-A6FA-5B696F8D0993}"/>
    <cellStyle name="Normal 11 2 20" xfId="1458" xr:uid="{84D47C16-8FED-47C0-891E-C2F4C0141D1F}"/>
    <cellStyle name="Normal 11 2 21" xfId="1475" xr:uid="{5421AC89-7E5D-4740-94EE-971ADF277E31}"/>
    <cellStyle name="Normal 11 2 22" xfId="1491" xr:uid="{84A32959-3BC7-4CDE-8660-766A8E373216}"/>
    <cellStyle name="Normal 11 2 23" xfId="1503" xr:uid="{D228D3BE-20E1-4B30-8EFE-70D329A317E1}"/>
    <cellStyle name="Normal 11 2 24" xfId="1515" xr:uid="{97AAD589-B551-45C1-8D71-4AC0A680A789}"/>
    <cellStyle name="Normal 11 2 25" xfId="1527" xr:uid="{56037369-0293-4664-BED3-3722C387DA7A}"/>
    <cellStyle name="Normal 11 2 26" xfId="1539" xr:uid="{4EE6FF2E-E392-460F-A837-35F7F8B1D4C5}"/>
    <cellStyle name="Normal 11 2 27" xfId="1551" xr:uid="{B79A5361-0D72-461B-A58D-84FBBF8A0E3D}"/>
    <cellStyle name="Normal 11 2 28" xfId="1563" xr:uid="{24DB776D-D6DC-41CB-9019-C78C3596684A}"/>
    <cellStyle name="Normal 11 2 29" xfId="1575" xr:uid="{0BC94288-BC0A-4CA0-9995-F9554090CE47}"/>
    <cellStyle name="Normal 11 2 3" xfId="1227" xr:uid="{C5BC12B1-DD54-4A82-940C-866852A41295}"/>
    <cellStyle name="Normal 11 2 30" xfId="1587" xr:uid="{05756045-6E10-4A57-BFD5-CC43C3AF3CFE}"/>
    <cellStyle name="Normal 11 2 31" xfId="1599" xr:uid="{5101D4BA-A7AD-4742-A1C3-83A992D6D771}"/>
    <cellStyle name="Normal 11 2 32" xfId="1611" xr:uid="{07F6624A-40FF-43DB-ACFE-D645C4718250}"/>
    <cellStyle name="Normal 11 2 33" xfId="1623" xr:uid="{EC9E2FCD-B38F-43ED-900E-5382A965AFCF}"/>
    <cellStyle name="Normal 11 2 34" xfId="1635" xr:uid="{9927808A-FE01-42BA-8421-F42165A3DCA3}"/>
    <cellStyle name="Normal 11 2 35" xfId="1647" xr:uid="{5933EAFE-E767-4A28-826E-DFE07C513E28}"/>
    <cellStyle name="Normal 11 2 36" xfId="1659" xr:uid="{E5F40094-BE88-4434-BEB1-995E3DD60257}"/>
    <cellStyle name="Normal 11 2 4" xfId="1239" xr:uid="{64C940D4-D7CC-4A18-A5CE-CB37B30079E2}"/>
    <cellStyle name="Normal 11 2 5" xfId="1251" xr:uid="{FA39F20A-1FDA-4AA2-BDDF-D25E541D3B08}"/>
    <cellStyle name="Normal 11 2 6" xfId="1263" xr:uid="{7EA8234A-13D1-4806-B237-7BD8D26C5756}"/>
    <cellStyle name="Normal 11 2 7" xfId="1275" xr:uid="{63C7D01E-9706-4BC7-8C47-6AE6E48503AA}"/>
    <cellStyle name="Normal 11 2 8" xfId="1287" xr:uid="{4DD97DC7-C739-4DCC-B148-D286384DD3DA}"/>
    <cellStyle name="Normal 11 2 9" xfId="1317" xr:uid="{0C4490F0-8697-4633-9A59-C879049915FB}"/>
    <cellStyle name="Normal 11 20" xfId="1247" xr:uid="{F4BBEAE2-EAB6-4866-AC4E-B5D7102B1891}"/>
    <cellStyle name="Normal 11 21" xfId="1259" xr:uid="{6AD9CDB3-9E1C-40FC-A322-7941CD235455}"/>
    <cellStyle name="Normal 11 22" xfId="1271" xr:uid="{1EDFCAA5-3E85-4236-82D1-7F50F0133449}"/>
    <cellStyle name="Normal 11 23" xfId="1283" xr:uid="{BF920DA5-2ED7-405A-934B-7768C3B469A3}"/>
    <cellStyle name="Normal 11 24" xfId="1300" xr:uid="{7A68B715-0186-48CF-8941-EA185A054BB8}"/>
    <cellStyle name="Normal 11 25" xfId="1309" xr:uid="{8F7F789F-FEE3-4FB6-B8AA-EADFE360E125}"/>
    <cellStyle name="Normal 11 26" xfId="1313" xr:uid="{737DCAD1-ACDC-4FDC-93C1-7109C1C37751}"/>
    <cellStyle name="Normal 11 27" xfId="1325" xr:uid="{8822A7E9-07D7-41B4-8179-F85A6499647D}"/>
    <cellStyle name="Normal 11 28" xfId="1337" xr:uid="{1AEF8D1E-42E5-4C3C-9463-FC8DB190D2EA}"/>
    <cellStyle name="Normal 11 29" xfId="1349" xr:uid="{72E4AA78-0929-47D3-BCF2-8E1953FC764F}"/>
    <cellStyle name="Normal 11 3" xfId="961" xr:uid="{D26D1E9D-5CCB-42EE-9809-39AADE622278}"/>
    <cellStyle name="Normal 11 3 10" xfId="1333" xr:uid="{62F412F0-B289-44B2-B576-73F386993940}"/>
    <cellStyle name="Normal 11 3 11" xfId="1345" xr:uid="{DF9A051D-EF32-422B-A508-2239BBE031D0}"/>
    <cellStyle name="Normal 11 3 12" xfId="1357" xr:uid="{251DBF39-A0ED-4130-8436-4D8FED3EE230}"/>
    <cellStyle name="Normal 11 3 13" xfId="1369" xr:uid="{A031FF5B-09FC-4E38-82BC-59545DC6E48D}"/>
    <cellStyle name="Normal 11 3 14" xfId="1381" xr:uid="{A7541614-C844-4ED4-AA5A-DC9D70286DD9}"/>
    <cellStyle name="Normal 11 3 15" xfId="1393" xr:uid="{3BF23A34-FAB4-426B-A4CF-C8CCFED23C0E}"/>
    <cellStyle name="Normal 11 3 16" xfId="1405" xr:uid="{7E0C7297-FD8E-4005-BC96-6D41AB6C9B30}"/>
    <cellStyle name="Normal 11 3 17" xfId="1417" xr:uid="{C600D01C-5440-4513-ACB0-DA8B29905A8A}"/>
    <cellStyle name="Normal 11 3 18" xfId="1429" xr:uid="{C57D2956-6EB4-4EE6-B141-7D5908ADB6B2}"/>
    <cellStyle name="Normal 11 3 19" xfId="1441" xr:uid="{CBA58F8D-9A26-49EE-AE68-67E398FB0BD7}"/>
    <cellStyle name="Normal 11 3 2" xfId="1219" xr:uid="{CB91B919-4EAC-4341-A9A4-81870937DC41}"/>
    <cellStyle name="Normal 11 3 20" xfId="1462" xr:uid="{7E004AD2-3712-43EB-84D7-FE006154BB58}"/>
    <cellStyle name="Normal 11 3 21" xfId="1479" xr:uid="{131F758D-B973-43A0-AFAB-6C5140EA21C8}"/>
    <cellStyle name="Normal 11 3 22" xfId="1495" xr:uid="{82359AE1-BFD1-4B55-B12F-0D038432B27C}"/>
    <cellStyle name="Normal 11 3 23" xfId="1507" xr:uid="{CE33334C-C5F9-47B6-BFFF-5EED58100FA1}"/>
    <cellStyle name="Normal 11 3 24" xfId="1519" xr:uid="{F6E9CE56-D679-4E97-84D2-8CD7ADC50E2D}"/>
    <cellStyle name="Normal 11 3 25" xfId="1531" xr:uid="{90D16B2D-8B3F-4BB6-B9C9-A525E54C6D53}"/>
    <cellStyle name="Normal 11 3 26" xfId="1543" xr:uid="{0BE2B879-8937-4ADD-8AB3-76D707A6EBF2}"/>
    <cellStyle name="Normal 11 3 27" xfId="1555" xr:uid="{5BB923EE-7961-4C18-85D9-1109BF129AC1}"/>
    <cellStyle name="Normal 11 3 28" xfId="1567" xr:uid="{37822AF8-8A3C-4F7E-B547-535F01FA3A23}"/>
    <cellStyle name="Normal 11 3 29" xfId="1579" xr:uid="{37B6B2D3-8C2E-42F6-9FE0-CA4B789FE723}"/>
    <cellStyle name="Normal 11 3 3" xfId="1231" xr:uid="{B32CB81F-05B2-4E6E-947C-5B4B99BBA4FB}"/>
    <cellStyle name="Normal 11 3 30" xfId="1591" xr:uid="{F1198C37-307C-4B58-B398-B8EF09B3C5A5}"/>
    <cellStyle name="Normal 11 3 31" xfId="1603" xr:uid="{BECDC82E-C8D4-4836-A1F9-9D4F697DCDBC}"/>
    <cellStyle name="Normal 11 3 32" xfId="1615" xr:uid="{7D3E8F74-C0ED-41AD-A26F-CDE86222AD6C}"/>
    <cellStyle name="Normal 11 3 33" xfId="1627" xr:uid="{CABA15C1-13D9-4D56-A52A-DE3D31030CCB}"/>
    <cellStyle name="Normal 11 3 34" xfId="1639" xr:uid="{7AF827B4-7B18-4E98-8C23-AD8D6E4094AD}"/>
    <cellStyle name="Normal 11 3 35" xfId="1651" xr:uid="{4B26E267-F09B-42F9-B579-8B5BF11B8392}"/>
    <cellStyle name="Normal 11 3 36" xfId="1663" xr:uid="{DD13BD6B-DC7C-48AC-9C47-35ABAC636ADC}"/>
    <cellStyle name="Normal 11 3 4" xfId="1243" xr:uid="{717F9F18-6582-4714-9C9B-0B24CED5E246}"/>
    <cellStyle name="Normal 11 3 5" xfId="1255" xr:uid="{31EBEEEF-97B8-4AB9-9E47-AB1ABD5E7A12}"/>
    <cellStyle name="Normal 11 3 6" xfId="1267" xr:uid="{6C21D157-C6B6-4EF1-90AD-CA8627B37F57}"/>
    <cellStyle name="Normal 11 3 7" xfId="1279" xr:uid="{EF6A0A48-B081-4A5F-8258-073716272E7D}"/>
    <cellStyle name="Normal 11 3 8" xfId="1291" xr:uid="{5E66F0A2-1279-4CF7-A0D8-F141C1B459E9}"/>
    <cellStyle name="Normal 11 3 9" xfId="1321" xr:uid="{0483D20A-F218-4248-8184-D8D516116A53}"/>
    <cellStyle name="Normal 11 30" xfId="1361" xr:uid="{E5752460-2502-454C-9DA9-D123FD5CEEE4}"/>
    <cellStyle name="Normal 11 31" xfId="1373" xr:uid="{09CEC611-EC79-4BD7-8B5D-C20A996D40C7}"/>
    <cellStyle name="Normal 11 32" xfId="1385" xr:uid="{6D599DF7-D518-469A-88E5-611704311753}"/>
    <cellStyle name="Normal 11 33" xfId="1397" xr:uid="{DB1B0DED-6416-4254-9F62-E752C8E699F4}"/>
    <cellStyle name="Normal 11 34" xfId="1409" xr:uid="{601AD97E-CC63-48FC-911A-9217DE962D6E}"/>
    <cellStyle name="Normal 11 35" xfId="1421" xr:uid="{67221403-FA44-4F92-92F4-55899E97F1A7}"/>
    <cellStyle name="Normal 11 36" xfId="1433" xr:uid="{72D71E90-F459-4BF9-B018-C4428DCBB219}"/>
    <cellStyle name="Normal 11 37" xfId="1456" xr:uid="{E17B6CF4-28A3-4C88-B4D5-F530D816CF01}"/>
    <cellStyle name="Normal 11 38" xfId="1471" xr:uid="{5B2186DB-7BE1-4C5A-AD7E-D02040706B44}"/>
    <cellStyle name="Normal 11 39" xfId="1487" xr:uid="{3530F1FA-5BF4-4338-93E3-60D1B3D9546D}"/>
    <cellStyle name="Normal 11 4" xfId="970" xr:uid="{9CFEAE2F-941A-4506-BE35-9668FC151702}"/>
    <cellStyle name="Normal 11 40" xfId="1499" xr:uid="{917FE0C8-C6BD-46D3-B4DD-1339F11D9F08}"/>
    <cellStyle name="Normal 11 41" xfId="1511" xr:uid="{5B46F87C-B19A-47EE-BED3-BB6E18907851}"/>
    <cellStyle name="Normal 11 42" xfId="1523" xr:uid="{684D0A5E-4389-4D63-84D3-9E0DA41E7562}"/>
    <cellStyle name="Normal 11 43" xfId="1535" xr:uid="{24387ED9-C4F0-4AE3-918C-4DB9CC557462}"/>
    <cellStyle name="Normal 11 44" xfId="1547" xr:uid="{8FF607C7-6F13-4DDE-A9AD-46CFF09F3E57}"/>
    <cellStyle name="Normal 11 45" xfId="1559" xr:uid="{DF7EF524-C969-4C9A-9811-F1D733BA35E8}"/>
    <cellStyle name="Normal 11 46" xfId="1571" xr:uid="{DA4AEAED-C10C-4864-BF61-5BB7E62C3B9C}"/>
    <cellStyle name="Normal 11 47" xfId="1583" xr:uid="{81A4F2AF-F345-48D9-8BB5-8A4130C0B93D}"/>
    <cellStyle name="Normal 11 48" xfId="1595" xr:uid="{0F69ECE2-666C-4181-9FCE-64997BFEB0BC}"/>
    <cellStyle name="Normal 11 49" xfId="1607" xr:uid="{125AF2E7-97C2-426D-860E-B77E1F618257}"/>
    <cellStyle name="Normal 11 5" xfId="979" xr:uid="{04BCFD35-3292-4C56-98D8-F3D55C2A6B02}"/>
    <cellStyle name="Normal 11 50" xfId="1619" xr:uid="{995FD4FE-F0C4-4717-84B1-BA932C2C96AF}"/>
    <cellStyle name="Normal 11 51" xfId="1631" xr:uid="{F577F87C-6D71-461A-8676-691AA6CAC821}"/>
    <cellStyle name="Normal 11 52" xfId="1643" xr:uid="{F94701ED-0D6F-4E8B-8390-06DAD2C01B5C}"/>
    <cellStyle name="Normal 11 53" xfId="1655" xr:uid="{4DA60F1E-C2EF-4BC9-87B2-5F91BA8B18BA}"/>
    <cellStyle name="Normal 11 6" xfId="988" xr:uid="{CC7E97A5-55BA-4309-AD3E-8533B9E2D8CE}"/>
    <cellStyle name="Normal 11 7" xfId="997" xr:uid="{322F5B1B-B4B0-42EB-B897-EF48383E9C27}"/>
    <cellStyle name="Normal 11 8" xfId="1006" xr:uid="{9DE2BB0F-8B86-462C-8935-48478608342C}"/>
    <cellStyle name="Normal 11 9" xfId="1015" xr:uid="{0500161F-9837-430F-9F60-41CBCABC51FF}"/>
    <cellStyle name="Normal 12" xfId="231" xr:uid="{00000000-0005-0000-0000-000075000000}"/>
    <cellStyle name="Normal 12 2" xfId="1209" xr:uid="{B058269C-2E10-4CC1-BE1A-F551361C7961}"/>
    <cellStyle name="Normal 13" xfId="236" xr:uid="{00000000-0005-0000-0000-000076000000}"/>
    <cellStyle name="Normal 14" xfId="241" xr:uid="{00000000-0005-0000-0000-000077000000}"/>
    <cellStyle name="Normal 15" xfId="246" xr:uid="{00000000-0005-0000-0000-000078000000}"/>
    <cellStyle name="Normal 16" xfId="251" xr:uid="{00000000-0005-0000-0000-000079000000}"/>
    <cellStyle name="Normal 17" xfId="256" xr:uid="{00000000-0005-0000-0000-00007A000000}"/>
    <cellStyle name="Normal 18" xfId="361" xr:uid="{00000000-0005-0000-0000-00007B000000}"/>
    <cellStyle name="Normal 19" xfId="366" xr:uid="{00000000-0005-0000-0000-00007C000000}"/>
    <cellStyle name="Normal 2" xfId="4" xr:uid="{00000000-0005-0000-0000-00007D000000}"/>
    <cellStyle name="Normal 2 10" xfId="40" xr:uid="{00000000-0005-0000-0000-00007E000000}"/>
    <cellStyle name="Normal 2 10 2" xfId="145" xr:uid="{00000000-0005-0000-0000-00007F000000}"/>
    <cellStyle name="Normal 2 10 3" xfId="297" xr:uid="{00000000-0005-0000-0000-000080000000}"/>
    <cellStyle name="Normal 2 11" xfId="45" xr:uid="{00000000-0005-0000-0000-000081000000}"/>
    <cellStyle name="Normal 2 11 2" xfId="150" xr:uid="{00000000-0005-0000-0000-000082000000}"/>
    <cellStyle name="Normal 2 11 3" xfId="302" xr:uid="{00000000-0005-0000-0000-000083000000}"/>
    <cellStyle name="Normal 2 12" xfId="49" xr:uid="{00000000-0005-0000-0000-000084000000}"/>
    <cellStyle name="Normal 2 12 2" xfId="154" xr:uid="{00000000-0005-0000-0000-000085000000}"/>
    <cellStyle name="Normal 2 12 3" xfId="306" xr:uid="{00000000-0005-0000-0000-000086000000}"/>
    <cellStyle name="Normal 2 13" xfId="54" xr:uid="{00000000-0005-0000-0000-000087000000}"/>
    <cellStyle name="Normal 2 13 2" xfId="159" xr:uid="{00000000-0005-0000-0000-000088000000}"/>
    <cellStyle name="Normal 2 13 3" xfId="311" xr:uid="{00000000-0005-0000-0000-000089000000}"/>
    <cellStyle name="Normal 2 14" xfId="58" xr:uid="{00000000-0005-0000-0000-00008A000000}"/>
    <cellStyle name="Normal 2 14 2" xfId="163" xr:uid="{00000000-0005-0000-0000-00008B000000}"/>
    <cellStyle name="Normal 2 14 3" xfId="315" xr:uid="{00000000-0005-0000-0000-00008C000000}"/>
    <cellStyle name="Normal 2 15" xfId="62" xr:uid="{00000000-0005-0000-0000-00008D000000}"/>
    <cellStyle name="Normal 2 15 2" xfId="167" xr:uid="{00000000-0005-0000-0000-00008E000000}"/>
    <cellStyle name="Normal 2 15 3" xfId="319" xr:uid="{00000000-0005-0000-0000-00008F000000}"/>
    <cellStyle name="Normal 2 16" xfId="66" xr:uid="{00000000-0005-0000-0000-000090000000}"/>
    <cellStyle name="Normal 2 16 2" xfId="171" xr:uid="{00000000-0005-0000-0000-000091000000}"/>
    <cellStyle name="Normal 2 16 3" xfId="323" xr:uid="{00000000-0005-0000-0000-000092000000}"/>
    <cellStyle name="Normal 2 17" xfId="70" xr:uid="{00000000-0005-0000-0000-000093000000}"/>
    <cellStyle name="Normal 2 17 2" xfId="175" xr:uid="{00000000-0005-0000-0000-000094000000}"/>
    <cellStyle name="Normal 2 17 3" xfId="327" xr:uid="{00000000-0005-0000-0000-000095000000}"/>
    <cellStyle name="Normal 2 18" xfId="74" xr:uid="{00000000-0005-0000-0000-000096000000}"/>
    <cellStyle name="Normal 2 18 2" xfId="179" xr:uid="{00000000-0005-0000-0000-000097000000}"/>
    <cellStyle name="Normal 2 18 3" xfId="331" xr:uid="{00000000-0005-0000-0000-000098000000}"/>
    <cellStyle name="Normal 2 19" xfId="78" xr:uid="{00000000-0005-0000-0000-000099000000}"/>
    <cellStyle name="Normal 2 19 2" xfId="183" xr:uid="{00000000-0005-0000-0000-00009A000000}"/>
    <cellStyle name="Normal 2 19 3" xfId="335" xr:uid="{00000000-0005-0000-0000-00009B000000}"/>
    <cellStyle name="Normal 2 2" xfId="5" xr:uid="{00000000-0005-0000-0000-00009C000000}"/>
    <cellStyle name="Normal 2 2 2" xfId="111" xr:uid="{00000000-0005-0000-0000-00009D000000}"/>
    <cellStyle name="Normal 2 2 3" xfId="265" xr:uid="{00000000-0005-0000-0000-00009E000000}"/>
    <cellStyle name="Normal 2 20" xfId="82" xr:uid="{00000000-0005-0000-0000-00009F000000}"/>
    <cellStyle name="Normal 2 20 2" xfId="187" xr:uid="{00000000-0005-0000-0000-0000A0000000}"/>
    <cellStyle name="Normal 2 20 3" xfId="339" xr:uid="{00000000-0005-0000-0000-0000A1000000}"/>
    <cellStyle name="Normal 2 21" xfId="86" xr:uid="{00000000-0005-0000-0000-0000A2000000}"/>
    <cellStyle name="Normal 2 21 2" xfId="191" xr:uid="{00000000-0005-0000-0000-0000A3000000}"/>
    <cellStyle name="Normal 2 21 3" xfId="343" xr:uid="{00000000-0005-0000-0000-0000A4000000}"/>
    <cellStyle name="Normal 2 22" xfId="90" xr:uid="{00000000-0005-0000-0000-0000A5000000}"/>
    <cellStyle name="Normal 2 22 2" xfId="195" xr:uid="{00000000-0005-0000-0000-0000A6000000}"/>
    <cellStyle name="Normal 2 22 3" xfId="347" xr:uid="{00000000-0005-0000-0000-0000A7000000}"/>
    <cellStyle name="Normal 2 23" xfId="94" xr:uid="{00000000-0005-0000-0000-0000A8000000}"/>
    <cellStyle name="Normal 2 23 2" xfId="199" xr:uid="{00000000-0005-0000-0000-0000A9000000}"/>
    <cellStyle name="Normal 2 23 3" xfId="351" xr:uid="{00000000-0005-0000-0000-0000AA000000}"/>
    <cellStyle name="Normal 2 24" xfId="98" xr:uid="{00000000-0005-0000-0000-0000AB000000}"/>
    <cellStyle name="Normal 2 24 2" xfId="203" xr:uid="{00000000-0005-0000-0000-0000AC000000}"/>
    <cellStyle name="Normal 2 24 3" xfId="355" xr:uid="{00000000-0005-0000-0000-0000AD000000}"/>
    <cellStyle name="Normal 2 25" xfId="102" xr:uid="{00000000-0005-0000-0000-0000AE000000}"/>
    <cellStyle name="Normal 2 25 2" xfId="207" xr:uid="{00000000-0005-0000-0000-0000AF000000}"/>
    <cellStyle name="Normal 2 26" xfId="110" xr:uid="{00000000-0005-0000-0000-0000B0000000}"/>
    <cellStyle name="Normal 2 27" xfId="264" xr:uid="{00000000-0005-0000-0000-0000B1000000}"/>
    <cellStyle name="Normal 2 27 2" xfId="1215" xr:uid="{74457EE8-FDA9-4D6D-B845-348B876779DD}"/>
    <cellStyle name="Normal 2 28" xfId="212" xr:uid="{00000000-0005-0000-0000-0000B2000000}"/>
    <cellStyle name="Normal 2 3" xfId="11" xr:uid="{00000000-0005-0000-0000-0000B3000000}"/>
    <cellStyle name="Normal 2 3 10" xfId="255" xr:uid="{00000000-0005-0000-0000-0000B4000000}"/>
    <cellStyle name="Normal 2 3 11" xfId="260" xr:uid="{00000000-0005-0000-0000-0000B5000000}"/>
    <cellStyle name="Normal 2 3 12" xfId="365" xr:uid="{00000000-0005-0000-0000-0000B6000000}"/>
    <cellStyle name="Normal 2 3 13" xfId="370" xr:uid="{00000000-0005-0000-0000-0000B7000000}"/>
    <cellStyle name="Normal 2 3 14" xfId="375" xr:uid="{00000000-0005-0000-0000-0000B8000000}"/>
    <cellStyle name="Normal 2 3 15" xfId="380" xr:uid="{00000000-0005-0000-0000-0000B9000000}"/>
    <cellStyle name="Normal 2 3 16" xfId="385" xr:uid="{00000000-0005-0000-0000-0000BA000000}"/>
    <cellStyle name="Normal 2 3 17" xfId="391" xr:uid="{00000000-0005-0000-0000-0000BB000000}"/>
    <cellStyle name="Normal 2 3 18" xfId="396" xr:uid="{00000000-0005-0000-0000-0000BC000000}"/>
    <cellStyle name="Normal 2 3 19" xfId="403" xr:uid="{00000000-0005-0000-0000-000085000000}"/>
    <cellStyle name="Normal 2 3 2" xfId="116" xr:uid="{00000000-0005-0000-0000-0000BD000000}"/>
    <cellStyle name="Normal 2 3 2 2" xfId="360" xr:uid="{00000000-0005-0000-0000-0000BE000000}"/>
    <cellStyle name="Normal 2 3 20" xfId="408" xr:uid="{00000000-0005-0000-0000-000006000000}"/>
    <cellStyle name="Normal 2 3 21" xfId="413" xr:uid="{00000000-0005-0000-0000-000006000000}"/>
    <cellStyle name="Normal 2 3 22" xfId="611" xr:uid="{00000000-0005-0000-0000-000006000000}"/>
    <cellStyle name="Normal 2 3 23" xfId="664" xr:uid="{00000000-0005-0000-0000-000006000000}"/>
    <cellStyle name="Normal 2 3 24" xfId="766" xr:uid="{00000000-0005-0000-0000-000006000000}"/>
    <cellStyle name="Normal 2 3 25" xfId="772" xr:uid="{00000000-0005-0000-0000-000006000000}"/>
    <cellStyle name="Normal 2 3 26" xfId="824" xr:uid="{00000000-0005-0000-0000-000006000000}"/>
    <cellStyle name="Normal 2 3 27" xfId="830" xr:uid="{00000000-0005-0000-0000-000006000000}"/>
    <cellStyle name="Normal 2 3 28" xfId="934" xr:uid="{7D36EF5F-ECF8-4F64-A490-26D127863C37}"/>
    <cellStyle name="Normal 2 3 29" xfId="939" xr:uid="{5B224538-435A-4CBA-9CB7-3A42875B3DA9}"/>
    <cellStyle name="Normal 2 3 3" xfId="220" xr:uid="{00000000-0005-0000-0000-0000BF000000}"/>
    <cellStyle name="Normal 2 3 3 2" xfId="268" xr:uid="{00000000-0005-0000-0000-0000C0000000}"/>
    <cellStyle name="Normal 2 3 30" xfId="944" xr:uid="{B1B4D508-E691-4111-9929-BE61FB98A1E2}"/>
    <cellStyle name="Normal 2 3 31" xfId="949" xr:uid="{E95CBC37-0F6B-4798-BF8E-889A6FF83120}"/>
    <cellStyle name="Normal 2 3 32" xfId="959" xr:uid="{A02DA1F1-916D-41C4-AF61-B7EB23EBF3E4}"/>
    <cellStyle name="Normal 2 3 33" xfId="968" xr:uid="{343F58A9-FF2E-402F-955A-F4D348AC5882}"/>
    <cellStyle name="Normal 2 3 34" xfId="977" xr:uid="{CE6A225C-500D-4567-AFB7-D9B13103F6CE}"/>
    <cellStyle name="Normal 2 3 35" xfId="986" xr:uid="{B4415C66-627F-4E02-BE6A-B3CEF7715E55}"/>
    <cellStyle name="Normal 2 3 36" xfId="995" xr:uid="{E515F485-1674-4C94-8BF5-EBC202B67428}"/>
    <cellStyle name="Normal 2 3 37" xfId="1004" xr:uid="{45CCB3A9-F166-466C-81E8-CC0587359711}"/>
    <cellStyle name="Normal 2 3 38" xfId="1013" xr:uid="{D792A2C8-71A1-4588-8C1C-921E58D2430A}"/>
    <cellStyle name="Normal 2 3 39" xfId="1022" xr:uid="{EED28D2C-77D6-4B88-9499-213610B2C56E}"/>
    <cellStyle name="Normal 2 3 4" xfId="225" xr:uid="{00000000-0005-0000-0000-0000C1000000}"/>
    <cellStyle name="Normal 2 3 40" xfId="1031" xr:uid="{32D7E483-A433-4AD2-B9D5-F0BB0A96F795}"/>
    <cellStyle name="Normal 2 3 41" xfId="1040" xr:uid="{58CF9988-116E-45D9-A015-535009CCD75F}"/>
    <cellStyle name="Normal 2 3 42" xfId="1049" xr:uid="{3798A40B-EDC3-4508-8DBE-1F2B8F660CDC}"/>
    <cellStyle name="Normal 2 3 43" xfId="1054" xr:uid="{3598AE09-6433-4EC5-94DB-0BDE894043BB}"/>
    <cellStyle name="Normal 2 3 44" xfId="1059" xr:uid="{50A4EE0E-114A-4E13-A2A0-59D31DA14BCF}"/>
    <cellStyle name="Normal 2 3 45" xfId="1064" xr:uid="{5B2EA358-BBE7-45EF-9645-2830D30014E1}"/>
    <cellStyle name="Normal 2 3 46" xfId="1069" xr:uid="{728BF892-CB47-4701-9E53-749EE7F2FE8E}"/>
    <cellStyle name="Normal 2 3 47" xfId="1074" xr:uid="{ADC825B4-752D-410F-A6AC-883F9A1D86A6}"/>
    <cellStyle name="Normal 2 3 48" xfId="1079" xr:uid="{3ECB03A3-095C-4DA6-BCBF-647605B274D3}"/>
    <cellStyle name="Normal 2 3 49" xfId="1084" xr:uid="{FE915D43-AC64-4C4F-B38E-CAB877383BEF}"/>
    <cellStyle name="Normal 2 3 5" xfId="230" xr:uid="{00000000-0005-0000-0000-0000C2000000}"/>
    <cellStyle name="Normal 2 3 50" xfId="1089" xr:uid="{B75DE4DD-67B1-49AC-8AE5-9746A8223B60}"/>
    <cellStyle name="Normal 2 3 51" xfId="1094" xr:uid="{46F4CF56-6C15-4C4A-8D18-A272A5B615B1}"/>
    <cellStyle name="Normal 2 3 52" xfId="1099" xr:uid="{FB2A44A1-826B-450F-AC5F-4EC88E8AFA5A}"/>
    <cellStyle name="Normal 2 3 53" xfId="1104" xr:uid="{5033FE15-22D5-468C-A80F-598C1A1836E4}"/>
    <cellStyle name="Normal 2 3 54" xfId="1109" xr:uid="{A59E6D1A-AA14-41CC-BAFC-66ADDD9165C8}"/>
    <cellStyle name="Normal 2 3 55" xfId="1114" xr:uid="{5D8DD153-4539-4616-B8CA-B622EE7F20C6}"/>
    <cellStyle name="Normal 2 3 56" xfId="1123" xr:uid="{99554612-D99B-48FD-948A-7DA4644A9DF4}"/>
    <cellStyle name="Normal 2 3 57" xfId="1132" xr:uid="{338436E7-6FF7-4BA5-BFA6-B66F8168B1C1}"/>
    <cellStyle name="Normal 2 3 58" xfId="1141" xr:uid="{324CF9EB-2908-419C-961E-D8E85263114B}"/>
    <cellStyle name="Normal 2 3 59" xfId="1198" xr:uid="{F6EB2073-F730-4B9B-9969-7CD57E1EAD32}"/>
    <cellStyle name="Normal 2 3 6" xfId="235" xr:uid="{00000000-0005-0000-0000-0000C3000000}"/>
    <cellStyle name="Normal 2 3 60" xfId="1203" xr:uid="{61501F84-83C3-435B-8E0C-E887E1DABE29}"/>
    <cellStyle name="Normal 2 3 61" xfId="1298" xr:uid="{D234E1F8-A852-431C-B2B3-84D10454727D}"/>
    <cellStyle name="Normal 2 3 62" xfId="1307" xr:uid="{9E749BC2-FCD6-429F-95D8-01046C98B8A4}"/>
    <cellStyle name="Normal 2 3 63" xfId="1448" xr:uid="{1E0947F8-F9DF-4343-A85B-2CE128A55C16}"/>
    <cellStyle name="Normal 2 3 64" xfId="1453" xr:uid="{92125EA2-9091-498F-B6DC-D4B190CCE451}"/>
    <cellStyle name="Normal 2 3 65" xfId="1469" xr:uid="{DFEAD250-60F6-4E6F-8D25-529E11856C8F}"/>
    <cellStyle name="Normal 2 3 66" xfId="1486" xr:uid="{ABF9D5EB-82EB-4BBB-A151-18F5AF9081B7}"/>
    <cellStyle name="Normal 2 3 7" xfId="240" xr:uid="{00000000-0005-0000-0000-0000C4000000}"/>
    <cellStyle name="Normal 2 3 8" xfId="245" xr:uid="{00000000-0005-0000-0000-0000C5000000}"/>
    <cellStyle name="Normal 2 3 9" xfId="250" xr:uid="{00000000-0005-0000-0000-0000C6000000}"/>
    <cellStyle name="Normal 2 4" xfId="16" xr:uid="{00000000-0005-0000-0000-0000C7000000}"/>
    <cellStyle name="Normal 2 4 2" xfId="121" xr:uid="{00000000-0005-0000-0000-0000C8000000}"/>
    <cellStyle name="Normal 2 4 3" xfId="273" xr:uid="{00000000-0005-0000-0000-0000C9000000}"/>
    <cellStyle name="Normal 2 5" xfId="20" xr:uid="{00000000-0005-0000-0000-0000CA000000}"/>
    <cellStyle name="Normal 2 5 2" xfId="125" xr:uid="{00000000-0005-0000-0000-0000CB000000}"/>
    <cellStyle name="Normal 2 5 3" xfId="277" xr:uid="{00000000-0005-0000-0000-0000CC000000}"/>
    <cellStyle name="Normal 2 6" xfId="24" xr:uid="{00000000-0005-0000-0000-0000CD000000}"/>
    <cellStyle name="Normal 2 6 2" xfId="129" xr:uid="{00000000-0005-0000-0000-0000CE000000}"/>
    <cellStyle name="Normal 2 6 3" xfId="281" xr:uid="{00000000-0005-0000-0000-0000CF000000}"/>
    <cellStyle name="Normal 2 7" xfId="28" xr:uid="{00000000-0005-0000-0000-0000D0000000}"/>
    <cellStyle name="Normal 2 7 2" xfId="133" xr:uid="{00000000-0005-0000-0000-0000D1000000}"/>
    <cellStyle name="Normal 2 7 3" xfId="285" xr:uid="{00000000-0005-0000-0000-0000D2000000}"/>
    <cellStyle name="Normal 2 8" xfId="32" xr:uid="{00000000-0005-0000-0000-0000D3000000}"/>
    <cellStyle name="Normal 2 8 2" xfId="137" xr:uid="{00000000-0005-0000-0000-0000D4000000}"/>
    <cellStyle name="Normal 2 8 3" xfId="289" xr:uid="{00000000-0005-0000-0000-0000D5000000}"/>
    <cellStyle name="Normal 2 9" xfId="36" xr:uid="{00000000-0005-0000-0000-0000D6000000}"/>
    <cellStyle name="Normal 2 9 2" xfId="141" xr:uid="{00000000-0005-0000-0000-0000D7000000}"/>
    <cellStyle name="Normal 2 9 3" xfId="293" xr:uid="{00000000-0005-0000-0000-0000D8000000}"/>
    <cellStyle name="Normal 20" xfId="371" xr:uid="{00000000-0005-0000-0000-0000D9000000}"/>
    <cellStyle name="Normal 21" xfId="376" xr:uid="{00000000-0005-0000-0000-0000DA000000}"/>
    <cellStyle name="Normal 22" xfId="381" xr:uid="{00000000-0005-0000-0000-0000DB000000}"/>
    <cellStyle name="Normal 23" xfId="387" xr:uid="{00000000-0005-0000-0000-0000DC000000}"/>
    <cellStyle name="Normal 24" xfId="392" xr:uid="{00000000-0005-0000-0000-0000DD000000}"/>
    <cellStyle name="Normal 25" xfId="399" xr:uid="{00000000-0005-0000-0000-0000BE010000}"/>
    <cellStyle name="Normal 26" xfId="404" xr:uid="{00000000-0005-0000-0000-0000C3010000}"/>
    <cellStyle name="Normal 27" xfId="409" xr:uid="{00000000-0005-0000-0000-0000C8010000}"/>
    <cellStyle name="Normal 28" xfId="607" xr:uid="{00000000-0005-0000-0000-00008F020000}"/>
    <cellStyle name="Normal 29" xfId="696" xr:uid="{00000000-0005-0000-0000-0000F4020000}"/>
    <cellStyle name="Normal 3" xfId="6" xr:uid="{00000000-0005-0000-0000-0000DE000000}"/>
    <cellStyle name="Normal 3 10" xfId="42" xr:uid="{00000000-0005-0000-0000-0000DF000000}"/>
    <cellStyle name="Normal 3 10 2" xfId="147" xr:uid="{00000000-0005-0000-0000-0000E0000000}"/>
    <cellStyle name="Normal 3 10 3" xfId="299" xr:uid="{00000000-0005-0000-0000-0000E1000000}"/>
    <cellStyle name="Normal 3 11" xfId="47" xr:uid="{00000000-0005-0000-0000-0000E2000000}"/>
    <cellStyle name="Normal 3 11 2" xfId="152" xr:uid="{00000000-0005-0000-0000-0000E3000000}"/>
    <cellStyle name="Normal 3 11 3" xfId="304" xr:uid="{00000000-0005-0000-0000-0000E4000000}"/>
    <cellStyle name="Normal 3 12" xfId="51" xr:uid="{00000000-0005-0000-0000-0000E5000000}"/>
    <cellStyle name="Normal 3 12 2" xfId="156" xr:uid="{00000000-0005-0000-0000-0000E6000000}"/>
    <cellStyle name="Normal 3 12 3" xfId="308" xr:uid="{00000000-0005-0000-0000-0000E7000000}"/>
    <cellStyle name="Normal 3 13" xfId="56" xr:uid="{00000000-0005-0000-0000-0000E8000000}"/>
    <cellStyle name="Normal 3 13 2" xfId="161" xr:uid="{00000000-0005-0000-0000-0000E9000000}"/>
    <cellStyle name="Normal 3 13 3" xfId="313" xr:uid="{00000000-0005-0000-0000-0000EA000000}"/>
    <cellStyle name="Normal 3 14" xfId="60" xr:uid="{00000000-0005-0000-0000-0000EB000000}"/>
    <cellStyle name="Normal 3 14 2" xfId="165" xr:uid="{00000000-0005-0000-0000-0000EC000000}"/>
    <cellStyle name="Normal 3 14 3" xfId="317" xr:uid="{00000000-0005-0000-0000-0000ED000000}"/>
    <cellStyle name="Normal 3 15" xfId="64" xr:uid="{00000000-0005-0000-0000-0000EE000000}"/>
    <cellStyle name="Normal 3 15 2" xfId="169" xr:uid="{00000000-0005-0000-0000-0000EF000000}"/>
    <cellStyle name="Normal 3 15 3" xfId="321" xr:uid="{00000000-0005-0000-0000-0000F0000000}"/>
    <cellStyle name="Normal 3 16" xfId="68" xr:uid="{00000000-0005-0000-0000-0000F1000000}"/>
    <cellStyle name="Normal 3 16 2" xfId="173" xr:uid="{00000000-0005-0000-0000-0000F2000000}"/>
    <cellStyle name="Normal 3 16 3" xfId="325" xr:uid="{00000000-0005-0000-0000-0000F3000000}"/>
    <cellStyle name="Normal 3 17" xfId="72" xr:uid="{00000000-0005-0000-0000-0000F4000000}"/>
    <cellStyle name="Normal 3 17 2" xfId="177" xr:uid="{00000000-0005-0000-0000-0000F5000000}"/>
    <cellStyle name="Normal 3 17 3" xfId="329" xr:uid="{00000000-0005-0000-0000-0000F6000000}"/>
    <cellStyle name="Normal 3 18" xfId="76" xr:uid="{00000000-0005-0000-0000-0000F7000000}"/>
    <cellStyle name="Normal 3 18 2" xfId="181" xr:uid="{00000000-0005-0000-0000-0000F8000000}"/>
    <cellStyle name="Normal 3 18 3" xfId="333" xr:uid="{00000000-0005-0000-0000-0000F9000000}"/>
    <cellStyle name="Normal 3 19" xfId="80" xr:uid="{00000000-0005-0000-0000-0000FA000000}"/>
    <cellStyle name="Normal 3 19 2" xfId="185" xr:uid="{00000000-0005-0000-0000-0000FB000000}"/>
    <cellStyle name="Normal 3 19 3" xfId="337" xr:uid="{00000000-0005-0000-0000-0000FC000000}"/>
    <cellStyle name="Normal 3 2" xfId="7" xr:uid="{00000000-0005-0000-0000-0000FD000000}"/>
    <cellStyle name="Normal 3 2 2" xfId="113" xr:uid="{00000000-0005-0000-0000-0000FE000000}"/>
    <cellStyle name="Normal 3 2 3" xfId="266" xr:uid="{00000000-0005-0000-0000-0000FF000000}"/>
    <cellStyle name="Normal 3 20" xfId="84" xr:uid="{00000000-0005-0000-0000-000000010000}"/>
    <cellStyle name="Normal 3 20 2" xfId="189" xr:uid="{00000000-0005-0000-0000-000001010000}"/>
    <cellStyle name="Normal 3 20 3" xfId="341" xr:uid="{00000000-0005-0000-0000-000002010000}"/>
    <cellStyle name="Normal 3 21" xfId="88" xr:uid="{00000000-0005-0000-0000-000003010000}"/>
    <cellStyle name="Normal 3 21 2" xfId="193" xr:uid="{00000000-0005-0000-0000-000004010000}"/>
    <cellStyle name="Normal 3 21 3" xfId="345" xr:uid="{00000000-0005-0000-0000-000005010000}"/>
    <cellStyle name="Normal 3 22" xfId="92" xr:uid="{00000000-0005-0000-0000-000006010000}"/>
    <cellStyle name="Normal 3 22 2" xfId="197" xr:uid="{00000000-0005-0000-0000-000007010000}"/>
    <cellStyle name="Normal 3 22 3" xfId="349" xr:uid="{00000000-0005-0000-0000-000008010000}"/>
    <cellStyle name="Normal 3 23" xfId="96" xr:uid="{00000000-0005-0000-0000-000009010000}"/>
    <cellStyle name="Normal 3 23 2" xfId="201" xr:uid="{00000000-0005-0000-0000-00000A010000}"/>
    <cellStyle name="Normal 3 23 3" xfId="353" xr:uid="{00000000-0005-0000-0000-00000B010000}"/>
    <cellStyle name="Normal 3 24" xfId="100" xr:uid="{00000000-0005-0000-0000-00000C010000}"/>
    <cellStyle name="Normal 3 24 2" xfId="205" xr:uid="{00000000-0005-0000-0000-00000D010000}"/>
    <cellStyle name="Normal 3 24 3" xfId="357" xr:uid="{00000000-0005-0000-0000-00000E010000}"/>
    <cellStyle name="Normal 3 25" xfId="104" xr:uid="{00000000-0005-0000-0000-00000F010000}"/>
    <cellStyle name="Normal 3 25 2" xfId="209" xr:uid="{00000000-0005-0000-0000-000010010000}"/>
    <cellStyle name="Normal 3 26" xfId="112" xr:uid="{00000000-0005-0000-0000-000011010000}"/>
    <cellStyle name="Normal 3 27" xfId="929" xr:uid="{E1C6E62B-C252-4B52-9418-D6C2A1C513D7}"/>
    <cellStyle name="Normal 3 3" xfId="13" xr:uid="{00000000-0005-0000-0000-000012010000}"/>
    <cellStyle name="Normal 3 3 2" xfId="118" xr:uid="{00000000-0005-0000-0000-000013010000}"/>
    <cellStyle name="Normal 3 3 3" xfId="270" xr:uid="{00000000-0005-0000-0000-000014010000}"/>
    <cellStyle name="Normal 3 4" xfId="18" xr:uid="{00000000-0005-0000-0000-000015010000}"/>
    <cellStyle name="Normal 3 4 2" xfId="123" xr:uid="{00000000-0005-0000-0000-000016010000}"/>
    <cellStyle name="Normal 3 4 3" xfId="275" xr:uid="{00000000-0005-0000-0000-000017010000}"/>
    <cellStyle name="Normal 3 5" xfId="22" xr:uid="{00000000-0005-0000-0000-000018010000}"/>
    <cellStyle name="Normal 3 5 2" xfId="127" xr:uid="{00000000-0005-0000-0000-000019010000}"/>
    <cellStyle name="Normal 3 5 3" xfId="279" xr:uid="{00000000-0005-0000-0000-00001A010000}"/>
    <cellStyle name="Normal 3 6" xfId="26" xr:uid="{00000000-0005-0000-0000-00001B010000}"/>
    <cellStyle name="Normal 3 6 2" xfId="131" xr:uid="{00000000-0005-0000-0000-00001C010000}"/>
    <cellStyle name="Normal 3 6 3" xfId="283" xr:uid="{00000000-0005-0000-0000-00001D010000}"/>
    <cellStyle name="Normal 3 7" xfId="30" xr:uid="{00000000-0005-0000-0000-00001E010000}"/>
    <cellStyle name="Normal 3 7 2" xfId="135" xr:uid="{00000000-0005-0000-0000-00001F010000}"/>
    <cellStyle name="Normal 3 7 3" xfId="287" xr:uid="{00000000-0005-0000-0000-000020010000}"/>
    <cellStyle name="Normal 3 8" xfId="34" xr:uid="{00000000-0005-0000-0000-000021010000}"/>
    <cellStyle name="Normal 3 8 2" xfId="139" xr:uid="{00000000-0005-0000-0000-000022010000}"/>
    <cellStyle name="Normal 3 8 3" xfId="291" xr:uid="{00000000-0005-0000-0000-000023010000}"/>
    <cellStyle name="Normal 3 9" xfId="38" xr:uid="{00000000-0005-0000-0000-000024010000}"/>
    <cellStyle name="Normal 3 9 2" xfId="143" xr:uid="{00000000-0005-0000-0000-000025010000}"/>
    <cellStyle name="Normal 3 9 3" xfId="295" xr:uid="{00000000-0005-0000-0000-000026010000}"/>
    <cellStyle name="Normal 30" xfId="762" xr:uid="{00000000-0005-0000-0000-000029030000}"/>
    <cellStyle name="Normal 31" xfId="767" xr:uid="{00000000-0005-0000-0000-00002E030000}"/>
    <cellStyle name="Normal 32" xfId="820" xr:uid="{00000000-0005-0000-0000-000063030000}"/>
    <cellStyle name="Normal 33" xfId="825" xr:uid="{00000000-0005-0000-0000-000068030000}"/>
    <cellStyle name="Normal 34" xfId="926" xr:uid="{F97EE2D2-FA3A-4A71-956B-8871D0F03FE3}"/>
    <cellStyle name="Normal 35" xfId="930" xr:uid="{50AC941C-FB0F-4F90-99BF-4E4D73FFCE2A}"/>
    <cellStyle name="Normal 36" xfId="936" xr:uid="{3866AEDF-277A-41D9-AD15-83D2CD2D3D79}"/>
    <cellStyle name="Normal 37" xfId="941" xr:uid="{FEE80CBA-419E-4489-8A95-48550CA33FA0}"/>
    <cellStyle name="Normal 38" xfId="946" xr:uid="{A9BADD6A-73AC-42CD-95AD-9B0B9154D603}"/>
    <cellStyle name="Normal 39" xfId="956" xr:uid="{7D922139-2C5D-4CB9-8858-A71976A70E39}"/>
    <cellStyle name="Normal 4" xfId="8" xr:uid="{00000000-0005-0000-0000-000027010000}"/>
    <cellStyle name="Normal 4 10" xfId="43" xr:uid="{00000000-0005-0000-0000-000028010000}"/>
    <cellStyle name="Normal 4 10 2" xfId="148" xr:uid="{00000000-0005-0000-0000-000029010000}"/>
    <cellStyle name="Normal 4 10 3" xfId="300" xr:uid="{00000000-0005-0000-0000-00002A010000}"/>
    <cellStyle name="Normal 4 11" xfId="48" xr:uid="{00000000-0005-0000-0000-00002B010000}"/>
    <cellStyle name="Normal 4 11 2" xfId="153" xr:uid="{00000000-0005-0000-0000-00002C010000}"/>
    <cellStyle name="Normal 4 11 3" xfId="305" xr:uid="{00000000-0005-0000-0000-00002D010000}"/>
    <cellStyle name="Normal 4 12" xfId="52" xr:uid="{00000000-0005-0000-0000-00002E010000}"/>
    <cellStyle name="Normal 4 12 2" xfId="157" xr:uid="{00000000-0005-0000-0000-00002F010000}"/>
    <cellStyle name="Normal 4 12 3" xfId="309" xr:uid="{00000000-0005-0000-0000-000030010000}"/>
    <cellStyle name="Normal 4 13" xfId="57" xr:uid="{00000000-0005-0000-0000-000031010000}"/>
    <cellStyle name="Normal 4 13 2" xfId="162" xr:uid="{00000000-0005-0000-0000-000032010000}"/>
    <cellStyle name="Normal 4 13 3" xfId="314" xr:uid="{00000000-0005-0000-0000-000033010000}"/>
    <cellStyle name="Normal 4 14" xfId="61" xr:uid="{00000000-0005-0000-0000-000034010000}"/>
    <cellStyle name="Normal 4 14 2" xfId="166" xr:uid="{00000000-0005-0000-0000-000035010000}"/>
    <cellStyle name="Normal 4 14 3" xfId="318" xr:uid="{00000000-0005-0000-0000-000036010000}"/>
    <cellStyle name="Normal 4 15" xfId="65" xr:uid="{00000000-0005-0000-0000-000037010000}"/>
    <cellStyle name="Normal 4 15 2" xfId="170" xr:uid="{00000000-0005-0000-0000-000038010000}"/>
    <cellStyle name="Normal 4 15 3" xfId="322" xr:uid="{00000000-0005-0000-0000-000039010000}"/>
    <cellStyle name="Normal 4 16" xfId="69" xr:uid="{00000000-0005-0000-0000-00003A010000}"/>
    <cellStyle name="Normal 4 16 2" xfId="174" xr:uid="{00000000-0005-0000-0000-00003B010000}"/>
    <cellStyle name="Normal 4 16 3" xfId="326" xr:uid="{00000000-0005-0000-0000-00003C010000}"/>
    <cellStyle name="Normal 4 17" xfId="73" xr:uid="{00000000-0005-0000-0000-00003D010000}"/>
    <cellStyle name="Normal 4 17 2" xfId="178" xr:uid="{00000000-0005-0000-0000-00003E010000}"/>
    <cellStyle name="Normal 4 17 3" xfId="330" xr:uid="{00000000-0005-0000-0000-00003F010000}"/>
    <cellStyle name="Normal 4 18" xfId="77" xr:uid="{00000000-0005-0000-0000-000040010000}"/>
    <cellStyle name="Normal 4 18 2" xfId="182" xr:uid="{00000000-0005-0000-0000-000041010000}"/>
    <cellStyle name="Normal 4 18 3" xfId="334" xr:uid="{00000000-0005-0000-0000-000042010000}"/>
    <cellStyle name="Normal 4 19" xfId="81" xr:uid="{00000000-0005-0000-0000-000043010000}"/>
    <cellStyle name="Normal 4 19 2" xfId="186" xr:uid="{00000000-0005-0000-0000-000044010000}"/>
    <cellStyle name="Normal 4 19 3" xfId="338" xr:uid="{00000000-0005-0000-0000-000045010000}"/>
    <cellStyle name="Normal 4 2" xfId="9" xr:uid="{00000000-0005-0000-0000-000046010000}"/>
    <cellStyle name="Normal 4 2 2" xfId="115" xr:uid="{00000000-0005-0000-0000-000047010000}"/>
    <cellStyle name="Normal 4 2 3" xfId="267" xr:uid="{00000000-0005-0000-0000-000048010000}"/>
    <cellStyle name="Normal 4 20" xfId="85" xr:uid="{00000000-0005-0000-0000-000049010000}"/>
    <cellStyle name="Normal 4 20 2" xfId="190" xr:uid="{00000000-0005-0000-0000-00004A010000}"/>
    <cellStyle name="Normal 4 20 3" xfId="342" xr:uid="{00000000-0005-0000-0000-00004B010000}"/>
    <cellStyle name="Normal 4 21" xfId="89" xr:uid="{00000000-0005-0000-0000-00004C010000}"/>
    <cellStyle name="Normal 4 21 2" xfId="194" xr:uid="{00000000-0005-0000-0000-00004D010000}"/>
    <cellStyle name="Normal 4 21 3" xfId="346" xr:uid="{00000000-0005-0000-0000-00004E010000}"/>
    <cellStyle name="Normal 4 22" xfId="93" xr:uid="{00000000-0005-0000-0000-00004F010000}"/>
    <cellStyle name="Normal 4 22 2" xfId="198" xr:uid="{00000000-0005-0000-0000-000050010000}"/>
    <cellStyle name="Normal 4 22 3" xfId="350" xr:uid="{00000000-0005-0000-0000-000051010000}"/>
    <cellStyle name="Normal 4 23" xfId="97" xr:uid="{00000000-0005-0000-0000-000052010000}"/>
    <cellStyle name="Normal 4 23 2" xfId="202" xr:uid="{00000000-0005-0000-0000-000053010000}"/>
    <cellStyle name="Normal 4 23 3" xfId="354" xr:uid="{00000000-0005-0000-0000-000054010000}"/>
    <cellStyle name="Normal 4 24" xfId="101" xr:uid="{00000000-0005-0000-0000-000055010000}"/>
    <cellStyle name="Normal 4 24 2" xfId="206" xr:uid="{00000000-0005-0000-0000-000056010000}"/>
    <cellStyle name="Normal 4 24 3" xfId="358" xr:uid="{00000000-0005-0000-0000-000057010000}"/>
    <cellStyle name="Normal 4 25" xfId="105" xr:uid="{00000000-0005-0000-0000-000058010000}"/>
    <cellStyle name="Normal 4 25 2" xfId="210" xr:uid="{00000000-0005-0000-0000-000059010000}"/>
    <cellStyle name="Normal 4 26" xfId="114" xr:uid="{00000000-0005-0000-0000-00005A010000}"/>
    <cellStyle name="Normal 4 3" xfId="14" xr:uid="{00000000-0005-0000-0000-00005B010000}"/>
    <cellStyle name="Normal 4 3 2" xfId="119" xr:uid="{00000000-0005-0000-0000-00005C010000}"/>
    <cellStyle name="Normal 4 3 3" xfId="271" xr:uid="{00000000-0005-0000-0000-00005D010000}"/>
    <cellStyle name="Normal 4 4" xfId="19" xr:uid="{00000000-0005-0000-0000-00005E010000}"/>
    <cellStyle name="Normal 4 4 2" xfId="124" xr:uid="{00000000-0005-0000-0000-00005F010000}"/>
    <cellStyle name="Normal 4 4 3" xfId="276" xr:uid="{00000000-0005-0000-0000-000060010000}"/>
    <cellStyle name="Normal 4 5" xfId="23" xr:uid="{00000000-0005-0000-0000-000061010000}"/>
    <cellStyle name="Normal 4 5 2" xfId="128" xr:uid="{00000000-0005-0000-0000-000062010000}"/>
    <cellStyle name="Normal 4 5 3" xfId="280" xr:uid="{00000000-0005-0000-0000-000063010000}"/>
    <cellStyle name="Normal 4 6" xfId="27" xr:uid="{00000000-0005-0000-0000-000064010000}"/>
    <cellStyle name="Normal 4 6 2" xfId="132" xr:uid="{00000000-0005-0000-0000-000065010000}"/>
    <cellStyle name="Normal 4 6 3" xfId="284" xr:uid="{00000000-0005-0000-0000-000066010000}"/>
    <cellStyle name="Normal 4 7" xfId="31" xr:uid="{00000000-0005-0000-0000-000067010000}"/>
    <cellStyle name="Normal 4 7 2" xfId="136" xr:uid="{00000000-0005-0000-0000-000068010000}"/>
    <cellStyle name="Normal 4 7 3" xfId="288" xr:uid="{00000000-0005-0000-0000-000069010000}"/>
    <cellStyle name="Normal 4 8" xfId="35" xr:uid="{00000000-0005-0000-0000-00006A010000}"/>
    <cellStyle name="Normal 4 8 2" xfId="140" xr:uid="{00000000-0005-0000-0000-00006B010000}"/>
    <cellStyle name="Normal 4 8 3" xfId="292" xr:uid="{00000000-0005-0000-0000-00006C010000}"/>
    <cellStyle name="Normal 4 9" xfId="39" xr:uid="{00000000-0005-0000-0000-00006D010000}"/>
    <cellStyle name="Normal 4 9 2" xfId="144" xr:uid="{00000000-0005-0000-0000-00006E010000}"/>
    <cellStyle name="Normal 4 9 3" xfId="296" xr:uid="{00000000-0005-0000-0000-00006F010000}"/>
    <cellStyle name="Normal 40" xfId="965" xr:uid="{F3855B51-1EE3-4E16-BD45-EEB913BF6D2E}"/>
    <cellStyle name="Normal 41" xfId="974" xr:uid="{A049FBB2-80C9-4CD8-9E99-DB3388640C81}"/>
    <cellStyle name="Normal 42" xfId="983" xr:uid="{354420D9-BF60-4E77-B655-B74C8C629296}"/>
    <cellStyle name="Normal 43" xfId="992" xr:uid="{27BA6F40-37A7-42ED-B8D5-486F182853FF}"/>
    <cellStyle name="Normal 44" xfId="1001" xr:uid="{AE8F6A84-41C4-4E44-972C-DD2ECFBD74FB}"/>
    <cellStyle name="Normal 45" xfId="1010" xr:uid="{0527111F-D35E-4AA9-BC6D-A06ED602FDA5}"/>
    <cellStyle name="Normal 46" xfId="1019" xr:uid="{54A83361-5B0A-4D9B-A32C-C80B88BF25DB}"/>
    <cellStyle name="Normal 47" xfId="1028" xr:uid="{F7F3E689-3094-4481-B6D7-4EAB30D57B44}"/>
    <cellStyle name="Normal 48" xfId="1037" xr:uid="{BE50582C-9834-4450-A505-D86F4EF0145E}"/>
    <cellStyle name="Normal 49" xfId="1046" xr:uid="{71604F17-AAE6-4B00-8FB6-99E8DA1462E7}"/>
    <cellStyle name="Normal 5" xfId="15" xr:uid="{00000000-0005-0000-0000-000070010000}"/>
    <cellStyle name="Normal 5 2" xfId="120" xr:uid="{00000000-0005-0000-0000-000071010000}"/>
    <cellStyle name="Normal 5 3" xfId="272" xr:uid="{00000000-0005-0000-0000-000072010000}"/>
    <cellStyle name="Normal 50" xfId="1051" xr:uid="{0B8B38E9-DA0F-4177-8935-B451C66418D9}"/>
    <cellStyle name="Normal 51" xfId="1056" xr:uid="{0811503A-89C3-400C-B66A-703376AAAF88}"/>
    <cellStyle name="Normal 52" xfId="1061" xr:uid="{67A354B2-9506-4E12-AC0D-AFA1E0C49017}"/>
    <cellStyle name="Normal 53" xfId="1066" xr:uid="{A35BBE57-ACB7-4700-9A7A-8CEAA29DDBAA}"/>
    <cellStyle name="Normal 54" xfId="1071" xr:uid="{7C7B1F4C-B80A-4F14-A1B5-D51C22E381DA}"/>
    <cellStyle name="Normal 55" xfId="1076" xr:uid="{DF839B92-1202-4188-AAEF-5B344C6EE6CF}"/>
    <cellStyle name="Normal 56" xfId="1081" xr:uid="{4F8D7765-F2A5-44A8-BB71-2F9EBB6F1ED7}"/>
    <cellStyle name="Normal 57" xfId="1086" xr:uid="{AACA6F92-07BE-40B9-9721-CE8C6BB7F7BE}"/>
    <cellStyle name="Normal 58" xfId="1091" xr:uid="{940E42AE-77EB-4E18-905F-7A9EB901C8BD}"/>
    <cellStyle name="Normal 59" xfId="1096" xr:uid="{6AEFF110-0FF2-4808-90CF-DFA441697C88}"/>
    <cellStyle name="Normal 6" xfId="44" xr:uid="{00000000-0005-0000-0000-000073010000}"/>
    <cellStyle name="Normal 6 2" xfId="149" xr:uid="{00000000-0005-0000-0000-000074010000}"/>
    <cellStyle name="Normal 6 3" xfId="301" xr:uid="{00000000-0005-0000-0000-000075010000}"/>
    <cellStyle name="Normal 60" xfId="1101" xr:uid="{A5612486-C271-4DAF-AAEC-61251E66FEF9}"/>
    <cellStyle name="Normal 61" xfId="1106" xr:uid="{EB676FE4-50A8-42BD-A84C-1D16B555FB93}"/>
    <cellStyle name="Normal 62" xfId="1111" xr:uid="{80A2DA2C-8128-4E77-87E5-898E0EE52F69}"/>
    <cellStyle name="Normal 63" xfId="1120" xr:uid="{F50552C9-4E0F-4725-AF0E-1A02CF89B56B}"/>
    <cellStyle name="Normal 64" xfId="1129" xr:uid="{B7AFC0D0-8604-43DA-A67A-BA451D8C286E}"/>
    <cellStyle name="Normal 65" xfId="1138" xr:uid="{3D533D1C-E3B8-4B17-A46B-8FAFAF77E7C3}"/>
    <cellStyle name="Normal 66" xfId="1147" xr:uid="{EB96203B-C874-40A1-8E2B-98CB66C6B2D0}"/>
    <cellStyle name="Normal 67" xfId="1200" xr:uid="{E60284DD-AA48-4CDD-9455-1EAEE2718303}"/>
    <cellStyle name="Normal 68" xfId="1295" xr:uid="{D8F39EC8-C58B-4F91-9E8D-B96D4515E95F}"/>
    <cellStyle name="Normal 69" xfId="1304" xr:uid="{B0BA1F5E-0A30-4FAE-BA35-546E72A9A687}"/>
    <cellStyle name="Normal 7" xfId="53" xr:uid="{00000000-0005-0000-0000-000076010000}"/>
    <cellStyle name="Normal 7 2" xfId="158" xr:uid="{00000000-0005-0000-0000-000077010000}"/>
    <cellStyle name="Normal 7 3" xfId="310" xr:uid="{00000000-0005-0000-0000-000078010000}"/>
    <cellStyle name="Normal 70" xfId="1445" xr:uid="{332B065B-86D8-4B25-B6D0-A0ED00D77D2C}"/>
    <cellStyle name="Normal 71" xfId="1450" xr:uid="{1E8A2245-7EA4-4F85-99EE-FC7294F4E650}"/>
    <cellStyle name="Normal 72" xfId="1466" xr:uid="{A1D2AECF-0FD5-4137-9377-E16776177B7C}"/>
    <cellStyle name="Normal 73" xfId="1483" xr:uid="{82C8DFCD-54BE-4250-87B4-7B6C70917F19}"/>
    <cellStyle name="Normal 8" xfId="107" xr:uid="{00000000-0005-0000-0000-000079010000}"/>
    <cellStyle name="Normal 8 2" xfId="359" xr:uid="{00000000-0005-0000-0000-00007A010000}"/>
    <cellStyle name="Normal 9" xfId="215" xr:uid="{00000000-0005-0000-0000-00007B010000}"/>
    <cellStyle name="Normal 9 2" xfId="398" xr:uid="{00000000-0005-0000-0000-00007C010000}"/>
    <cellStyle name="Normal 9 3" xfId="397" xr:uid="{00000000-0005-0000-0000-00007D010000}"/>
    <cellStyle name="Percent 10" xfId="253" xr:uid="{00000000-0005-0000-0000-00007E010000}"/>
    <cellStyle name="Percent 11" xfId="258" xr:uid="{00000000-0005-0000-0000-00007F010000}"/>
    <cellStyle name="Percent 12" xfId="363" xr:uid="{00000000-0005-0000-0000-000080010000}"/>
    <cellStyle name="Percent 13" xfId="368" xr:uid="{00000000-0005-0000-0000-000081010000}"/>
    <cellStyle name="Percent 14" xfId="373" xr:uid="{00000000-0005-0000-0000-000082010000}"/>
    <cellStyle name="Percent 15" xfId="378" xr:uid="{00000000-0005-0000-0000-000083010000}"/>
    <cellStyle name="Percent 16" xfId="383" xr:uid="{00000000-0005-0000-0000-000084010000}"/>
    <cellStyle name="Percent 17" xfId="389" xr:uid="{00000000-0005-0000-0000-000085010000}"/>
    <cellStyle name="Percent 18" xfId="393" xr:uid="{00000000-0005-0000-0000-000086010000}"/>
    <cellStyle name="Percent 19" xfId="401" xr:uid="{00000000-0005-0000-0000-0000C0010000}"/>
    <cellStyle name="Percent 2" xfId="10" xr:uid="{00000000-0005-0000-0000-000087010000}"/>
    <cellStyle name="Percent 2 2" xfId="1217" xr:uid="{53F62261-42EE-4052-876A-91485F1C3CC5}"/>
    <cellStyle name="Percent 20" xfId="406" xr:uid="{00000000-0005-0000-0000-0000C5010000}"/>
    <cellStyle name="Percent 21" xfId="411" xr:uid="{00000000-0005-0000-0000-0000CA010000}"/>
    <cellStyle name="Percent 22" xfId="609" xr:uid="{00000000-0005-0000-0000-000091020000}"/>
    <cellStyle name="Percent 23" xfId="713" xr:uid="{00000000-0005-0000-0000-0000F6020000}"/>
    <cellStyle name="Percent 24" xfId="764" xr:uid="{00000000-0005-0000-0000-00002B030000}"/>
    <cellStyle name="Percent 25" xfId="769" xr:uid="{00000000-0005-0000-0000-000030030000}"/>
    <cellStyle name="Percent 26" xfId="822" xr:uid="{00000000-0005-0000-0000-000065030000}"/>
    <cellStyle name="Percent 27" xfId="827" xr:uid="{00000000-0005-0000-0000-00006A030000}"/>
    <cellStyle name="Percent 28" xfId="928" xr:uid="{8B1B2160-3102-4342-9176-36FD0D9B4851}"/>
    <cellStyle name="Percent 29" xfId="935" xr:uid="{4EBC25C7-33EB-4422-B593-AF0F87842D66}"/>
    <cellStyle name="Percent 3" xfId="217" xr:uid="{00000000-0005-0000-0000-000088010000}"/>
    <cellStyle name="Percent 3 10" xfId="1026" xr:uid="{7C058A60-80B9-40A9-B63D-56418D17793B}"/>
    <cellStyle name="Percent 3 11" xfId="1035" xr:uid="{60340591-7EAA-4EAE-8E23-4AE385CC8C77}"/>
    <cellStyle name="Percent 3 12" xfId="1044" xr:uid="{3D7C3B18-1EBD-4E0A-B963-CF4F7AD20ED3}"/>
    <cellStyle name="Percent 3 13" xfId="1118" xr:uid="{852D18F1-C0D8-4C4C-BE18-31104B8E0F7D}"/>
    <cellStyle name="Percent 3 14" xfId="1127" xr:uid="{108C6747-94C7-470D-83F4-1A5E019F1B1F}"/>
    <cellStyle name="Percent 3 15" xfId="1136" xr:uid="{264ADBDA-A7B6-4953-A9EC-EB5305C23726}"/>
    <cellStyle name="Percent 3 16" xfId="1145" xr:uid="{BCB9E200-4128-4A71-843F-007429490C9F}"/>
    <cellStyle name="Percent 3 17" xfId="1207" xr:uid="{AB840C2A-0885-40A3-8785-1FA9B0543FBA}"/>
    <cellStyle name="Percent 3 18" xfId="1225" xr:uid="{72BBF7B8-6F25-46F6-81A6-73F304B1C31E}"/>
    <cellStyle name="Percent 3 19" xfId="1237" xr:uid="{E6D8A322-DD84-4A9A-B7BD-1FF18FC91F5F}"/>
    <cellStyle name="Percent 3 2" xfId="953" xr:uid="{A0194806-54BD-4A3C-8CB6-0259A293F5D1}"/>
    <cellStyle name="Percent 3 2 10" xfId="1331" xr:uid="{5C1CC94E-73A4-482A-8596-DAE577AAD1B1}"/>
    <cellStyle name="Percent 3 2 11" xfId="1343" xr:uid="{01905E43-4729-4540-A683-AE32DC9CB0D0}"/>
    <cellStyle name="Percent 3 2 12" xfId="1355" xr:uid="{E6D47D46-C56C-432B-BF6D-1DB6D4D63684}"/>
    <cellStyle name="Percent 3 2 13" xfId="1367" xr:uid="{A797BE01-0E0B-4C73-B897-0F171D93BBE7}"/>
    <cellStyle name="Percent 3 2 14" xfId="1379" xr:uid="{EB6D002E-4B20-414E-A5BA-F8A044B74906}"/>
    <cellStyle name="Percent 3 2 15" xfId="1391" xr:uid="{E83569D8-B0BE-4B52-ADB9-341A54112137}"/>
    <cellStyle name="Percent 3 2 16" xfId="1403" xr:uid="{EF2ECB1E-60FB-4F8A-807A-4240659F4E05}"/>
    <cellStyle name="Percent 3 2 17" xfId="1415" xr:uid="{5DB4AB22-0444-42E6-83D3-E637801C35DF}"/>
    <cellStyle name="Percent 3 2 18" xfId="1427" xr:uid="{4EB44386-3E2A-4F61-9596-5A760CCCD62D}"/>
    <cellStyle name="Percent 3 2 19" xfId="1439" xr:uid="{557DCF0D-EE14-4E4C-922A-A703F013498F}"/>
    <cellStyle name="Percent 3 2 2" xfId="1214" xr:uid="{1F4419C9-C260-47ED-A7FE-F3D8EF61FAE7}"/>
    <cellStyle name="Percent 3 2 20" xfId="1460" xr:uid="{D4B93951-76A0-454D-9626-4F29028BB804}"/>
    <cellStyle name="Percent 3 2 21" xfId="1477" xr:uid="{05F83247-20F0-4A4C-B1A1-32149F1DFF9F}"/>
    <cellStyle name="Percent 3 2 22" xfId="1493" xr:uid="{973DF88F-C53F-4D2D-A4A3-772DF83E7501}"/>
    <cellStyle name="Percent 3 2 23" xfId="1505" xr:uid="{4CDCBB84-993B-4BB2-AD8C-9D3A9D31E1A1}"/>
    <cellStyle name="Percent 3 2 24" xfId="1517" xr:uid="{DACFB848-4037-4687-B16C-6DD778279EC8}"/>
    <cellStyle name="Percent 3 2 25" xfId="1529" xr:uid="{51ED7231-982F-4277-864B-18B812748A24}"/>
    <cellStyle name="Percent 3 2 26" xfId="1541" xr:uid="{5C089F35-C0D0-4DE8-BDDD-C89F823B3470}"/>
    <cellStyle name="Percent 3 2 27" xfId="1553" xr:uid="{BAB1A109-C652-4CA7-8F7F-26D0AD301EFF}"/>
    <cellStyle name="Percent 3 2 28" xfId="1565" xr:uid="{DAB79CA5-FEBC-4504-AA60-85717F0399B7}"/>
    <cellStyle name="Percent 3 2 29" xfId="1577" xr:uid="{1595A70A-1BC6-477B-9C12-2EBD250F7228}"/>
    <cellStyle name="Percent 3 2 3" xfId="1229" xr:uid="{CFC6D623-9D39-4DC0-9FC4-2D37865C5761}"/>
    <cellStyle name="Percent 3 2 30" xfId="1589" xr:uid="{341246EB-4788-40BE-B528-E70EABA2C233}"/>
    <cellStyle name="Percent 3 2 31" xfId="1601" xr:uid="{4A88D32B-B2BF-4735-BD51-8A100F64D1F8}"/>
    <cellStyle name="Percent 3 2 32" xfId="1613" xr:uid="{C18F3D8D-B019-407B-BB6D-A4F946878EAD}"/>
    <cellStyle name="Percent 3 2 33" xfId="1625" xr:uid="{5DF1D9D6-423D-493D-91C8-D6F2C6C4210D}"/>
    <cellStyle name="Percent 3 2 34" xfId="1637" xr:uid="{9D0C7C8C-933F-436A-BBC8-3AAEA8071ABF}"/>
    <cellStyle name="Percent 3 2 35" xfId="1649" xr:uid="{0293E487-0D96-409F-B5EE-D93FDA4AA49C}"/>
    <cellStyle name="Percent 3 2 36" xfId="1661" xr:uid="{8D04907E-A075-4099-B8F2-B317031C821D}"/>
    <cellStyle name="Percent 3 2 4" xfId="1241" xr:uid="{D22C2DA6-C198-4885-9071-1D6C067E1F5B}"/>
    <cellStyle name="Percent 3 2 5" xfId="1253" xr:uid="{81AD2635-0FE0-4C16-94BE-161727A77A5C}"/>
    <cellStyle name="Percent 3 2 6" xfId="1265" xr:uid="{383FE8FA-ED46-4289-913C-EF4ED66B79AB}"/>
    <cellStyle name="Percent 3 2 7" xfId="1277" xr:uid="{28EB36E9-8994-4754-B9B2-451C082E338E}"/>
    <cellStyle name="Percent 3 2 8" xfId="1289" xr:uid="{6F0A84DE-2BD5-423B-93E4-F9A7B5891C63}"/>
    <cellStyle name="Percent 3 2 9" xfId="1319" xr:uid="{A33B527E-BA74-4E22-BA13-455D18245559}"/>
    <cellStyle name="Percent 3 20" xfId="1249" xr:uid="{B5B64BD3-2708-49F5-BA23-F3212160BA7F}"/>
    <cellStyle name="Percent 3 21" xfId="1261" xr:uid="{60ACC68D-7F4C-4728-B08C-E3E2E8BC779B}"/>
    <cellStyle name="Percent 3 22" xfId="1273" xr:uid="{8096732D-C87B-418A-B2D4-EA55DB8B5181}"/>
    <cellStyle name="Percent 3 23" xfId="1285" xr:uid="{C106F716-108E-47C5-8495-9BB5B1C16082}"/>
    <cellStyle name="Percent 3 24" xfId="1302" xr:uid="{0D1E3BE6-2A6E-444E-9FB7-BE86916A5E70}"/>
    <cellStyle name="Percent 3 25" xfId="1311" xr:uid="{4A93CB93-CF95-454E-8A88-A5E4A19F9CF7}"/>
    <cellStyle name="Percent 3 26" xfId="1315" xr:uid="{817AA895-77E6-4527-B870-354657F37530}"/>
    <cellStyle name="Percent 3 27" xfId="1327" xr:uid="{83AA5A2C-23CD-47A4-AFF3-1769D232D726}"/>
    <cellStyle name="Percent 3 28" xfId="1339" xr:uid="{F48231BC-76A0-44CD-8C62-E596B2FBDDA4}"/>
    <cellStyle name="Percent 3 29" xfId="1351" xr:uid="{CAC8AC9F-2CAE-4D9B-9560-2C371D38F550}"/>
    <cellStyle name="Percent 3 3" xfId="963" xr:uid="{45D8A9F9-27B6-4E89-ADAF-069F35A09A90}"/>
    <cellStyle name="Percent 3 3 10" xfId="1335" xr:uid="{7FF952C6-4175-47C2-8285-3AA93B1E0EC4}"/>
    <cellStyle name="Percent 3 3 11" xfId="1347" xr:uid="{9FB9353B-400B-4DD1-8390-3F8C6BA5B4B5}"/>
    <cellStyle name="Percent 3 3 12" xfId="1359" xr:uid="{665F2C8A-35B7-48CB-B242-7C1E3BA1C0AA}"/>
    <cellStyle name="Percent 3 3 13" xfId="1371" xr:uid="{5A99FAA1-5B78-4E36-849B-98518778FECE}"/>
    <cellStyle name="Percent 3 3 14" xfId="1383" xr:uid="{2FA18349-7DF2-4499-80AD-E9062EB7A781}"/>
    <cellStyle name="Percent 3 3 15" xfId="1395" xr:uid="{0C31406E-1370-431B-B4C7-2F379F14C61A}"/>
    <cellStyle name="Percent 3 3 16" xfId="1407" xr:uid="{9435422E-DD45-404F-84AA-215DD5C63D14}"/>
    <cellStyle name="Percent 3 3 17" xfId="1419" xr:uid="{492DB1B4-F935-4FB8-AFDF-AD4C4FE82285}"/>
    <cellStyle name="Percent 3 3 18" xfId="1431" xr:uid="{391FD673-55B2-4505-BF0D-21838D1F6FCD}"/>
    <cellStyle name="Percent 3 3 19" xfId="1443" xr:uid="{F79939D8-32EB-404B-9373-76BF89758FAD}"/>
    <cellStyle name="Percent 3 3 2" xfId="1221" xr:uid="{884EC9B2-62FD-4841-91DE-65371C7378E4}"/>
    <cellStyle name="Percent 3 3 20" xfId="1464" xr:uid="{AFA27BEA-3631-4111-9A5D-AFC0EF85D0AE}"/>
    <cellStyle name="Percent 3 3 21" xfId="1481" xr:uid="{76B443FE-770B-41FC-9B24-9A745B4EF198}"/>
    <cellStyle name="Percent 3 3 22" xfId="1497" xr:uid="{C44E924F-D5B1-469C-84C6-9079022F4325}"/>
    <cellStyle name="Percent 3 3 23" xfId="1509" xr:uid="{D1EADC7C-5367-495F-9CDF-EA28F05590AC}"/>
    <cellStyle name="Percent 3 3 24" xfId="1521" xr:uid="{9270D4B1-8603-453F-9AB3-373941D42D17}"/>
    <cellStyle name="Percent 3 3 25" xfId="1533" xr:uid="{8FFF1308-642A-42B3-8306-3DF271284CC7}"/>
    <cellStyle name="Percent 3 3 26" xfId="1545" xr:uid="{8DD15D10-CE53-405C-9828-629847CF03AE}"/>
    <cellStyle name="Percent 3 3 27" xfId="1557" xr:uid="{1A9963EB-0022-4038-AB47-98CF6B91232A}"/>
    <cellStyle name="Percent 3 3 28" xfId="1569" xr:uid="{02ADFC90-B9A7-41BD-A67E-5A4CA3BBEC3D}"/>
    <cellStyle name="Percent 3 3 29" xfId="1581" xr:uid="{17CB8462-0383-416D-A18F-A6D23938B5F1}"/>
    <cellStyle name="Percent 3 3 3" xfId="1233" xr:uid="{D40701EA-18A4-4502-B90B-E4721F114948}"/>
    <cellStyle name="Percent 3 3 30" xfId="1593" xr:uid="{656E088A-9DF4-437A-972A-8A48F4FB91A5}"/>
    <cellStyle name="Percent 3 3 31" xfId="1605" xr:uid="{02F9B381-22F2-4065-B607-1A52930AF790}"/>
    <cellStyle name="Percent 3 3 32" xfId="1617" xr:uid="{53C6C1CB-8861-471A-BE9F-C584968A5AC8}"/>
    <cellStyle name="Percent 3 3 33" xfId="1629" xr:uid="{9B0DFB8A-1C37-4D5B-90D0-606667FE3706}"/>
    <cellStyle name="Percent 3 3 34" xfId="1641" xr:uid="{C661D33A-0E74-44A7-A983-6B77C25B9E77}"/>
    <cellStyle name="Percent 3 3 35" xfId="1653" xr:uid="{7322083D-DA79-4FEF-9FFA-AEDFCD365343}"/>
    <cellStyle name="Percent 3 3 36" xfId="1665" xr:uid="{6E7EDFD1-4BDA-4E64-8A01-AD634B7C3B25}"/>
    <cellStyle name="Percent 3 3 4" xfId="1245" xr:uid="{29E7FD3B-94B8-4664-ABE5-CB219A4BD827}"/>
    <cellStyle name="Percent 3 3 5" xfId="1257" xr:uid="{8C2264F1-355A-49E6-8874-FB14A988D090}"/>
    <cellStyle name="Percent 3 3 6" xfId="1269" xr:uid="{E8337FEF-3663-4A83-977B-D268F26A138D}"/>
    <cellStyle name="Percent 3 3 7" xfId="1281" xr:uid="{076ED9FF-1135-4858-AD1C-FA804F3EBAA7}"/>
    <cellStyle name="Percent 3 3 8" xfId="1293" xr:uid="{ADF85744-ADD6-4B56-9895-58035F2F9401}"/>
    <cellStyle name="Percent 3 3 9" xfId="1323" xr:uid="{F02C5D14-09C7-4171-8C00-486577A1A689}"/>
    <cellStyle name="Percent 3 30" xfId="1363" xr:uid="{9786ECBA-97BF-4DF7-A589-E47261038192}"/>
    <cellStyle name="Percent 3 31" xfId="1375" xr:uid="{F68BDF87-01DC-438F-B246-4C157C592417}"/>
    <cellStyle name="Percent 3 32" xfId="1387" xr:uid="{A6E71250-280C-4CD0-A24E-B448144A9623}"/>
    <cellStyle name="Percent 3 33" xfId="1399" xr:uid="{F8F1CE25-7D3E-4355-A38A-A1D630ADD249}"/>
    <cellStyle name="Percent 3 34" xfId="1411" xr:uid="{CD6F255D-4339-4452-B6E4-C6B50C6B0769}"/>
    <cellStyle name="Percent 3 35" xfId="1423" xr:uid="{58DE42D5-89E9-4A85-A6BE-68C53EB6B81E}"/>
    <cellStyle name="Percent 3 36" xfId="1435" xr:uid="{9B89E451-18AE-46A9-9111-D71776F3A905}"/>
    <cellStyle name="Percent 3 37" xfId="1454" xr:uid="{A322B29C-E798-4430-A608-F70E594F0E60}"/>
    <cellStyle name="Percent 3 38" xfId="1473" xr:uid="{CEE4DE1B-671D-4613-9866-131ADD488E84}"/>
    <cellStyle name="Percent 3 39" xfId="1489" xr:uid="{1B761665-A4B9-4BE5-BF34-D3BD73DC22D2}"/>
    <cellStyle name="Percent 3 4" xfId="972" xr:uid="{061C4225-8847-43C4-A123-3E499F101F27}"/>
    <cellStyle name="Percent 3 40" xfId="1501" xr:uid="{F06C0D72-94B2-4ACA-ABB9-00403F52FD25}"/>
    <cellStyle name="Percent 3 41" xfId="1513" xr:uid="{31C9BCEC-EAEE-4979-A70A-110F64EBC07A}"/>
    <cellStyle name="Percent 3 42" xfId="1525" xr:uid="{19EA7325-3FAE-4DB0-A960-E93E91A42A19}"/>
    <cellStyle name="Percent 3 43" xfId="1537" xr:uid="{1C3F6325-E0C8-47AB-8246-1B1FF56E2A95}"/>
    <cellStyle name="Percent 3 44" xfId="1549" xr:uid="{76EF4D89-AFEF-4D3F-BB88-C18989D2DF88}"/>
    <cellStyle name="Percent 3 45" xfId="1561" xr:uid="{E549FD05-31DB-4122-924B-D94D099165D2}"/>
    <cellStyle name="Percent 3 46" xfId="1573" xr:uid="{0EE47ECB-C637-44AC-8C2B-3408D046698A}"/>
    <cellStyle name="Percent 3 47" xfId="1585" xr:uid="{E9344779-815E-41EB-B2F2-3549149F9135}"/>
    <cellStyle name="Percent 3 48" xfId="1597" xr:uid="{EF3B6B15-601C-4206-9E5C-42718A6694F4}"/>
    <cellStyle name="Percent 3 49" xfId="1609" xr:uid="{65E423B9-88B2-463E-A62F-027E233D770A}"/>
    <cellStyle name="Percent 3 5" xfId="981" xr:uid="{3E6C43D4-04B3-4308-A300-914CFC0FC250}"/>
    <cellStyle name="Percent 3 50" xfId="1621" xr:uid="{ECDEFD66-6C6E-4006-8490-BB42BE86B980}"/>
    <cellStyle name="Percent 3 51" xfId="1633" xr:uid="{16460E9D-9837-413E-BF0A-C7BD947DC219}"/>
    <cellStyle name="Percent 3 52" xfId="1645" xr:uid="{721D3E77-2B57-4C95-83AE-532B9C424646}"/>
    <cellStyle name="Percent 3 53" xfId="1657" xr:uid="{305E1218-7A75-4A59-A64E-5A0993DA7759}"/>
    <cellStyle name="Percent 3 6" xfId="990" xr:uid="{3E30C34D-B127-42F8-A683-F2661AED1062}"/>
    <cellStyle name="Percent 3 7" xfId="999" xr:uid="{76D2A8C3-B2A4-4B33-9ABC-51D74388BF6C}"/>
    <cellStyle name="Percent 3 8" xfId="1008" xr:uid="{A42BDC97-C4A1-498E-8AFC-5B0033855387}"/>
    <cellStyle name="Percent 3 9" xfId="1017" xr:uid="{959A5E67-5B34-4302-B485-B4A49BF95A5C}"/>
    <cellStyle name="Percent 30" xfId="940" xr:uid="{227ACB90-08C8-4FA9-8016-169531CE70F7}"/>
    <cellStyle name="Percent 31" xfId="945" xr:uid="{2EEB7378-0A06-4A4F-8F7C-DEA4B3641878}"/>
    <cellStyle name="Percent 32" xfId="950" xr:uid="{6CE84F7F-DCE9-425A-84AD-A7DF2DB64ED5}"/>
    <cellStyle name="Percent 33" xfId="960" xr:uid="{BC4C15F5-9DE8-4D30-8243-5ADD40A85BCF}"/>
    <cellStyle name="Percent 34" xfId="969" xr:uid="{153CA712-7893-4354-896F-A5EC2FFE8E7E}"/>
    <cellStyle name="Percent 35" xfId="978" xr:uid="{85F67116-F970-460D-9A60-E0414416D7F7}"/>
    <cellStyle name="Percent 36" xfId="987" xr:uid="{B077E350-B065-4C30-B3C6-68A0F0F84E72}"/>
    <cellStyle name="Percent 37" xfId="996" xr:uid="{243F2184-4BFC-48AB-954C-314190C71961}"/>
    <cellStyle name="Percent 38" xfId="1005" xr:uid="{2E7E3D31-8AD3-469D-B70B-CB317283BA9A}"/>
    <cellStyle name="Percent 39" xfId="1014" xr:uid="{43AACEBF-B362-4C2A-8258-48E4EEBCA31C}"/>
    <cellStyle name="Percent 4" xfId="223" xr:uid="{00000000-0005-0000-0000-000089010000}"/>
    <cellStyle name="Percent 4 2" xfId="1211" xr:uid="{6956D3B8-11B4-4548-AD07-652C2160F12C}"/>
    <cellStyle name="Percent 40" xfId="1023" xr:uid="{060F56C1-EC29-495D-AF95-8F8B93F9342A}"/>
    <cellStyle name="Percent 41" xfId="1032" xr:uid="{4DBC8373-7BD0-449C-8A45-2A9726BA17CF}"/>
    <cellStyle name="Percent 42" xfId="1041" xr:uid="{321D73E8-E74B-4010-B74B-A44068BDF7C6}"/>
    <cellStyle name="Percent 43" xfId="1050" xr:uid="{3EA7C7AC-E538-4DF9-B5D5-85489B4F9F3B}"/>
    <cellStyle name="Percent 44" xfId="1055" xr:uid="{237B2921-E6F5-423D-BB60-C0DD9DB54AA6}"/>
    <cellStyle name="Percent 45" xfId="1060" xr:uid="{983928A5-0D11-4552-AAF0-B9B80FE533DF}"/>
    <cellStyle name="Percent 46" xfId="1065" xr:uid="{521BB698-B9C9-434B-AD45-223BD12ED0C9}"/>
    <cellStyle name="Percent 47" xfId="1070" xr:uid="{1B3E52F8-605D-484E-9E2C-BB908C4F4A36}"/>
    <cellStyle name="Percent 48" xfId="1075" xr:uid="{967BBE32-FCEC-4DA5-B294-44F863938B2E}"/>
    <cellStyle name="Percent 49" xfId="1080" xr:uid="{406CBD16-D35A-4F7E-8FFE-1B923AE68A73}"/>
    <cellStyle name="Percent 5" xfId="228" xr:uid="{00000000-0005-0000-0000-00008A010000}"/>
    <cellStyle name="Percent 50" xfId="1085" xr:uid="{865CE699-8D63-47B1-98A8-C78AF68F8B28}"/>
    <cellStyle name="Percent 51" xfId="1090" xr:uid="{58B259ED-0BCF-48AD-8288-82B924B2C18E}"/>
    <cellStyle name="Percent 52" xfId="1095" xr:uid="{A4D5F900-31B7-403D-9786-BCDACDCA98B1}"/>
    <cellStyle name="Percent 53" xfId="1100" xr:uid="{585F8CCD-A83D-45D4-94A2-2F723277A19F}"/>
    <cellStyle name="Percent 54" xfId="1105" xr:uid="{1888DEB0-B50D-454B-B4FB-1AD29BF41411}"/>
    <cellStyle name="Percent 55" xfId="1110" xr:uid="{C674D005-AF0D-4FA7-82EE-03CB2A1B5837}"/>
    <cellStyle name="Percent 56" xfId="1115" xr:uid="{635FB7A7-21DB-45F1-B6BC-865FF5664012}"/>
    <cellStyle name="Percent 57" xfId="1124" xr:uid="{B47FDA28-68E9-40E8-AB27-6A7E7C9F19A6}"/>
    <cellStyle name="Percent 58" xfId="1133" xr:uid="{BA913FE5-1B74-4737-9792-3DD836514593}"/>
    <cellStyle name="Percent 59" xfId="1142" xr:uid="{CC376DD2-DC0F-4FCA-AC33-A4610711A97C}"/>
    <cellStyle name="Percent 6" xfId="233" xr:uid="{00000000-0005-0000-0000-00008B010000}"/>
    <cellStyle name="Percent 60" xfId="1199" xr:uid="{A6EAF01F-112D-4184-8ABC-0EEBB20EF13A}"/>
    <cellStyle name="Percent 61" xfId="1204" xr:uid="{D7D174B7-9FE0-4BC8-874F-635BFF8FB0B4}"/>
    <cellStyle name="Percent 62" xfId="1299" xr:uid="{3C018483-6A1A-48EC-9645-D3B18850E468}"/>
    <cellStyle name="Percent 63" xfId="1308" xr:uid="{F22D5AB9-3548-486B-8C20-AAE51ED0F6FB}"/>
    <cellStyle name="Percent 64" xfId="1449" xr:uid="{431BA2A8-4190-468B-ADEA-D5B907F645A3}"/>
    <cellStyle name="Percent 65" xfId="1470" xr:uid="{36712DF3-B781-4356-BC34-1C11F98E118D}"/>
    <cellStyle name="Percent 7" xfId="238" xr:uid="{00000000-0005-0000-0000-00008C010000}"/>
    <cellStyle name="Percent 8" xfId="243" xr:uid="{00000000-0005-0000-0000-00008D010000}"/>
    <cellStyle name="Percent 9" xfId="248" xr:uid="{00000000-0005-0000-0000-00008E010000}"/>
  </cellStyles>
  <dxfs count="0"/>
  <tableStyles count="0" defaultTableStyle="TableStyleMedium2"/>
  <colors>
    <mruColors>
      <color rgb="FF1F497D"/>
      <color rgb="FF0F238C"/>
      <color rgb="FF86CE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504825</xdr:colOff>
      <xdr:row>4</xdr:row>
      <xdr:rowOff>104775</xdr:rowOff>
    </xdr:from>
    <xdr:to>
      <xdr:col>3</xdr:col>
      <xdr:colOff>1146268</xdr:colOff>
      <xdr:row>7</xdr:row>
      <xdr:rowOff>59531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4740275" y="920750"/>
          <a:ext cx="1705068" cy="481806"/>
          <a:chOff x="6834277" y="1348704"/>
          <a:chExt cx="1670143" cy="468259"/>
        </a:xfrm>
      </xdr:grpSpPr>
      <xdr:sp macro="" textlink="">
        <xdr:nvSpPr>
          <xdr:cNvPr id="11" name="Freeform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>
          <a:xfrm>
            <a:off x="6834277" y="1361500"/>
            <a:ext cx="417231" cy="446740"/>
          </a:xfrm>
          <a:custGeom>
            <a:avLst/>
            <a:gdLst>
              <a:gd name="connsiteX0" fmla="*/ 0 w 1097756"/>
              <a:gd name="connsiteY0" fmla="*/ 0 h 1181100"/>
              <a:gd name="connsiteX1" fmla="*/ 745331 w 1097756"/>
              <a:gd name="connsiteY1" fmla="*/ 0 h 1181100"/>
              <a:gd name="connsiteX2" fmla="*/ 1097756 w 1097756"/>
              <a:gd name="connsiteY2" fmla="*/ 1178718 h 1181100"/>
              <a:gd name="connsiteX3" fmla="*/ 523875 w 1097756"/>
              <a:gd name="connsiteY3" fmla="*/ 1181100 h 1181100"/>
              <a:gd name="connsiteX4" fmla="*/ 0 w 1097756"/>
              <a:gd name="connsiteY4" fmla="*/ 0 h 1181100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523875 w 1400175"/>
              <a:gd name="connsiteY3" fmla="*/ 1181100 h 2197893"/>
              <a:gd name="connsiteX4" fmla="*/ 0 w 1400175"/>
              <a:gd name="connsiteY4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1047750 w 1400175"/>
              <a:gd name="connsiteY3" fmla="*/ 1790700 h 2197893"/>
              <a:gd name="connsiteX4" fmla="*/ 523875 w 1400175"/>
              <a:gd name="connsiteY4" fmla="*/ 1181100 h 2197893"/>
              <a:gd name="connsiteX5" fmla="*/ 0 w 1400175"/>
              <a:gd name="connsiteY5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50094 w 1400175"/>
              <a:gd name="connsiteY3" fmla="*/ 2193131 h 2197893"/>
              <a:gd name="connsiteX4" fmla="*/ 523875 w 1400175"/>
              <a:gd name="connsiteY4" fmla="*/ 1181100 h 2197893"/>
              <a:gd name="connsiteX5" fmla="*/ 0 w 1400175"/>
              <a:gd name="connsiteY5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523875 w 1400175"/>
              <a:gd name="connsiteY4" fmla="*/ 1181100 h 2197893"/>
              <a:gd name="connsiteX5" fmla="*/ 0 w 1400175"/>
              <a:gd name="connsiteY5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0 w 1400175"/>
              <a:gd name="connsiteY5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230981 w 1400175"/>
              <a:gd name="connsiteY5" fmla="*/ 295275 h 2197893"/>
              <a:gd name="connsiteX6" fmla="*/ 0 w 1400175"/>
              <a:gd name="connsiteY6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195262 w 1400175"/>
              <a:gd name="connsiteY5" fmla="*/ 1204913 h 2197893"/>
              <a:gd name="connsiteX6" fmla="*/ 0 w 1400175"/>
              <a:gd name="connsiteY6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173830 w 1400175"/>
              <a:gd name="connsiteY5" fmla="*/ 1383507 h 2197893"/>
              <a:gd name="connsiteX6" fmla="*/ 0 w 1400175"/>
              <a:gd name="connsiteY6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173830 w 1400175"/>
              <a:gd name="connsiteY5" fmla="*/ 1383507 h 2197893"/>
              <a:gd name="connsiteX6" fmla="*/ 135731 w 1400175"/>
              <a:gd name="connsiteY6" fmla="*/ 1102518 h 2197893"/>
              <a:gd name="connsiteX7" fmla="*/ 0 w 1400175"/>
              <a:gd name="connsiteY7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173830 w 1400175"/>
              <a:gd name="connsiteY5" fmla="*/ 1383507 h 2197893"/>
              <a:gd name="connsiteX6" fmla="*/ 609600 w 1400175"/>
              <a:gd name="connsiteY6" fmla="*/ 1385887 h 2197893"/>
              <a:gd name="connsiteX7" fmla="*/ 0 w 1400175"/>
              <a:gd name="connsiteY7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173830 w 1400175"/>
              <a:gd name="connsiteY5" fmla="*/ 1383507 h 2197893"/>
              <a:gd name="connsiteX6" fmla="*/ 609600 w 1400175"/>
              <a:gd name="connsiteY6" fmla="*/ 1385887 h 2197893"/>
              <a:gd name="connsiteX7" fmla="*/ 378619 w 1400175"/>
              <a:gd name="connsiteY7" fmla="*/ 862012 h 2197893"/>
              <a:gd name="connsiteX8" fmla="*/ 0 w 1400175"/>
              <a:gd name="connsiteY8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173830 w 1400175"/>
              <a:gd name="connsiteY5" fmla="*/ 1383507 h 2197893"/>
              <a:gd name="connsiteX6" fmla="*/ 609600 w 1400175"/>
              <a:gd name="connsiteY6" fmla="*/ 1385887 h 2197893"/>
              <a:gd name="connsiteX7" fmla="*/ 692944 w 1400175"/>
              <a:gd name="connsiteY7" fmla="*/ 1797843 h 2197893"/>
              <a:gd name="connsiteX8" fmla="*/ 0 w 1400175"/>
              <a:gd name="connsiteY8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173830 w 1400175"/>
              <a:gd name="connsiteY5" fmla="*/ 1383507 h 2197893"/>
              <a:gd name="connsiteX6" fmla="*/ 609600 w 1400175"/>
              <a:gd name="connsiteY6" fmla="*/ 1385887 h 2197893"/>
              <a:gd name="connsiteX7" fmla="*/ 692944 w 1400175"/>
              <a:gd name="connsiteY7" fmla="*/ 1797843 h 2197893"/>
              <a:gd name="connsiteX8" fmla="*/ 426244 w 1400175"/>
              <a:gd name="connsiteY8" fmla="*/ 1112043 h 2197893"/>
              <a:gd name="connsiteX9" fmla="*/ 0 w 1400175"/>
              <a:gd name="connsiteY9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173830 w 1400175"/>
              <a:gd name="connsiteY5" fmla="*/ 1383507 h 2197893"/>
              <a:gd name="connsiteX6" fmla="*/ 609600 w 1400175"/>
              <a:gd name="connsiteY6" fmla="*/ 1385887 h 2197893"/>
              <a:gd name="connsiteX7" fmla="*/ 692944 w 1400175"/>
              <a:gd name="connsiteY7" fmla="*/ 1797843 h 2197893"/>
              <a:gd name="connsiteX8" fmla="*/ 88106 w 1400175"/>
              <a:gd name="connsiteY8" fmla="*/ 1795462 h 2197893"/>
              <a:gd name="connsiteX9" fmla="*/ 0 w 1400175"/>
              <a:gd name="connsiteY9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173830 w 1400175"/>
              <a:gd name="connsiteY5" fmla="*/ 1383507 h 2197893"/>
              <a:gd name="connsiteX6" fmla="*/ 609600 w 1400175"/>
              <a:gd name="connsiteY6" fmla="*/ 1385887 h 2197893"/>
              <a:gd name="connsiteX7" fmla="*/ 692944 w 1400175"/>
              <a:gd name="connsiteY7" fmla="*/ 1797843 h 2197893"/>
              <a:gd name="connsiteX8" fmla="*/ 88106 w 1400175"/>
              <a:gd name="connsiteY8" fmla="*/ 1795462 h 2197893"/>
              <a:gd name="connsiteX9" fmla="*/ 52388 w 1400175"/>
              <a:gd name="connsiteY9" fmla="*/ 1131093 h 2197893"/>
              <a:gd name="connsiteX10" fmla="*/ 0 w 1400175"/>
              <a:gd name="connsiteY10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173830 w 1400175"/>
              <a:gd name="connsiteY5" fmla="*/ 1383507 h 2197893"/>
              <a:gd name="connsiteX6" fmla="*/ 609600 w 1400175"/>
              <a:gd name="connsiteY6" fmla="*/ 1385887 h 2197893"/>
              <a:gd name="connsiteX7" fmla="*/ 692944 w 1400175"/>
              <a:gd name="connsiteY7" fmla="*/ 1797843 h 2197893"/>
              <a:gd name="connsiteX8" fmla="*/ 88106 w 1400175"/>
              <a:gd name="connsiteY8" fmla="*/ 1795462 h 2197893"/>
              <a:gd name="connsiteX9" fmla="*/ 0 w 1400175"/>
              <a:gd name="connsiteY9" fmla="*/ 2197893 h 2197893"/>
              <a:gd name="connsiteX10" fmla="*/ 0 w 1400175"/>
              <a:gd name="connsiteY10" fmla="*/ 0 h 2197893"/>
              <a:gd name="connsiteX0" fmla="*/ 4762 w 1404937"/>
              <a:gd name="connsiteY0" fmla="*/ 0 h 2197893"/>
              <a:gd name="connsiteX1" fmla="*/ 750093 w 1404937"/>
              <a:gd name="connsiteY1" fmla="*/ 0 h 2197893"/>
              <a:gd name="connsiteX2" fmla="*/ 1404937 w 1404937"/>
              <a:gd name="connsiteY2" fmla="*/ 2197893 h 2197893"/>
              <a:gd name="connsiteX3" fmla="*/ 752475 w 1404937"/>
              <a:gd name="connsiteY3" fmla="*/ 2195512 h 2197893"/>
              <a:gd name="connsiteX4" fmla="*/ 376237 w 1404937"/>
              <a:gd name="connsiteY4" fmla="*/ 478631 h 2197893"/>
              <a:gd name="connsiteX5" fmla="*/ 178592 w 1404937"/>
              <a:gd name="connsiteY5" fmla="*/ 1383507 h 2197893"/>
              <a:gd name="connsiteX6" fmla="*/ 614362 w 1404937"/>
              <a:gd name="connsiteY6" fmla="*/ 1385887 h 2197893"/>
              <a:gd name="connsiteX7" fmla="*/ 697706 w 1404937"/>
              <a:gd name="connsiteY7" fmla="*/ 1797843 h 2197893"/>
              <a:gd name="connsiteX8" fmla="*/ 92868 w 1404937"/>
              <a:gd name="connsiteY8" fmla="*/ 1795462 h 2197893"/>
              <a:gd name="connsiteX9" fmla="*/ 4762 w 1404937"/>
              <a:gd name="connsiteY9" fmla="*/ 2197893 h 2197893"/>
              <a:gd name="connsiteX10" fmla="*/ 0 w 1404937"/>
              <a:gd name="connsiteY10" fmla="*/ 2045493 h 2197893"/>
              <a:gd name="connsiteX11" fmla="*/ 4762 w 1404937"/>
              <a:gd name="connsiteY11" fmla="*/ 0 h 2197893"/>
              <a:gd name="connsiteX0" fmla="*/ 652462 w 2052637"/>
              <a:gd name="connsiteY0" fmla="*/ 0 h 2197893"/>
              <a:gd name="connsiteX1" fmla="*/ 1397793 w 2052637"/>
              <a:gd name="connsiteY1" fmla="*/ 0 h 2197893"/>
              <a:gd name="connsiteX2" fmla="*/ 2052637 w 2052637"/>
              <a:gd name="connsiteY2" fmla="*/ 2197893 h 2197893"/>
              <a:gd name="connsiteX3" fmla="*/ 1400175 w 2052637"/>
              <a:gd name="connsiteY3" fmla="*/ 2195512 h 2197893"/>
              <a:gd name="connsiteX4" fmla="*/ 1023937 w 2052637"/>
              <a:gd name="connsiteY4" fmla="*/ 478631 h 2197893"/>
              <a:gd name="connsiteX5" fmla="*/ 826292 w 2052637"/>
              <a:gd name="connsiteY5" fmla="*/ 1383507 h 2197893"/>
              <a:gd name="connsiteX6" fmla="*/ 1262062 w 2052637"/>
              <a:gd name="connsiteY6" fmla="*/ 1385887 h 2197893"/>
              <a:gd name="connsiteX7" fmla="*/ 1345406 w 2052637"/>
              <a:gd name="connsiteY7" fmla="*/ 1797843 h 2197893"/>
              <a:gd name="connsiteX8" fmla="*/ 740568 w 2052637"/>
              <a:gd name="connsiteY8" fmla="*/ 1795462 h 2197893"/>
              <a:gd name="connsiteX9" fmla="*/ 652462 w 2052637"/>
              <a:gd name="connsiteY9" fmla="*/ 2197893 h 2197893"/>
              <a:gd name="connsiteX10" fmla="*/ 0 w 2052637"/>
              <a:gd name="connsiteY10" fmla="*/ 2193131 h 2197893"/>
              <a:gd name="connsiteX11" fmla="*/ 652462 w 2052637"/>
              <a:gd name="connsiteY11" fmla="*/ 0 h 2197893"/>
              <a:gd name="connsiteX0" fmla="*/ 652462 w 2052637"/>
              <a:gd name="connsiteY0" fmla="*/ 1 h 2197894"/>
              <a:gd name="connsiteX1" fmla="*/ 1397793 w 2052637"/>
              <a:gd name="connsiteY1" fmla="*/ 1 h 2197894"/>
              <a:gd name="connsiteX2" fmla="*/ 2052637 w 2052637"/>
              <a:gd name="connsiteY2" fmla="*/ 2197894 h 2197894"/>
              <a:gd name="connsiteX3" fmla="*/ 1400175 w 2052637"/>
              <a:gd name="connsiteY3" fmla="*/ 2195513 h 2197894"/>
              <a:gd name="connsiteX4" fmla="*/ 1023937 w 2052637"/>
              <a:gd name="connsiteY4" fmla="*/ 478632 h 2197894"/>
              <a:gd name="connsiteX5" fmla="*/ 826292 w 2052637"/>
              <a:gd name="connsiteY5" fmla="*/ 1383508 h 2197894"/>
              <a:gd name="connsiteX6" fmla="*/ 1262062 w 2052637"/>
              <a:gd name="connsiteY6" fmla="*/ 1385888 h 2197894"/>
              <a:gd name="connsiteX7" fmla="*/ 1345406 w 2052637"/>
              <a:gd name="connsiteY7" fmla="*/ 1797844 h 2197894"/>
              <a:gd name="connsiteX8" fmla="*/ 740568 w 2052637"/>
              <a:gd name="connsiteY8" fmla="*/ 1795463 h 2197894"/>
              <a:gd name="connsiteX9" fmla="*/ 652462 w 2052637"/>
              <a:gd name="connsiteY9" fmla="*/ 2197894 h 2197894"/>
              <a:gd name="connsiteX10" fmla="*/ 0 w 2052637"/>
              <a:gd name="connsiteY10" fmla="*/ 2193132 h 2197894"/>
              <a:gd name="connsiteX11" fmla="*/ 652462 w 2052637"/>
              <a:gd name="connsiteY11" fmla="*/ 1 h 2197894"/>
              <a:gd name="connsiteX0" fmla="*/ 652533 w 2052708"/>
              <a:gd name="connsiteY0" fmla="*/ 1 h 2197894"/>
              <a:gd name="connsiteX1" fmla="*/ 1397864 w 2052708"/>
              <a:gd name="connsiteY1" fmla="*/ 1 h 2197894"/>
              <a:gd name="connsiteX2" fmla="*/ 2052708 w 2052708"/>
              <a:gd name="connsiteY2" fmla="*/ 2197894 h 2197894"/>
              <a:gd name="connsiteX3" fmla="*/ 1400246 w 2052708"/>
              <a:gd name="connsiteY3" fmla="*/ 2195513 h 2197894"/>
              <a:gd name="connsiteX4" fmla="*/ 1024008 w 2052708"/>
              <a:gd name="connsiteY4" fmla="*/ 478632 h 2197894"/>
              <a:gd name="connsiteX5" fmla="*/ 826363 w 2052708"/>
              <a:gd name="connsiteY5" fmla="*/ 1383508 h 2197894"/>
              <a:gd name="connsiteX6" fmla="*/ 1262133 w 2052708"/>
              <a:gd name="connsiteY6" fmla="*/ 1385888 h 2197894"/>
              <a:gd name="connsiteX7" fmla="*/ 1345477 w 2052708"/>
              <a:gd name="connsiteY7" fmla="*/ 1797844 h 2197894"/>
              <a:gd name="connsiteX8" fmla="*/ 740639 w 2052708"/>
              <a:gd name="connsiteY8" fmla="*/ 1795463 h 2197894"/>
              <a:gd name="connsiteX9" fmla="*/ 652533 w 2052708"/>
              <a:gd name="connsiteY9" fmla="*/ 2197894 h 2197894"/>
              <a:gd name="connsiteX10" fmla="*/ 71 w 2052708"/>
              <a:gd name="connsiteY10" fmla="*/ 2193132 h 2197894"/>
              <a:gd name="connsiteX11" fmla="*/ 652533 w 2052708"/>
              <a:gd name="connsiteY11" fmla="*/ 1 h 2197894"/>
              <a:gd name="connsiteX0" fmla="*/ 652533 w 2052708"/>
              <a:gd name="connsiteY0" fmla="*/ 1 h 2197894"/>
              <a:gd name="connsiteX1" fmla="*/ 1397864 w 2052708"/>
              <a:gd name="connsiteY1" fmla="*/ 1 h 2197894"/>
              <a:gd name="connsiteX2" fmla="*/ 2052708 w 2052708"/>
              <a:gd name="connsiteY2" fmla="*/ 2197894 h 2197894"/>
              <a:gd name="connsiteX3" fmla="*/ 1400246 w 2052708"/>
              <a:gd name="connsiteY3" fmla="*/ 2195513 h 2197894"/>
              <a:gd name="connsiteX4" fmla="*/ 1024008 w 2052708"/>
              <a:gd name="connsiteY4" fmla="*/ 478632 h 2197894"/>
              <a:gd name="connsiteX5" fmla="*/ 826363 w 2052708"/>
              <a:gd name="connsiteY5" fmla="*/ 1383508 h 2197894"/>
              <a:gd name="connsiteX6" fmla="*/ 1214508 w 2052708"/>
              <a:gd name="connsiteY6" fmla="*/ 1383506 h 2197894"/>
              <a:gd name="connsiteX7" fmla="*/ 1345477 w 2052708"/>
              <a:gd name="connsiteY7" fmla="*/ 1797844 h 2197894"/>
              <a:gd name="connsiteX8" fmla="*/ 740639 w 2052708"/>
              <a:gd name="connsiteY8" fmla="*/ 1795463 h 2197894"/>
              <a:gd name="connsiteX9" fmla="*/ 652533 w 2052708"/>
              <a:gd name="connsiteY9" fmla="*/ 2197894 h 2197894"/>
              <a:gd name="connsiteX10" fmla="*/ 71 w 2052708"/>
              <a:gd name="connsiteY10" fmla="*/ 2193132 h 2197894"/>
              <a:gd name="connsiteX11" fmla="*/ 652533 w 2052708"/>
              <a:gd name="connsiteY11" fmla="*/ 1 h 2197894"/>
              <a:gd name="connsiteX0" fmla="*/ 652533 w 2052708"/>
              <a:gd name="connsiteY0" fmla="*/ 1 h 2197894"/>
              <a:gd name="connsiteX1" fmla="*/ 1397864 w 2052708"/>
              <a:gd name="connsiteY1" fmla="*/ 1 h 2197894"/>
              <a:gd name="connsiteX2" fmla="*/ 2052708 w 2052708"/>
              <a:gd name="connsiteY2" fmla="*/ 2197894 h 2197894"/>
              <a:gd name="connsiteX3" fmla="*/ 1400246 w 2052708"/>
              <a:gd name="connsiteY3" fmla="*/ 2195513 h 2197894"/>
              <a:gd name="connsiteX4" fmla="*/ 1024008 w 2052708"/>
              <a:gd name="connsiteY4" fmla="*/ 478632 h 2197894"/>
              <a:gd name="connsiteX5" fmla="*/ 826363 w 2052708"/>
              <a:gd name="connsiteY5" fmla="*/ 1383508 h 2197894"/>
              <a:gd name="connsiteX6" fmla="*/ 1214508 w 2052708"/>
              <a:gd name="connsiteY6" fmla="*/ 1383506 h 2197894"/>
              <a:gd name="connsiteX7" fmla="*/ 1312139 w 2052708"/>
              <a:gd name="connsiteY7" fmla="*/ 1797844 h 2197894"/>
              <a:gd name="connsiteX8" fmla="*/ 740639 w 2052708"/>
              <a:gd name="connsiteY8" fmla="*/ 1795463 h 2197894"/>
              <a:gd name="connsiteX9" fmla="*/ 652533 w 2052708"/>
              <a:gd name="connsiteY9" fmla="*/ 2197894 h 2197894"/>
              <a:gd name="connsiteX10" fmla="*/ 71 w 2052708"/>
              <a:gd name="connsiteY10" fmla="*/ 2193132 h 2197894"/>
              <a:gd name="connsiteX11" fmla="*/ 652533 w 2052708"/>
              <a:gd name="connsiteY11" fmla="*/ 1 h 2197894"/>
              <a:gd name="connsiteX0" fmla="*/ 652533 w 2052708"/>
              <a:gd name="connsiteY0" fmla="*/ 1 h 2197894"/>
              <a:gd name="connsiteX1" fmla="*/ 1397864 w 2052708"/>
              <a:gd name="connsiteY1" fmla="*/ 1 h 2197894"/>
              <a:gd name="connsiteX2" fmla="*/ 2052708 w 2052708"/>
              <a:gd name="connsiteY2" fmla="*/ 2197894 h 2197894"/>
              <a:gd name="connsiteX3" fmla="*/ 1400246 w 2052708"/>
              <a:gd name="connsiteY3" fmla="*/ 2195513 h 2197894"/>
              <a:gd name="connsiteX4" fmla="*/ 1024008 w 2052708"/>
              <a:gd name="connsiteY4" fmla="*/ 478632 h 2197894"/>
              <a:gd name="connsiteX5" fmla="*/ 826363 w 2052708"/>
              <a:gd name="connsiteY5" fmla="*/ 1383508 h 2197894"/>
              <a:gd name="connsiteX6" fmla="*/ 1219271 w 2052708"/>
              <a:gd name="connsiteY6" fmla="*/ 1376363 h 2197894"/>
              <a:gd name="connsiteX7" fmla="*/ 1312139 w 2052708"/>
              <a:gd name="connsiteY7" fmla="*/ 1797844 h 2197894"/>
              <a:gd name="connsiteX8" fmla="*/ 740639 w 2052708"/>
              <a:gd name="connsiteY8" fmla="*/ 1795463 h 2197894"/>
              <a:gd name="connsiteX9" fmla="*/ 652533 w 2052708"/>
              <a:gd name="connsiteY9" fmla="*/ 2197894 h 2197894"/>
              <a:gd name="connsiteX10" fmla="*/ 71 w 2052708"/>
              <a:gd name="connsiteY10" fmla="*/ 2193132 h 2197894"/>
              <a:gd name="connsiteX11" fmla="*/ 652533 w 2052708"/>
              <a:gd name="connsiteY11" fmla="*/ 1 h 2197894"/>
              <a:gd name="connsiteX0" fmla="*/ 652533 w 2052708"/>
              <a:gd name="connsiteY0" fmla="*/ 1 h 2197894"/>
              <a:gd name="connsiteX1" fmla="*/ 1397864 w 2052708"/>
              <a:gd name="connsiteY1" fmla="*/ 1 h 2197894"/>
              <a:gd name="connsiteX2" fmla="*/ 2052708 w 2052708"/>
              <a:gd name="connsiteY2" fmla="*/ 2197894 h 2197894"/>
              <a:gd name="connsiteX3" fmla="*/ 1400246 w 2052708"/>
              <a:gd name="connsiteY3" fmla="*/ 2195513 h 2197894"/>
              <a:gd name="connsiteX4" fmla="*/ 1024008 w 2052708"/>
              <a:gd name="connsiteY4" fmla="*/ 478632 h 2197894"/>
              <a:gd name="connsiteX5" fmla="*/ 826363 w 2052708"/>
              <a:gd name="connsiteY5" fmla="*/ 1383508 h 2197894"/>
              <a:gd name="connsiteX6" fmla="*/ 1221653 w 2052708"/>
              <a:gd name="connsiteY6" fmla="*/ 1383507 h 2197894"/>
              <a:gd name="connsiteX7" fmla="*/ 1312139 w 2052708"/>
              <a:gd name="connsiteY7" fmla="*/ 1797844 h 2197894"/>
              <a:gd name="connsiteX8" fmla="*/ 740639 w 2052708"/>
              <a:gd name="connsiteY8" fmla="*/ 1795463 h 2197894"/>
              <a:gd name="connsiteX9" fmla="*/ 652533 w 2052708"/>
              <a:gd name="connsiteY9" fmla="*/ 2197894 h 2197894"/>
              <a:gd name="connsiteX10" fmla="*/ 71 w 2052708"/>
              <a:gd name="connsiteY10" fmla="*/ 2193132 h 2197894"/>
              <a:gd name="connsiteX11" fmla="*/ 652533 w 2052708"/>
              <a:gd name="connsiteY11" fmla="*/ 1 h 2197894"/>
              <a:gd name="connsiteX0" fmla="*/ 652533 w 2052708"/>
              <a:gd name="connsiteY0" fmla="*/ 1 h 2197894"/>
              <a:gd name="connsiteX1" fmla="*/ 1397864 w 2052708"/>
              <a:gd name="connsiteY1" fmla="*/ 1 h 2197894"/>
              <a:gd name="connsiteX2" fmla="*/ 2052708 w 2052708"/>
              <a:gd name="connsiteY2" fmla="*/ 2197894 h 2197894"/>
              <a:gd name="connsiteX3" fmla="*/ 1400246 w 2052708"/>
              <a:gd name="connsiteY3" fmla="*/ 2195513 h 2197894"/>
              <a:gd name="connsiteX4" fmla="*/ 1024008 w 2052708"/>
              <a:gd name="connsiteY4" fmla="*/ 478632 h 2197894"/>
              <a:gd name="connsiteX5" fmla="*/ 826363 w 2052708"/>
              <a:gd name="connsiteY5" fmla="*/ 1383508 h 2197894"/>
              <a:gd name="connsiteX6" fmla="*/ 1221653 w 2052708"/>
              <a:gd name="connsiteY6" fmla="*/ 1383507 h 2197894"/>
              <a:gd name="connsiteX7" fmla="*/ 1312139 w 2052708"/>
              <a:gd name="connsiteY7" fmla="*/ 1795463 h 2197894"/>
              <a:gd name="connsiteX8" fmla="*/ 740639 w 2052708"/>
              <a:gd name="connsiteY8" fmla="*/ 1795463 h 2197894"/>
              <a:gd name="connsiteX9" fmla="*/ 652533 w 2052708"/>
              <a:gd name="connsiteY9" fmla="*/ 2197894 h 2197894"/>
              <a:gd name="connsiteX10" fmla="*/ 71 w 2052708"/>
              <a:gd name="connsiteY10" fmla="*/ 2193132 h 2197894"/>
              <a:gd name="connsiteX11" fmla="*/ 652533 w 2052708"/>
              <a:gd name="connsiteY11" fmla="*/ 1 h 21978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2052708" h="2197894">
                <a:moveTo>
                  <a:pt x="652533" y="1"/>
                </a:moveTo>
                <a:lnTo>
                  <a:pt x="1397864" y="1"/>
                </a:lnTo>
                <a:lnTo>
                  <a:pt x="2052708" y="2197894"/>
                </a:lnTo>
                <a:lnTo>
                  <a:pt x="1400246" y="2195513"/>
                </a:lnTo>
                <a:lnTo>
                  <a:pt x="1024008" y="478632"/>
                </a:lnTo>
                <a:lnTo>
                  <a:pt x="826363" y="1383508"/>
                </a:lnTo>
                <a:lnTo>
                  <a:pt x="1221653" y="1383507"/>
                </a:lnTo>
                <a:lnTo>
                  <a:pt x="1312139" y="1795463"/>
                </a:lnTo>
                <a:lnTo>
                  <a:pt x="740639" y="1795463"/>
                </a:lnTo>
                <a:lnTo>
                  <a:pt x="652533" y="2197894"/>
                </a:lnTo>
                <a:lnTo>
                  <a:pt x="71" y="2193132"/>
                </a:lnTo>
                <a:cubicBezTo>
                  <a:pt x="-7867" y="2197101"/>
                  <a:pt x="648565" y="-1587"/>
                  <a:pt x="652533" y="1"/>
                </a:cubicBezTo>
                <a:close/>
              </a:path>
            </a:pathLst>
          </a:custGeom>
          <a:solidFill>
            <a:srgbClr val="0F238D"/>
          </a:solidFill>
          <a:ln w="317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>
              <a:solidFill>
                <a:schemeClr val="accent1"/>
              </a:solidFill>
            </a:endParaRPr>
          </a:p>
        </xdr:txBody>
      </xdr:sp>
      <xdr:sp macro="" textlink="">
        <xdr:nvSpPr>
          <xdr:cNvPr id="12" name="Freeform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/>
        </xdr:nvSpPr>
        <xdr:spPr>
          <a:xfrm>
            <a:off x="7648693" y="1361015"/>
            <a:ext cx="508209" cy="446742"/>
          </a:xfrm>
          <a:custGeom>
            <a:avLst/>
            <a:gdLst>
              <a:gd name="connsiteX0" fmla="*/ 0 w 688182"/>
              <a:gd name="connsiteY0" fmla="*/ 950119 h 950119"/>
              <a:gd name="connsiteX1" fmla="*/ 611982 w 688182"/>
              <a:gd name="connsiteY1" fmla="*/ 950119 h 950119"/>
              <a:gd name="connsiteX2" fmla="*/ 688182 w 688182"/>
              <a:gd name="connsiteY2" fmla="*/ 0 h 950119"/>
              <a:gd name="connsiteX3" fmla="*/ 0 w 688182"/>
              <a:gd name="connsiteY3" fmla="*/ 950119 h 950119"/>
              <a:gd name="connsiteX0" fmla="*/ 0 w 688182"/>
              <a:gd name="connsiteY0" fmla="*/ 950119 h 950119"/>
              <a:gd name="connsiteX1" fmla="*/ 611982 w 688182"/>
              <a:gd name="connsiteY1" fmla="*/ 950119 h 950119"/>
              <a:gd name="connsiteX2" fmla="*/ 688182 w 688182"/>
              <a:gd name="connsiteY2" fmla="*/ 0 h 950119"/>
              <a:gd name="connsiteX3" fmla="*/ 214313 w 688182"/>
              <a:gd name="connsiteY3" fmla="*/ 652463 h 950119"/>
              <a:gd name="connsiteX4" fmla="*/ 0 w 688182"/>
              <a:gd name="connsiteY4" fmla="*/ 950119 h 950119"/>
              <a:gd name="connsiteX0" fmla="*/ 0 w 688182"/>
              <a:gd name="connsiteY0" fmla="*/ 950119 h 950119"/>
              <a:gd name="connsiteX1" fmla="*/ 611982 w 688182"/>
              <a:gd name="connsiteY1" fmla="*/ 950119 h 950119"/>
              <a:gd name="connsiteX2" fmla="*/ 688182 w 688182"/>
              <a:gd name="connsiteY2" fmla="*/ 0 h 950119"/>
              <a:gd name="connsiteX3" fmla="*/ 111919 w 688182"/>
              <a:gd name="connsiteY3" fmla="*/ 95250 h 950119"/>
              <a:gd name="connsiteX4" fmla="*/ 0 w 688182"/>
              <a:gd name="connsiteY4" fmla="*/ 950119 h 950119"/>
              <a:gd name="connsiteX0" fmla="*/ 0 w 723900"/>
              <a:gd name="connsiteY0" fmla="*/ 1395413 h 1395413"/>
              <a:gd name="connsiteX1" fmla="*/ 611982 w 723900"/>
              <a:gd name="connsiteY1" fmla="*/ 1395413 h 1395413"/>
              <a:gd name="connsiteX2" fmla="*/ 723900 w 723900"/>
              <a:gd name="connsiteY2" fmla="*/ 0 h 1395413"/>
              <a:gd name="connsiteX3" fmla="*/ 111919 w 723900"/>
              <a:gd name="connsiteY3" fmla="*/ 540544 h 1395413"/>
              <a:gd name="connsiteX4" fmla="*/ 0 w 723900"/>
              <a:gd name="connsiteY4" fmla="*/ 1395413 h 1395413"/>
              <a:gd name="connsiteX0" fmla="*/ 0 w 723900"/>
              <a:gd name="connsiteY0" fmla="*/ 2031206 h 2031206"/>
              <a:gd name="connsiteX1" fmla="*/ 611982 w 723900"/>
              <a:gd name="connsiteY1" fmla="*/ 2031206 h 2031206"/>
              <a:gd name="connsiteX2" fmla="*/ 723900 w 723900"/>
              <a:gd name="connsiteY2" fmla="*/ 635793 h 2031206"/>
              <a:gd name="connsiteX3" fmla="*/ 266700 w 723900"/>
              <a:gd name="connsiteY3" fmla="*/ 0 h 2031206"/>
              <a:gd name="connsiteX4" fmla="*/ 0 w 723900"/>
              <a:gd name="connsiteY4" fmla="*/ 2031206 h 2031206"/>
              <a:gd name="connsiteX0" fmla="*/ 0 w 723900"/>
              <a:gd name="connsiteY0" fmla="*/ 2195513 h 2195513"/>
              <a:gd name="connsiteX1" fmla="*/ 611982 w 723900"/>
              <a:gd name="connsiteY1" fmla="*/ 2195513 h 2195513"/>
              <a:gd name="connsiteX2" fmla="*/ 723900 w 723900"/>
              <a:gd name="connsiteY2" fmla="*/ 800100 h 2195513"/>
              <a:gd name="connsiteX3" fmla="*/ 283369 w 723900"/>
              <a:gd name="connsiteY3" fmla="*/ 0 h 2195513"/>
              <a:gd name="connsiteX4" fmla="*/ 0 w 723900"/>
              <a:gd name="connsiteY4" fmla="*/ 2195513 h 2195513"/>
              <a:gd name="connsiteX0" fmla="*/ 0 w 723900"/>
              <a:gd name="connsiteY0" fmla="*/ 2195513 h 2195513"/>
              <a:gd name="connsiteX1" fmla="*/ 611982 w 723900"/>
              <a:gd name="connsiteY1" fmla="*/ 2195513 h 2195513"/>
              <a:gd name="connsiteX2" fmla="*/ 723900 w 723900"/>
              <a:gd name="connsiteY2" fmla="*/ 800100 h 2195513"/>
              <a:gd name="connsiteX3" fmla="*/ 500063 w 723900"/>
              <a:gd name="connsiteY3" fmla="*/ 388145 h 2195513"/>
              <a:gd name="connsiteX4" fmla="*/ 283369 w 723900"/>
              <a:gd name="connsiteY4" fmla="*/ 0 h 2195513"/>
              <a:gd name="connsiteX5" fmla="*/ 0 w 723900"/>
              <a:gd name="connsiteY5" fmla="*/ 2195513 h 2195513"/>
              <a:gd name="connsiteX0" fmla="*/ 0 w 945356"/>
              <a:gd name="connsiteY0" fmla="*/ 2195513 h 2195513"/>
              <a:gd name="connsiteX1" fmla="*/ 611982 w 945356"/>
              <a:gd name="connsiteY1" fmla="*/ 2195513 h 2195513"/>
              <a:gd name="connsiteX2" fmla="*/ 723900 w 945356"/>
              <a:gd name="connsiteY2" fmla="*/ 800100 h 2195513"/>
              <a:gd name="connsiteX3" fmla="*/ 945356 w 945356"/>
              <a:gd name="connsiteY3" fmla="*/ 2382 h 2195513"/>
              <a:gd name="connsiteX4" fmla="*/ 283369 w 945356"/>
              <a:gd name="connsiteY4" fmla="*/ 0 h 2195513"/>
              <a:gd name="connsiteX5" fmla="*/ 0 w 945356"/>
              <a:gd name="connsiteY5" fmla="*/ 2195513 h 2195513"/>
              <a:gd name="connsiteX0" fmla="*/ 0 w 945356"/>
              <a:gd name="connsiteY0" fmla="*/ 2195513 h 2195513"/>
              <a:gd name="connsiteX1" fmla="*/ 611982 w 945356"/>
              <a:gd name="connsiteY1" fmla="*/ 2195513 h 2195513"/>
              <a:gd name="connsiteX2" fmla="*/ 723900 w 945356"/>
              <a:gd name="connsiteY2" fmla="*/ 800100 h 2195513"/>
              <a:gd name="connsiteX3" fmla="*/ 790575 w 945356"/>
              <a:gd name="connsiteY3" fmla="*/ 545308 h 2195513"/>
              <a:gd name="connsiteX4" fmla="*/ 945356 w 945356"/>
              <a:gd name="connsiteY4" fmla="*/ 2382 h 2195513"/>
              <a:gd name="connsiteX5" fmla="*/ 283369 w 945356"/>
              <a:gd name="connsiteY5" fmla="*/ 0 h 2195513"/>
              <a:gd name="connsiteX6" fmla="*/ 0 w 945356"/>
              <a:gd name="connsiteY6" fmla="*/ 2195513 h 2195513"/>
              <a:gd name="connsiteX0" fmla="*/ 0 w 1252537"/>
              <a:gd name="connsiteY0" fmla="*/ 2195513 h 2195513"/>
              <a:gd name="connsiteX1" fmla="*/ 611982 w 1252537"/>
              <a:gd name="connsiteY1" fmla="*/ 2195513 h 2195513"/>
              <a:gd name="connsiteX2" fmla="*/ 723900 w 1252537"/>
              <a:gd name="connsiteY2" fmla="*/ 800100 h 2195513"/>
              <a:gd name="connsiteX3" fmla="*/ 1252537 w 1252537"/>
              <a:gd name="connsiteY3" fmla="*/ 1333501 h 2195513"/>
              <a:gd name="connsiteX4" fmla="*/ 945356 w 1252537"/>
              <a:gd name="connsiteY4" fmla="*/ 2382 h 2195513"/>
              <a:gd name="connsiteX5" fmla="*/ 283369 w 1252537"/>
              <a:gd name="connsiteY5" fmla="*/ 0 h 2195513"/>
              <a:gd name="connsiteX6" fmla="*/ 0 w 1252537"/>
              <a:gd name="connsiteY6" fmla="*/ 2195513 h 2195513"/>
              <a:gd name="connsiteX0" fmla="*/ 0 w 1252537"/>
              <a:gd name="connsiteY0" fmla="*/ 2195513 h 2195513"/>
              <a:gd name="connsiteX1" fmla="*/ 611982 w 1252537"/>
              <a:gd name="connsiteY1" fmla="*/ 2195513 h 2195513"/>
              <a:gd name="connsiteX2" fmla="*/ 723900 w 1252537"/>
              <a:gd name="connsiteY2" fmla="*/ 800100 h 2195513"/>
              <a:gd name="connsiteX3" fmla="*/ 1031082 w 1252537"/>
              <a:gd name="connsiteY3" fmla="*/ 1112045 h 2195513"/>
              <a:gd name="connsiteX4" fmla="*/ 1252537 w 1252537"/>
              <a:gd name="connsiteY4" fmla="*/ 1333501 h 2195513"/>
              <a:gd name="connsiteX5" fmla="*/ 945356 w 1252537"/>
              <a:gd name="connsiteY5" fmla="*/ 2382 h 2195513"/>
              <a:gd name="connsiteX6" fmla="*/ 283369 w 1252537"/>
              <a:gd name="connsiteY6" fmla="*/ 0 h 2195513"/>
              <a:gd name="connsiteX7" fmla="*/ 0 w 1252537"/>
              <a:gd name="connsiteY7" fmla="*/ 2195513 h 2195513"/>
              <a:gd name="connsiteX0" fmla="*/ 0 w 1252537"/>
              <a:gd name="connsiteY0" fmla="*/ 2195513 h 2195513"/>
              <a:gd name="connsiteX1" fmla="*/ 611982 w 1252537"/>
              <a:gd name="connsiteY1" fmla="*/ 2195513 h 2195513"/>
              <a:gd name="connsiteX2" fmla="*/ 723900 w 1252537"/>
              <a:gd name="connsiteY2" fmla="*/ 800100 h 2195513"/>
              <a:gd name="connsiteX3" fmla="*/ 1007270 w 1252537"/>
              <a:gd name="connsiteY3" fmla="*/ 2193132 h 2195513"/>
              <a:gd name="connsiteX4" fmla="*/ 1252537 w 1252537"/>
              <a:gd name="connsiteY4" fmla="*/ 1333501 h 2195513"/>
              <a:gd name="connsiteX5" fmla="*/ 945356 w 1252537"/>
              <a:gd name="connsiteY5" fmla="*/ 2382 h 2195513"/>
              <a:gd name="connsiteX6" fmla="*/ 283369 w 1252537"/>
              <a:gd name="connsiteY6" fmla="*/ 0 h 2195513"/>
              <a:gd name="connsiteX7" fmla="*/ 0 w 1252537"/>
              <a:gd name="connsiteY7" fmla="*/ 2195513 h 2195513"/>
              <a:gd name="connsiteX0" fmla="*/ 0 w 1252537"/>
              <a:gd name="connsiteY0" fmla="*/ 2195513 h 2195513"/>
              <a:gd name="connsiteX1" fmla="*/ 611982 w 1252537"/>
              <a:gd name="connsiteY1" fmla="*/ 2195513 h 2195513"/>
              <a:gd name="connsiteX2" fmla="*/ 723900 w 1252537"/>
              <a:gd name="connsiteY2" fmla="*/ 800100 h 2195513"/>
              <a:gd name="connsiteX3" fmla="*/ 1007270 w 1252537"/>
              <a:gd name="connsiteY3" fmla="*/ 2193132 h 2195513"/>
              <a:gd name="connsiteX4" fmla="*/ 1173957 w 1252537"/>
              <a:gd name="connsiteY4" fmla="*/ 1600202 h 2195513"/>
              <a:gd name="connsiteX5" fmla="*/ 1252537 w 1252537"/>
              <a:gd name="connsiteY5" fmla="*/ 1333501 h 2195513"/>
              <a:gd name="connsiteX6" fmla="*/ 945356 w 1252537"/>
              <a:gd name="connsiteY6" fmla="*/ 2382 h 2195513"/>
              <a:gd name="connsiteX7" fmla="*/ 283369 w 1252537"/>
              <a:gd name="connsiteY7" fmla="*/ 0 h 2195513"/>
              <a:gd name="connsiteX8" fmla="*/ 0 w 1252537"/>
              <a:gd name="connsiteY8" fmla="*/ 2195513 h 2195513"/>
              <a:gd name="connsiteX0" fmla="*/ 0 w 1488282"/>
              <a:gd name="connsiteY0" fmla="*/ 2195513 h 2195514"/>
              <a:gd name="connsiteX1" fmla="*/ 611982 w 1488282"/>
              <a:gd name="connsiteY1" fmla="*/ 2195513 h 2195514"/>
              <a:gd name="connsiteX2" fmla="*/ 723900 w 1488282"/>
              <a:gd name="connsiteY2" fmla="*/ 800100 h 2195514"/>
              <a:gd name="connsiteX3" fmla="*/ 1007270 w 1488282"/>
              <a:gd name="connsiteY3" fmla="*/ 2193132 h 2195514"/>
              <a:gd name="connsiteX4" fmla="*/ 1488282 w 1488282"/>
              <a:gd name="connsiteY4" fmla="*/ 2195514 h 2195514"/>
              <a:gd name="connsiteX5" fmla="*/ 1252537 w 1488282"/>
              <a:gd name="connsiteY5" fmla="*/ 1333501 h 2195514"/>
              <a:gd name="connsiteX6" fmla="*/ 945356 w 1488282"/>
              <a:gd name="connsiteY6" fmla="*/ 2382 h 2195514"/>
              <a:gd name="connsiteX7" fmla="*/ 283369 w 1488282"/>
              <a:gd name="connsiteY7" fmla="*/ 0 h 2195514"/>
              <a:gd name="connsiteX8" fmla="*/ 0 w 1488282"/>
              <a:gd name="connsiteY8" fmla="*/ 2195513 h 2195514"/>
              <a:gd name="connsiteX0" fmla="*/ 0 w 1488282"/>
              <a:gd name="connsiteY0" fmla="*/ 2195513 h 2195514"/>
              <a:gd name="connsiteX1" fmla="*/ 611982 w 1488282"/>
              <a:gd name="connsiteY1" fmla="*/ 2195513 h 2195514"/>
              <a:gd name="connsiteX2" fmla="*/ 723900 w 1488282"/>
              <a:gd name="connsiteY2" fmla="*/ 800100 h 2195514"/>
              <a:gd name="connsiteX3" fmla="*/ 1007270 w 1488282"/>
              <a:gd name="connsiteY3" fmla="*/ 2193132 h 2195514"/>
              <a:gd name="connsiteX4" fmla="*/ 1488282 w 1488282"/>
              <a:gd name="connsiteY4" fmla="*/ 2195514 h 2195514"/>
              <a:gd name="connsiteX5" fmla="*/ 1352549 w 1488282"/>
              <a:gd name="connsiteY5" fmla="*/ 1690688 h 2195514"/>
              <a:gd name="connsiteX6" fmla="*/ 1252537 w 1488282"/>
              <a:gd name="connsiteY6" fmla="*/ 1333501 h 2195514"/>
              <a:gd name="connsiteX7" fmla="*/ 945356 w 1488282"/>
              <a:gd name="connsiteY7" fmla="*/ 2382 h 2195514"/>
              <a:gd name="connsiteX8" fmla="*/ 283369 w 1488282"/>
              <a:gd name="connsiteY8" fmla="*/ 0 h 2195514"/>
              <a:gd name="connsiteX9" fmla="*/ 0 w 1488282"/>
              <a:gd name="connsiteY9" fmla="*/ 2195513 h 2195514"/>
              <a:gd name="connsiteX0" fmla="*/ 0 w 1781174"/>
              <a:gd name="connsiteY0" fmla="*/ 2195513 h 2195514"/>
              <a:gd name="connsiteX1" fmla="*/ 611982 w 1781174"/>
              <a:gd name="connsiteY1" fmla="*/ 2195513 h 2195514"/>
              <a:gd name="connsiteX2" fmla="*/ 723900 w 1781174"/>
              <a:gd name="connsiteY2" fmla="*/ 800100 h 2195514"/>
              <a:gd name="connsiteX3" fmla="*/ 1007270 w 1781174"/>
              <a:gd name="connsiteY3" fmla="*/ 2193132 h 2195514"/>
              <a:gd name="connsiteX4" fmla="*/ 1488282 w 1781174"/>
              <a:gd name="connsiteY4" fmla="*/ 2195514 h 2195514"/>
              <a:gd name="connsiteX5" fmla="*/ 1781174 w 1781174"/>
              <a:gd name="connsiteY5" fmla="*/ 792957 h 2195514"/>
              <a:gd name="connsiteX6" fmla="*/ 1252537 w 1781174"/>
              <a:gd name="connsiteY6" fmla="*/ 1333501 h 2195514"/>
              <a:gd name="connsiteX7" fmla="*/ 945356 w 1781174"/>
              <a:gd name="connsiteY7" fmla="*/ 2382 h 2195514"/>
              <a:gd name="connsiteX8" fmla="*/ 283369 w 1781174"/>
              <a:gd name="connsiteY8" fmla="*/ 0 h 2195514"/>
              <a:gd name="connsiteX9" fmla="*/ 0 w 1781174"/>
              <a:gd name="connsiteY9" fmla="*/ 2195513 h 2195514"/>
              <a:gd name="connsiteX0" fmla="*/ 0 w 1781174"/>
              <a:gd name="connsiteY0" fmla="*/ 2195513 h 2195514"/>
              <a:gd name="connsiteX1" fmla="*/ 611982 w 1781174"/>
              <a:gd name="connsiteY1" fmla="*/ 2195513 h 2195514"/>
              <a:gd name="connsiteX2" fmla="*/ 723900 w 1781174"/>
              <a:gd name="connsiteY2" fmla="*/ 800100 h 2195514"/>
              <a:gd name="connsiteX3" fmla="*/ 1007270 w 1781174"/>
              <a:gd name="connsiteY3" fmla="*/ 2193132 h 2195514"/>
              <a:gd name="connsiteX4" fmla="*/ 1488282 w 1781174"/>
              <a:gd name="connsiteY4" fmla="*/ 2195514 h 2195514"/>
              <a:gd name="connsiteX5" fmla="*/ 1781174 w 1781174"/>
              <a:gd name="connsiteY5" fmla="*/ 792957 h 2195514"/>
              <a:gd name="connsiteX6" fmla="*/ 1528762 w 1781174"/>
              <a:gd name="connsiteY6" fmla="*/ 1052513 h 2195514"/>
              <a:gd name="connsiteX7" fmla="*/ 1252537 w 1781174"/>
              <a:gd name="connsiteY7" fmla="*/ 1333501 h 2195514"/>
              <a:gd name="connsiteX8" fmla="*/ 945356 w 1781174"/>
              <a:gd name="connsiteY8" fmla="*/ 2382 h 2195514"/>
              <a:gd name="connsiteX9" fmla="*/ 283369 w 1781174"/>
              <a:gd name="connsiteY9" fmla="*/ 0 h 2195514"/>
              <a:gd name="connsiteX10" fmla="*/ 0 w 1781174"/>
              <a:gd name="connsiteY10" fmla="*/ 2195513 h 2195514"/>
              <a:gd name="connsiteX0" fmla="*/ 0 w 1781174"/>
              <a:gd name="connsiteY0" fmla="*/ 2197894 h 2197895"/>
              <a:gd name="connsiteX1" fmla="*/ 611982 w 1781174"/>
              <a:gd name="connsiteY1" fmla="*/ 2197894 h 2197895"/>
              <a:gd name="connsiteX2" fmla="*/ 723900 w 1781174"/>
              <a:gd name="connsiteY2" fmla="*/ 802481 h 2197895"/>
              <a:gd name="connsiteX3" fmla="*/ 1007270 w 1781174"/>
              <a:gd name="connsiteY3" fmla="*/ 2195513 h 2197895"/>
              <a:gd name="connsiteX4" fmla="*/ 1488282 w 1781174"/>
              <a:gd name="connsiteY4" fmla="*/ 2197895 h 2197895"/>
              <a:gd name="connsiteX5" fmla="*/ 1781174 w 1781174"/>
              <a:gd name="connsiteY5" fmla="*/ 795338 h 2197895"/>
              <a:gd name="connsiteX6" fmla="*/ 1559719 w 1781174"/>
              <a:gd name="connsiteY6" fmla="*/ 0 h 2197895"/>
              <a:gd name="connsiteX7" fmla="*/ 1252537 w 1781174"/>
              <a:gd name="connsiteY7" fmla="*/ 1335882 h 2197895"/>
              <a:gd name="connsiteX8" fmla="*/ 945356 w 1781174"/>
              <a:gd name="connsiteY8" fmla="*/ 4763 h 2197895"/>
              <a:gd name="connsiteX9" fmla="*/ 283369 w 1781174"/>
              <a:gd name="connsiteY9" fmla="*/ 2381 h 2197895"/>
              <a:gd name="connsiteX10" fmla="*/ 0 w 1781174"/>
              <a:gd name="connsiteY10" fmla="*/ 2197894 h 2197895"/>
              <a:gd name="connsiteX0" fmla="*/ 0 w 1781174"/>
              <a:gd name="connsiteY0" fmla="*/ 2197894 h 2197895"/>
              <a:gd name="connsiteX1" fmla="*/ 611982 w 1781174"/>
              <a:gd name="connsiteY1" fmla="*/ 2197894 h 2197895"/>
              <a:gd name="connsiteX2" fmla="*/ 723900 w 1781174"/>
              <a:gd name="connsiteY2" fmla="*/ 802481 h 2197895"/>
              <a:gd name="connsiteX3" fmla="*/ 1007270 w 1781174"/>
              <a:gd name="connsiteY3" fmla="*/ 2195513 h 2197895"/>
              <a:gd name="connsiteX4" fmla="*/ 1488282 w 1781174"/>
              <a:gd name="connsiteY4" fmla="*/ 2197895 h 2197895"/>
              <a:gd name="connsiteX5" fmla="*/ 1781174 w 1781174"/>
              <a:gd name="connsiteY5" fmla="*/ 795338 h 2197895"/>
              <a:gd name="connsiteX6" fmla="*/ 1688306 w 1781174"/>
              <a:gd name="connsiteY6" fmla="*/ 454820 h 2197895"/>
              <a:gd name="connsiteX7" fmla="*/ 1559719 w 1781174"/>
              <a:gd name="connsiteY7" fmla="*/ 0 h 2197895"/>
              <a:gd name="connsiteX8" fmla="*/ 1252537 w 1781174"/>
              <a:gd name="connsiteY8" fmla="*/ 1335882 h 2197895"/>
              <a:gd name="connsiteX9" fmla="*/ 945356 w 1781174"/>
              <a:gd name="connsiteY9" fmla="*/ 4763 h 2197895"/>
              <a:gd name="connsiteX10" fmla="*/ 283369 w 1781174"/>
              <a:gd name="connsiteY10" fmla="*/ 2381 h 2197895"/>
              <a:gd name="connsiteX11" fmla="*/ 0 w 1781174"/>
              <a:gd name="connsiteY11" fmla="*/ 2197894 h 2197895"/>
              <a:gd name="connsiteX0" fmla="*/ 0 w 2212181"/>
              <a:gd name="connsiteY0" fmla="*/ 2197894 h 2197895"/>
              <a:gd name="connsiteX1" fmla="*/ 611982 w 2212181"/>
              <a:gd name="connsiteY1" fmla="*/ 2197894 h 2197895"/>
              <a:gd name="connsiteX2" fmla="*/ 723900 w 2212181"/>
              <a:gd name="connsiteY2" fmla="*/ 802481 h 2197895"/>
              <a:gd name="connsiteX3" fmla="*/ 1007270 w 2212181"/>
              <a:gd name="connsiteY3" fmla="*/ 2195513 h 2197895"/>
              <a:gd name="connsiteX4" fmla="*/ 1488282 w 2212181"/>
              <a:gd name="connsiteY4" fmla="*/ 2197895 h 2197895"/>
              <a:gd name="connsiteX5" fmla="*/ 1781174 w 2212181"/>
              <a:gd name="connsiteY5" fmla="*/ 795338 h 2197895"/>
              <a:gd name="connsiteX6" fmla="*/ 2212181 w 2212181"/>
              <a:gd name="connsiteY6" fmla="*/ 7145 h 2197895"/>
              <a:gd name="connsiteX7" fmla="*/ 1559719 w 2212181"/>
              <a:gd name="connsiteY7" fmla="*/ 0 h 2197895"/>
              <a:gd name="connsiteX8" fmla="*/ 1252537 w 2212181"/>
              <a:gd name="connsiteY8" fmla="*/ 1335882 h 2197895"/>
              <a:gd name="connsiteX9" fmla="*/ 945356 w 2212181"/>
              <a:gd name="connsiteY9" fmla="*/ 4763 h 2197895"/>
              <a:gd name="connsiteX10" fmla="*/ 283369 w 2212181"/>
              <a:gd name="connsiteY10" fmla="*/ 2381 h 2197895"/>
              <a:gd name="connsiteX11" fmla="*/ 0 w 2212181"/>
              <a:gd name="connsiteY11" fmla="*/ 2197894 h 2197895"/>
              <a:gd name="connsiteX0" fmla="*/ 0 w 2212181"/>
              <a:gd name="connsiteY0" fmla="*/ 2197894 h 2197895"/>
              <a:gd name="connsiteX1" fmla="*/ 611982 w 2212181"/>
              <a:gd name="connsiteY1" fmla="*/ 2197894 h 2197895"/>
              <a:gd name="connsiteX2" fmla="*/ 723900 w 2212181"/>
              <a:gd name="connsiteY2" fmla="*/ 802481 h 2197895"/>
              <a:gd name="connsiteX3" fmla="*/ 1007270 w 2212181"/>
              <a:gd name="connsiteY3" fmla="*/ 2195513 h 2197895"/>
              <a:gd name="connsiteX4" fmla="*/ 1488282 w 2212181"/>
              <a:gd name="connsiteY4" fmla="*/ 2197895 h 2197895"/>
              <a:gd name="connsiteX5" fmla="*/ 1781174 w 2212181"/>
              <a:gd name="connsiteY5" fmla="*/ 795338 h 2197895"/>
              <a:gd name="connsiteX6" fmla="*/ 2035968 w 2212181"/>
              <a:gd name="connsiteY6" fmla="*/ 328614 h 2197895"/>
              <a:gd name="connsiteX7" fmla="*/ 2212181 w 2212181"/>
              <a:gd name="connsiteY7" fmla="*/ 7145 h 2197895"/>
              <a:gd name="connsiteX8" fmla="*/ 1559719 w 2212181"/>
              <a:gd name="connsiteY8" fmla="*/ 0 h 2197895"/>
              <a:gd name="connsiteX9" fmla="*/ 1252537 w 2212181"/>
              <a:gd name="connsiteY9" fmla="*/ 1335882 h 2197895"/>
              <a:gd name="connsiteX10" fmla="*/ 945356 w 2212181"/>
              <a:gd name="connsiteY10" fmla="*/ 4763 h 2197895"/>
              <a:gd name="connsiteX11" fmla="*/ 283369 w 2212181"/>
              <a:gd name="connsiteY11" fmla="*/ 2381 h 2197895"/>
              <a:gd name="connsiteX12" fmla="*/ 0 w 2212181"/>
              <a:gd name="connsiteY12" fmla="*/ 2197894 h 2197895"/>
              <a:gd name="connsiteX0" fmla="*/ 0 w 2500312"/>
              <a:gd name="connsiteY0" fmla="*/ 2197894 h 2197895"/>
              <a:gd name="connsiteX1" fmla="*/ 611982 w 2500312"/>
              <a:gd name="connsiteY1" fmla="*/ 2197894 h 2197895"/>
              <a:gd name="connsiteX2" fmla="*/ 723900 w 2500312"/>
              <a:gd name="connsiteY2" fmla="*/ 802481 h 2197895"/>
              <a:gd name="connsiteX3" fmla="*/ 1007270 w 2500312"/>
              <a:gd name="connsiteY3" fmla="*/ 2195513 h 2197895"/>
              <a:gd name="connsiteX4" fmla="*/ 1488282 w 2500312"/>
              <a:gd name="connsiteY4" fmla="*/ 2197895 h 2197895"/>
              <a:gd name="connsiteX5" fmla="*/ 1781174 w 2500312"/>
              <a:gd name="connsiteY5" fmla="*/ 795338 h 2197895"/>
              <a:gd name="connsiteX6" fmla="*/ 2500312 w 2500312"/>
              <a:gd name="connsiteY6" fmla="*/ 2197895 h 2197895"/>
              <a:gd name="connsiteX7" fmla="*/ 2212181 w 2500312"/>
              <a:gd name="connsiteY7" fmla="*/ 7145 h 2197895"/>
              <a:gd name="connsiteX8" fmla="*/ 1559719 w 2500312"/>
              <a:gd name="connsiteY8" fmla="*/ 0 h 2197895"/>
              <a:gd name="connsiteX9" fmla="*/ 1252537 w 2500312"/>
              <a:gd name="connsiteY9" fmla="*/ 1335882 h 2197895"/>
              <a:gd name="connsiteX10" fmla="*/ 945356 w 2500312"/>
              <a:gd name="connsiteY10" fmla="*/ 4763 h 2197895"/>
              <a:gd name="connsiteX11" fmla="*/ 283369 w 2500312"/>
              <a:gd name="connsiteY11" fmla="*/ 2381 h 2197895"/>
              <a:gd name="connsiteX12" fmla="*/ 0 w 2500312"/>
              <a:gd name="connsiteY12" fmla="*/ 2197894 h 2197895"/>
              <a:gd name="connsiteX0" fmla="*/ 0 w 2500312"/>
              <a:gd name="connsiteY0" fmla="*/ 2197894 h 2197895"/>
              <a:gd name="connsiteX1" fmla="*/ 611982 w 2500312"/>
              <a:gd name="connsiteY1" fmla="*/ 2197894 h 2197895"/>
              <a:gd name="connsiteX2" fmla="*/ 723900 w 2500312"/>
              <a:gd name="connsiteY2" fmla="*/ 802481 h 2197895"/>
              <a:gd name="connsiteX3" fmla="*/ 1007270 w 2500312"/>
              <a:gd name="connsiteY3" fmla="*/ 2195513 h 2197895"/>
              <a:gd name="connsiteX4" fmla="*/ 1488282 w 2500312"/>
              <a:gd name="connsiteY4" fmla="*/ 2197895 h 2197895"/>
              <a:gd name="connsiteX5" fmla="*/ 1781174 w 2500312"/>
              <a:gd name="connsiteY5" fmla="*/ 795338 h 2197895"/>
              <a:gd name="connsiteX6" fmla="*/ 2190748 w 2500312"/>
              <a:gd name="connsiteY6" fmla="*/ 1595439 h 2197895"/>
              <a:gd name="connsiteX7" fmla="*/ 2500312 w 2500312"/>
              <a:gd name="connsiteY7" fmla="*/ 2197895 h 2197895"/>
              <a:gd name="connsiteX8" fmla="*/ 2212181 w 2500312"/>
              <a:gd name="connsiteY8" fmla="*/ 7145 h 2197895"/>
              <a:gd name="connsiteX9" fmla="*/ 1559719 w 2500312"/>
              <a:gd name="connsiteY9" fmla="*/ 0 h 2197895"/>
              <a:gd name="connsiteX10" fmla="*/ 1252537 w 2500312"/>
              <a:gd name="connsiteY10" fmla="*/ 1335882 h 2197895"/>
              <a:gd name="connsiteX11" fmla="*/ 945356 w 2500312"/>
              <a:gd name="connsiteY11" fmla="*/ 4763 h 2197895"/>
              <a:gd name="connsiteX12" fmla="*/ 283369 w 2500312"/>
              <a:gd name="connsiteY12" fmla="*/ 2381 h 2197895"/>
              <a:gd name="connsiteX13" fmla="*/ 0 w 2500312"/>
              <a:gd name="connsiteY13" fmla="*/ 2197894 h 2197895"/>
              <a:gd name="connsiteX0" fmla="*/ 0 w 2500312"/>
              <a:gd name="connsiteY0" fmla="*/ 2197894 h 2197895"/>
              <a:gd name="connsiteX1" fmla="*/ 611982 w 2500312"/>
              <a:gd name="connsiteY1" fmla="*/ 2197894 h 2197895"/>
              <a:gd name="connsiteX2" fmla="*/ 723900 w 2500312"/>
              <a:gd name="connsiteY2" fmla="*/ 802481 h 2197895"/>
              <a:gd name="connsiteX3" fmla="*/ 1007270 w 2500312"/>
              <a:gd name="connsiteY3" fmla="*/ 2195513 h 2197895"/>
              <a:gd name="connsiteX4" fmla="*/ 1488282 w 2500312"/>
              <a:gd name="connsiteY4" fmla="*/ 2197895 h 2197895"/>
              <a:gd name="connsiteX5" fmla="*/ 1781174 w 2500312"/>
              <a:gd name="connsiteY5" fmla="*/ 795338 h 2197895"/>
              <a:gd name="connsiteX6" fmla="*/ 1883567 w 2500312"/>
              <a:gd name="connsiteY6" fmla="*/ 2195514 h 2197895"/>
              <a:gd name="connsiteX7" fmla="*/ 2500312 w 2500312"/>
              <a:gd name="connsiteY7" fmla="*/ 2197895 h 2197895"/>
              <a:gd name="connsiteX8" fmla="*/ 2212181 w 2500312"/>
              <a:gd name="connsiteY8" fmla="*/ 7145 h 2197895"/>
              <a:gd name="connsiteX9" fmla="*/ 1559719 w 2500312"/>
              <a:gd name="connsiteY9" fmla="*/ 0 h 2197895"/>
              <a:gd name="connsiteX10" fmla="*/ 1252537 w 2500312"/>
              <a:gd name="connsiteY10" fmla="*/ 1335882 h 2197895"/>
              <a:gd name="connsiteX11" fmla="*/ 945356 w 2500312"/>
              <a:gd name="connsiteY11" fmla="*/ 4763 h 2197895"/>
              <a:gd name="connsiteX12" fmla="*/ 283369 w 2500312"/>
              <a:gd name="connsiteY12" fmla="*/ 2381 h 2197895"/>
              <a:gd name="connsiteX13" fmla="*/ 0 w 2500312"/>
              <a:gd name="connsiteY13" fmla="*/ 2197894 h 2197895"/>
              <a:gd name="connsiteX0" fmla="*/ 0 w 2500312"/>
              <a:gd name="connsiteY0" fmla="*/ 2197894 h 2197895"/>
              <a:gd name="connsiteX1" fmla="*/ 611982 w 2500312"/>
              <a:gd name="connsiteY1" fmla="*/ 2197894 h 2197895"/>
              <a:gd name="connsiteX2" fmla="*/ 723900 w 2500312"/>
              <a:gd name="connsiteY2" fmla="*/ 802481 h 2197895"/>
              <a:gd name="connsiteX3" fmla="*/ 1007270 w 2500312"/>
              <a:gd name="connsiteY3" fmla="*/ 2195513 h 2197895"/>
              <a:gd name="connsiteX4" fmla="*/ 1488282 w 2500312"/>
              <a:gd name="connsiteY4" fmla="*/ 2197895 h 2197895"/>
              <a:gd name="connsiteX5" fmla="*/ 1776411 w 2500312"/>
              <a:gd name="connsiteY5" fmla="*/ 809626 h 2197895"/>
              <a:gd name="connsiteX6" fmla="*/ 1883567 w 2500312"/>
              <a:gd name="connsiteY6" fmla="*/ 2195514 h 2197895"/>
              <a:gd name="connsiteX7" fmla="*/ 2500312 w 2500312"/>
              <a:gd name="connsiteY7" fmla="*/ 2197895 h 2197895"/>
              <a:gd name="connsiteX8" fmla="*/ 2212181 w 2500312"/>
              <a:gd name="connsiteY8" fmla="*/ 7145 h 2197895"/>
              <a:gd name="connsiteX9" fmla="*/ 1559719 w 2500312"/>
              <a:gd name="connsiteY9" fmla="*/ 0 h 2197895"/>
              <a:gd name="connsiteX10" fmla="*/ 1252537 w 2500312"/>
              <a:gd name="connsiteY10" fmla="*/ 1335882 h 2197895"/>
              <a:gd name="connsiteX11" fmla="*/ 945356 w 2500312"/>
              <a:gd name="connsiteY11" fmla="*/ 4763 h 2197895"/>
              <a:gd name="connsiteX12" fmla="*/ 283369 w 2500312"/>
              <a:gd name="connsiteY12" fmla="*/ 2381 h 2197895"/>
              <a:gd name="connsiteX13" fmla="*/ 0 w 2500312"/>
              <a:gd name="connsiteY13" fmla="*/ 2197894 h 21978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2500312" h="2197895">
                <a:moveTo>
                  <a:pt x="0" y="2197894"/>
                </a:moveTo>
                <a:lnTo>
                  <a:pt x="611982" y="2197894"/>
                </a:lnTo>
                <a:lnTo>
                  <a:pt x="723900" y="802481"/>
                </a:lnTo>
                <a:lnTo>
                  <a:pt x="1007270" y="2195513"/>
                </a:lnTo>
                <a:lnTo>
                  <a:pt x="1488282" y="2197895"/>
                </a:lnTo>
                <a:lnTo>
                  <a:pt x="1776411" y="809626"/>
                </a:lnTo>
                <a:lnTo>
                  <a:pt x="1883567" y="2195514"/>
                </a:lnTo>
                <a:lnTo>
                  <a:pt x="2500312" y="2197895"/>
                </a:lnTo>
                <a:lnTo>
                  <a:pt x="2212181" y="7145"/>
                </a:lnTo>
                <a:lnTo>
                  <a:pt x="1559719" y="0"/>
                </a:lnTo>
                <a:lnTo>
                  <a:pt x="1252537" y="1335882"/>
                </a:lnTo>
                <a:lnTo>
                  <a:pt x="945356" y="4763"/>
                </a:lnTo>
                <a:lnTo>
                  <a:pt x="283369" y="2381"/>
                </a:lnTo>
                <a:lnTo>
                  <a:pt x="0" y="2197894"/>
                </a:lnTo>
                <a:close/>
              </a:path>
            </a:pathLst>
          </a:custGeom>
          <a:solidFill>
            <a:srgbClr val="0F238D"/>
          </a:solidFill>
          <a:ln w="190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>
              <a:solidFill>
                <a:schemeClr val="accent1"/>
              </a:solidFill>
            </a:endParaRPr>
          </a:p>
        </xdr:txBody>
      </xdr:sp>
      <xdr:sp macro="" textlink="">
        <xdr:nvSpPr>
          <xdr:cNvPr id="13" name="Freeform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/>
        </xdr:nvSpPr>
        <xdr:spPr>
          <a:xfrm>
            <a:off x="8218855" y="1361983"/>
            <a:ext cx="285565" cy="445289"/>
          </a:xfrm>
          <a:custGeom>
            <a:avLst/>
            <a:gdLst>
              <a:gd name="connsiteX0" fmla="*/ 0 w 1428750"/>
              <a:gd name="connsiteY0" fmla="*/ 997744 h 997744"/>
              <a:gd name="connsiteX1" fmla="*/ 1404937 w 1428750"/>
              <a:gd name="connsiteY1" fmla="*/ 997744 h 997744"/>
              <a:gd name="connsiteX2" fmla="*/ 1404937 w 1428750"/>
              <a:gd name="connsiteY2" fmla="*/ 538163 h 997744"/>
              <a:gd name="connsiteX3" fmla="*/ 1428750 w 1428750"/>
              <a:gd name="connsiteY3" fmla="*/ 540544 h 997744"/>
              <a:gd name="connsiteX4" fmla="*/ 590550 w 1428750"/>
              <a:gd name="connsiteY4" fmla="*/ 540544 h 997744"/>
              <a:gd name="connsiteX5" fmla="*/ 590550 w 1428750"/>
              <a:gd name="connsiteY5" fmla="*/ 0 h 997744"/>
              <a:gd name="connsiteX6" fmla="*/ 0 w 1428750"/>
              <a:gd name="connsiteY6" fmla="*/ 0 h 997744"/>
              <a:gd name="connsiteX7" fmla="*/ 0 w 1428750"/>
              <a:gd name="connsiteY7" fmla="*/ 997744 h 997744"/>
              <a:gd name="connsiteX0" fmla="*/ 0 w 1404937"/>
              <a:gd name="connsiteY0" fmla="*/ 997744 h 997744"/>
              <a:gd name="connsiteX1" fmla="*/ 1404937 w 1404937"/>
              <a:gd name="connsiteY1" fmla="*/ 997744 h 997744"/>
              <a:gd name="connsiteX2" fmla="*/ 1404937 w 1404937"/>
              <a:gd name="connsiteY2" fmla="*/ 538163 h 997744"/>
              <a:gd name="connsiteX3" fmla="*/ 1219200 w 1404937"/>
              <a:gd name="connsiteY3" fmla="*/ 476250 h 997744"/>
              <a:gd name="connsiteX4" fmla="*/ 590550 w 1404937"/>
              <a:gd name="connsiteY4" fmla="*/ 540544 h 997744"/>
              <a:gd name="connsiteX5" fmla="*/ 590550 w 1404937"/>
              <a:gd name="connsiteY5" fmla="*/ 0 h 997744"/>
              <a:gd name="connsiteX6" fmla="*/ 0 w 1404937"/>
              <a:gd name="connsiteY6" fmla="*/ 0 h 997744"/>
              <a:gd name="connsiteX7" fmla="*/ 0 w 1404937"/>
              <a:gd name="connsiteY7" fmla="*/ 997744 h 997744"/>
              <a:gd name="connsiteX0" fmla="*/ 0 w 1404937"/>
              <a:gd name="connsiteY0" fmla="*/ 997744 h 997744"/>
              <a:gd name="connsiteX1" fmla="*/ 1404937 w 1404937"/>
              <a:gd name="connsiteY1" fmla="*/ 997744 h 997744"/>
              <a:gd name="connsiteX2" fmla="*/ 1404937 w 1404937"/>
              <a:gd name="connsiteY2" fmla="*/ 538163 h 997744"/>
              <a:gd name="connsiteX3" fmla="*/ 590550 w 1404937"/>
              <a:gd name="connsiteY3" fmla="*/ 540544 h 997744"/>
              <a:gd name="connsiteX4" fmla="*/ 590550 w 1404937"/>
              <a:gd name="connsiteY4" fmla="*/ 0 h 997744"/>
              <a:gd name="connsiteX5" fmla="*/ 0 w 1404937"/>
              <a:gd name="connsiteY5" fmla="*/ 0 h 997744"/>
              <a:gd name="connsiteX6" fmla="*/ 0 w 1404937"/>
              <a:gd name="connsiteY6" fmla="*/ 997744 h 997744"/>
              <a:gd name="connsiteX0" fmla="*/ 0 w 1404937"/>
              <a:gd name="connsiteY0" fmla="*/ 1614488 h 1614488"/>
              <a:gd name="connsiteX1" fmla="*/ 1404937 w 1404937"/>
              <a:gd name="connsiteY1" fmla="*/ 1614488 h 1614488"/>
              <a:gd name="connsiteX2" fmla="*/ 1404937 w 1404937"/>
              <a:gd name="connsiteY2" fmla="*/ 1154907 h 1614488"/>
              <a:gd name="connsiteX3" fmla="*/ 590550 w 1404937"/>
              <a:gd name="connsiteY3" fmla="*/ 1157288 h 1614488"/>
              <a:gd name="connsiteX4" fmla="*/ 592931 w 1404937"/>
              <a:gd name="connsiteY4" fmla="*/ 0 h 1614488"/>
              <a:gd name="connsiteX5" fmla="*/ 0 w 1404937"/>
              <a:gd name="connsiteY5" fmla="*/ 616744 h 1614488"/>
              <a:gd name="connsiteX6" fmla="*/ 0 w 1404937"/>
              <a:gd name="connsiteY6" fmla="*/ 1614488 h 1614488"/>
              <a:gd name="connsiteX0" fmla="*/ 0 w 1404937"/>
              <a:gd name="connsiteY0" fmla="*/ 2188369 h 2188369"/>
              <a:gd name="connsiteX1" fmla="*/ 1404937 w 1404937"/>
              <a:gd name="connsiteY1" fmla="*/ 2188369 h 2188369"/>
              <a:gd name="connsiteX2" fmla="*/ 1404937 w 1404937"/>
              <a:gd name="connsiteY2" fmla="*/ 1728788 h 2188369"/>
              <a:gd name="connsiteX3" fmla="*/ 590550 w 1404937"/>
              <a:gd name="connsiteY3" fmla="*/ 1731169 h 2188369"/>
              <a:gd name="connsiteX4" fmla="*/ 592931 w 1404937"/>
              <a:gd name="connsiteY4" fmla="*/ 573881 h 2188369"/>
              <a:gd name="connsiteX5" fmla="*/ 2382 w 1404937"/>
              <a:gd name="connsiteY5" fmla="*/ 0 h 2188369"/>
              <a:gd name="connsiteX6" fmla="*/ 0 w 1404937"/>
              <a:gd name="connsiteY6" fmla="*/ 2188369 h 2188369"/>
              <a:gd name="connsiteX0" fmla="*/ 0 w 1404937"/>
              <a:gd name="connsiteY0" fmla="*/ 2190750 h 2190750"/>
              <a:gd name="connsiteX1" fmla="*/ 1404937 w 1404937"/>
              <a:gd name="connsiteY1" fmla="*/ 2190750 h 2190750"/>
              <a:gd name="connsiteX2" fmla="*/ 1404937 w 1404937"/>
              <a:gd name="connsiteY2" fmla="*/ 1731169 h 2190750"/>
              <a:gd name="connsiteX3" fmla="*/ 590550 w 1404937"/>
              <a:gd name="connsiteY3" fmla="*/ 1733550 h 2190750"/>
              <a:gd name="connsiteX4" fmla="*/ 592931 w 1404937"/>
              <a:gd name="connsiteY4" fmla="*/ 0 h 2190750"/>
              <a:gd name="connsiteX5" fmla="*/ 2382 w 1404937"/>
              <a:gd name="connsiteY5" fmla="*/ 2381 h 2190750"/>
              <a:gd name="connsiteX6" fmla="*/ 0 w 1404937"/>
              <a:gd name="connsiteY6" fmla="*/ 2190750 h 21907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404937" h="2190750">
                <a:moveTo>
                  <a:pt x="0" y="2190750"/>
                </a:moveTo>
                <a:lnTo>
                  <a:pt x="1404937" y="2190750"/>
                </a:lnTo>
                <a:lnTo>
                  <a:pt x="1404937" y="1731169"/>
                </a:lnTo>
                <a:lnTo>
                  <a:pt x="590550" y="1733550"/>
                </a:lnTo>
                <a:cubicBezTo>
                  <a:pt x="591344" y="1347787"/>
                  <a:pt x="592137" y="385763"/>
                  <a:pt x="592931" y="0"/>
                </a:cubicBezTo>
                <a:lnTo>
                  <a:pt x="2382" y="2381"/>
                </a:lnTo>
                <a:cubicBezTo>
                  <a:pt x="3969" y="334962"/>
                  <a:pt x="3175" y="1858169"/>
                  <a:pt x="0" y="2190750"/>
                </a:cubicBezTo>
                <a:close/>
              </a:path>
            </a:pathLst>
          </a:custGeom>
          <a:solidFill>
            <a:srgbClr val="0F238D"/>
          </a:solidFill>
          <a:ln w="190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>
              <a:solidFill>
                <a:schemeClr val="accent1"/>
              </a:solidFill>
            </a:endParaRPr>
          </a:p>
        </xdr:txBody>
      </xdr:sp>
      <xdr:sp macro="" textlink="">
        <xdr:nvSpPr>
          <xdr:cNvPr id="14" name="Freeform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7278612" y="1451041"/>
            <a:ext cx="330600" cy="365922"/>
          </a:xfrm>
          <a:custGeom>
            <a:avLst/>
            <a:gdLst>
              <a:gd name="connsiteX0" fmla="*/ 0 w 483394"/>
              <a:gd name="connsiteY0" fmla="*/ 0 h 645319"/>
              <a:gd name="connsiteX1" fmla="*/ 0 w 483394"/>
              <a:gd name="connsiteY1" fmla="*/ 528638 h 645319"/>
              <a:gd name="connsiteX2" fmla="*/ 33338 w 483394"/>
              <a:gd name="connsiteY2" fmla="*/ 528638 h 645319"/>
              <a:gd name="connsiteX3" fmla="*/ 381000 w 483394"/>
              <a:gd name="connsiteY3" fmla="*/ 645319 h 645319"/>
              <a:gd name="connsiteX4" fmla="*/ 483394 w 483394"/>
              <a:gd name="connsiteY4" fmla="*/ 216694 h 645319"/>
              <a:gd name="connsiteX5" fmla="*/ 0 w 483394"/>
              <a:gd name="connsiteY5" fmla="*/ 0 h 645319"/>
              <a:gd name="connsiteX0" fmla="*/ 0 w 1626394"/>
              <a:gd name="connsiteY0" fmla="*/ 0 h 528638"/>
              <a:gd name="connsiteX1" fmla="*/ 0 w 1626394"/>
              <a:gd name="connsiteY1" fmla="*/ 528638 h 528638"/>
              <a:gd name="connsiteX2" fmla="*/ 33338 w 1626394"/>
              <a:gd name="connsiteY2" fmla="*/ 528638 h 528638"/>
              <a:gd name="connsiteX3" fmla="*/ 1626394 w 1626394"/>
              <a:gd name="connsiteY3" fmla="*/ 7144 h 528638"/>
              <a:gd name="connsiteX4" fmla="*/ 483394 w 1626394"/>
              <a:gd name="connsiteY4" fmla="*/ 216694 h 528638"/>
              <a:gd name="connsiteX5" fmla="*/ 0 w 1626394"/>
              <a:gd name="connsiteY5" fmla="*/ 0 h 528638"/>
              <a:gd name="connsiteX0" fmla="*/ 0 w 1626394"/>
              <a:gd name="connsiteY0" fmla="*/ 0 h 528638"/>
              <a:gd name="connsiteX1" fmla="*/ 0 w 1626394"/>
              <a:gd name="connsiteY1" fmla="*/ 528638 h 528638"/>
              <a:gd name="connsiteX2" fmla="*/ 33338 w 1626394"/>
              <a:gd name="connsiteY2" fmla="*/ 528638 h 528638"/>
              <a:gd name="connsiteX3" fmla="*/ 1626394 w 1626394"/>
              <a:gd name="connsiteY3" fmla="*/ 7144 h 528638"/>
              <a:gd name="connsiteX4" fmla="*/ 483394 w 1626394"/>
              <a:gd name="connsiteY4" fmla="*/ 216694 h 528638"/>
              <a:gd name="connsiteX5" fmla="*/ 0 w 1626394"/>
              <a:gd name="connsiteY5" fmla="*/ 0 h 528638"/>
              <a:gd name="connsiteX0" fmla="*/ 0 w 1626394"/>
              <a:gd name="connsiteY0" fmla="*/ 0 h 714375"/>
              <a:gd name="connsiteX1" fmla="*/ 0 w 1626394"/>
              <a:gd name="connsiteY1" fmla="*/ 528638 h 714375"/>
              <a:gd name="connsiteX2" fmla="*/ 354807 w 1626394"/>
              <a:gd name="connsiteY2" fmla="*/ 714375 h 714375"/>
              <a:gd name="connsiteX3" fmla="*/ 1626394 w 1626394"/>
              <a:gd name="connsiteY3" fmla="*/ 7144 h 714375"/>
              <a:gd name="connsiteX4" fmla="*/ 483394 w 1626394"/>
              <a:gd name="connsiteY4" fmla="*/ 216694 h 714375"/>
              <a:gd name="connsiteX5" fmla="*/ 0 w 1626394"/>
              <a:gd name="connsiteY5" fmla="*/ 0 h 714375"/>
              <a:gd name="connsiteX0" fmla="*/ 0 w 1626394"/>
              <a:gd name="connsiteY0" fmla="*/ 0 h 528638"/>
              <a:gd name="connsiteX1" fmla="*/ 0 w 1626394"/>
              <a:gd name="connsiteY1" fmla="*/ 528638 h 528638"/>
              <a:gd name="connsiteX2" fmla="*/ 1626394 w 1626394"/>
              <a:gd name="connsiteY2" fmla="*/ 7144 h 528638"/>
              <a:gd name="connsiteX3" fmla="*/ 483394 w 1626394"/>
              <a:gd name="connsiteY3" fmla="*/ 216694 h 528638"/>
              <a:gd name="connsiteX4" fmla="*/ 0 w 1626394"/>
              <a:gd name="connsiteY4" fmla="*/ 0 h 528638"/>
              <a:gd name="connsiteX0" fmla="*/ 0 w 1626394"/>
              <a:gd name="connsiteY0" fmla="*/ 0 h 528638"/>
              <a:gd name="connsiteX1" fmla="*/ 0 w 1626394"/>
              <a:gd name="connsiteY1" fmla="*/ 528638 h 528638"/>
              <a:gd name="connsiteX2" fmla="*/ 1626394 w 1626394"/>
              <a:gd name="connsiteY2" fmla="*/ 7144 h 528638"/>
              <a:gd name="connsiteX3" fmla="*/ 483394 w 1626394"/>
              <a:gd name="connsiteY3" fmla="*/ 216694 h 528638"/>
              <a:gd name="connsiteX4" fmla="*/ 0 w 1626394"/>
              <a:gd name="connsiteY4" fmla="*/ 0 h 528638"/>
              <a:gd name="connsiteX0" fmla="*/ 0 w 1626394"/>
              <a:gd name="connsiteY0" fmla="*/ 0 h 681404"/>
              <a:gd name="connsiteX1" fmla="*/ 0 w 1626394"/>
              <a:gd name="connsiteY1" fmla="*/ 528638 h 681404"/>
              <a:gd name="connsiteX2" fmla="*/ 1626394 w 1626394"/>
              <a:gd name="connsiteY2" fmla="*/ 7144 h 681404"/>
              <a:gd name="connsiteX3" fmla="*/ 483394 w 1626394"/>
              <a:gd name="connsiteY3" fmla="*/ 216694 h 681404"/>
              <a:gd name="connsiteX4" fmla="*/ 0 w 1626394"/>
              <a:gd name="connsiteY4" fmla="*/ 0 h 681404"/>
              <a:gd name="connsiteX0" fmla="*/ 0 w 1626394"/>
              <a:gd name="connsiteY0" fmla="*/ 0 h 661055"/>
              <a:gd name="connsiteX1" fmla="*/ 0 w 1626394"/>
              <a:gd name="connsiteY1" fmla="*/ 528638 h 661055"/>
              <a:gd name="connsiteX2" fmla="*/ 1626394 w 1626394"/>
              <a:gd name="connsiteY2" fmla="*/ 7144 h 661055"/>
              <a:gd name="connsiteX3" fmla="*/ 483394 w 1626394"/>
              <a:gd name="connsiteY3" fmla="*/ 216694 h 661055"/>
              <a:gd name="connsiteX4" fmla="*/ 0 w 1626394"/>
              <a:gd name="connsiteY4" fmla="*/ 0 h 661055"/>
              <a:gd name="connsiteX0" fmla="*/ 0 w 1626394"/>
              <a:gd name="connsiteY0" fmla="*/ 0 h 678971"/>
              <a:gd name="connsiteX1" fmla="*/ 0 w 1626394"/>
              <a:gd name="connsiteY1" fmla="*/ 528638 h 678971"/>
              <a:gd name="connsiteX2" fmla="*/ 1626394 w 1626394"/>
              <a:gd name="connsiteY2" fmla="*/ 7144 h 678971"/>
              <a:gd name="connsiteX3" fmla="*/ 483394 w 1626394"/>
              <a:gd name="connsiteY3" fmla="*/ 216694 h 678971"/>
              <a:gd name="connsiteX4" fmla="*/ 0 w 1626394"/>
              <a:gd name="connsiteY4" fmla="*/ 0 h 678971"/>
              <a:gd name="connsiteX0" fmla="*/ 0 w 1626394"/>
              <a:gd name="connsiteY0" fmla="*/ 0 h 678971"/>
              <a:gd name="connsiteX1" fmla="*/ 0 w 1626394"/>
              <a:gd name="connsiteY1" fmla="*/ 528638 h 678971"/>
              <a:gd name="connsiteX2" fmla="*/ 1626394 w 1626394"/>
              <a:gd name="connsiteY2" fmla="*/ 7144 h 678971"/>
              <a:gd name="connsiteX3" fmla="*/ 621506 w 1626394"/>
              <a:gd name="connsiteY3" fmla="*/ 233363 h 678971"/>
              <a:gd name="connsiteX4" fmla="*/ 0 w 1626394"/>
              <a:gd name="connsiteY4" fmla="*/ 0 h 678971"/>
              <a:gd name="connsiteX0" fmla="*/ 0 w 1626394"/>
              <a:gd name="connsiteY0" fmla="*/ 4860 h 683831"/>
              <a:gd name="connsiteX1" fmla="*/ 0 w 1626394"/>
              <a:gd name="connsiteY1" fmla="*/ 533498 h 683831"/>
              <a:gd name="connsiteX2" fmla="*/ 1626394 w 1626394"/>
              <a:gd name="connsiteY2" fmla="*/ 12004 h 683831"/>
              <a:gd name="connsiteX3" fmla="*/ 621506 w 1626394"/>
              <a:gd name="connsiteY3" fmla="*/ 238223 h 683831"/>
              <a:gd name="connsiteX4" fmla="*/ 0 w 1626394"/>
              <a:gd name="connsiteY4" fmla="*/ 4860 h 683831"/>
              <a:gd name="connsiteX0" fmla="*/ 0 w 1626394"/>
              <a:gd name="connsiteY0" fmla="*/ 4860 h 683831"/>
              <a:gd name="connsiteX1" fmla="*/ 0 w 1626394"/>
              <a:gd name="connsiteY1" fmla="*/ 533498 h 683831"/>
              <a:gd name="connsiteX2" fmla="*/ 1626394 w 1626394"/>
              <a:gd name="connsiteY2" fmla="*/ 12004 h 683831"/>
              <a:gd name="connsiteX3" fmla="*/ 1066800 w 1626394"/>
              <a:gd name="connsiteY3" fmla="*/ 135830 h 683831"/>
              <a:gd name="connsiteX4" fmla="*/ 621506 w 1626394"/>
              <a:gd name="connsiteY4" fmla="*/ 238223 h 683831"/>
              <a:gd name="connsiteX5" fmla="*/ 0 w 1626394"/>
              <a:gd name="connsiteY5" fmla="*/ 4860 h 683831"/>
              <a:gd name="connsiteX0" fmla="*/ 0 w 1626394"/>
              <a:gd name="connsiteY0" fmla="*/ 111917 h 790888"/>
              <a:gd name="connsiteX1" fmla="*/ 0 w 1626394"/>
              <a:gd name="connsiteY1" fmla="*/ 640555 h 790888"/>
              <a:gd name="connsiteX2" fmla="*/ 1626394 w 1626394"/>
              <a:gd name="connsiteY2" fmla="*/ 119061 h 790888"/>
              <a:gd name="connsiteX3" fmla="*/ 923925 w 1626394"/>
              <a:gd name="connsiteY3" fmla="*/ 0 h 790888"/>
              <a:gd name="connsiteX4" fmla="*/ 621506 w 1626394"/>
              <a:gd name="connsiteY4" fmla="*/ 345280 h 790888"/>
              <a:gd name="connsiteX5" fmla="*/ 0 w 1626394"/>
              <a:gd name="connsiteY5" fmla="*/ 111917 h 790888"/>
              <a:gd name="connsiteX0" fmla="*/ 0 w 1626394"/>
              <a:gd name="connsiteY0" fmla="*/ 111917 h 790888"/>
              <a:gd name="connsiteX1" fmla="*/ 0 w 1626394"/>
              <a:gd name="connsiteY1" fmla="*/ 640555 h 790888"/>
              <a:gd name="connsiteX2" fmla="*/ 1626394 w 1626394"/>
              <a:gd name="connsiteY2" fmla="*/ 119061 h 790888"/>
              <a:gd name="connsiteX3" fmla="*/ 1059656 w 1626394"/>
              <a:gd name="connsiteY3" fmla="*/ 23812 h 790888"/>
              <a:gd name="connsiteX4" fmla="*/ 923925 w 1626394"/>
              <a:gd name="connsiteY4" fmla="*/ 0 h 790888"/>
              <a:gd name="connsiteX5" fmla="*/ 621506 w 1626394"/>
              <a:gd name="connsiteY5" fmla="*/ 345280 h 790888"/>
              <a:gd name="connsiteX6" fmla="*/ 0 w 1626394"/>
              <a:gd name="connsiteY6" fmla="*/ 111917 h 790888"/>
              <a:gd name="connsiteX0" fmla="*/ 0 w 1626394"/>
              <a:gd name="connsiteY0" fmla="*/ 538161 h 1217132"/>
              <a:gd name="connsiteX1" fmla="*/ 0 w 1626394"/>
              <a:gd name="connsiteY1" fmla="*/ 1066799 h 1217132"/>
              <a:gd name="connsiteX2" fmla="*/ 1626394 w 1626394"/>
              <a:gd name="connsiteY2" fmla="*/ 545305 h 1217132"/>
              <a:gd name="connsiteX3" fmla="*/ 1323974 w 1626394"/>
              <a:gd name="connsiteY3" fmla="*/ 0 h 1217132"/>
              <a:gd name="connsiteX4" fmla="*/ 923925 w 1626394"/>
              <a:gd name="connsiteY4" fmla="*/ 426244 h 1217132"/>
              <a:gd name="connsiteX5" fmla="*/ 621506 w 1626394"/>
              <a:gd name="connsiteY5" fmla="*/ 771524 h 1217132"/>
              <a:gd name="connsiteX6" fmla="*/ 0 w 1626394"/>
              <a:gd name="connsiteY6" fmla="*/ 538161 h 1217132"/>
              <a:gd name="connsiteX0" fmla="*/ 0 w 1626394"/>
              <a:gd name="connsiteY0" fmla="*/ 538161 h 1217132"/>
              <a:gd name="connsiteX1" fmla="*/ 0 w 1626394"/>
              <a:gd name="connsiteY1" fmla="*/ 1066799 h 1217132"/>
              <a:gd name="connsiteX2" fmla="*/ 1626394 w 1626394"/>
              <a:gd name="connsiteY2" fmla="*/ 545305 h 1217132"/>
              <a:gd name="connsiteX3" fmla="*/ 1323974 w 1626394"/>
              <a:gd name="connsiteY3" fmla="*/ 0 h 1217132"/>
              <a:gd name="connsiteX4" fmla="*/ 923925 w 1626394"/>
              <a:gd name="connsiteY4" fmla="*/ 426244 h 1217132"/>
              <a:gd name="connsiteX5" fmla="*/ 621506 w 1626394"/>
              <a:gd name="connsiteY5" fmla="*/ 771524 h 1217132"/>
              <a:gd name="connsiteX6" fmla="*/ 0 w 1626394"/>
              <a:gd name="connsiteY6" fmla="*/ 538161 h 1217132"/>
              <a:gd name="connsiteX0" fmla="*/ 0 w 1635310"/>
              <a:gd name="connsiteY0" fmla="*/ 538161 h 1066802"/>
              <a:gd name="connsiteX1" fmla="*/ 0 w 1635310"/>
              <a:gd name="connsiteY1" fmla="*/ 1066799 h 1066802"/>
              <a:gd name="connsiteX2" fmla="*/ 1626394 w 1635310"/>
              <a:gd name="connsiteY2" fmla="*/ 545305 h 1066802"/>
              <a:gd name="connsiteX3" fmla="*/ 1323974 w 1635310"/>
              <a:gd name="connsiteY3" fmla="*/ 0 h 1066802"/>
              <a:gd name="connsiteX4" fmla="*/ 923925 w 1635310"/>
              <a:gd name="connsiteY4" fmla="*/ 426244 h 1066802"/>
              <a:gd name="connsiteX5" fmla="*/ 621506 w 1635310"/>
              <a:gd name="connsiteY5" fmla="*/ 771524 h 1066802"/>
              <a:gd name="connsiteX6" fmla="*/ 0 w 1635310"/>
              <a:gd name="connsiteY6" fmla="*/ 538161 h 1066802"/>
              <a:gd name="connsiteX0" fmla="*/ 0 w 1632620"/>
              <a:gd name="connsiteY0" fmla="*/ 538161 h 1083110"/>
              <a:gd name="connsiteX1" fmla="*/ 0 w 1632620"/>
              <a:gd name="connsiteY1" fmla="*/ 1066799 h 1083110"/>
              <a:gd name="connsiteX2" fmla="*/ 1626394 w 1632620"/>
              <a:gd name="connsiteY2" fmla="*/ 545305 h 1083110"/>
              <a:gd name="connsiteX3" fmla="*/ 1323974 w 1632620"/>
              <a:gd name="connsiteY3" fmla="*/ 0 h 1083110"/>
              <a:gd name="connsiteX4" fmla="*/ 923925 w 1632620"/>
              <a:gd name="connsiteY4" fmla="*/ 426244 h 1083110"/>
              <a:gd name="connsiteX5" fmla="*/ 621506 w 1632620"/>
              <a:gd name="connsiteY5" fmla="*/ 771524 h 1083110"/>
              <a:gd name="connsiteX6" fmla="*/ 0 w 1632620"/>
              <a:gd name="connsiteY6" fmla="*/ 538161 h 1083110"/>
              <a:gd name="connsiteX0" fmla="*/ 0 w 1638832"/>
              <a:gd name="connsiteY0" fmla="*/ 538161 h 1079262"/>
              <a:gd name="connsiteX1" fmla="*/ 0 w 1638832"/>
              <a:gd name="connsiteY1" fmla="*/ 1066799 h 1079262"/>
              <a:gd name="connsiteX2" fmla="*/ 1626394 w 1638832"/>
              <a:gd name="connsiteY2" fmla="*/ 545305 h 1079262"/>
              <a:gd name="connsiteX3" fmla="*/ 1323974 w 1638832"/>
              <a:gd name="connsiteY3" fmla="*/ 0 h 1079262"/>
              <a:gd name="connsiteX4" fmla="*/ 923925 w 1638832"/>
              <a:gd name="connsiteY4" fmla="*/ 426244 h 1079262"/>
              <a:gd name="connsiteX5" fmla="*/ 621506 w 1638832"/>
              <a:gd name="connsiteY5" fmla="*/ 771524 h 1079262"/>
              <a:gd name="connsiteX6" fmla="*/ 0 w 1638832"/>
              <a:gd name="connsiteY6" fmla="*/ 538161 h 1079262"/>
              <a:gd name="connsiteX0" fmla="*/ 0 w 1629379"/>
              <a:gd name="connsiteY0" fmla="*/ 538161 h 1066897"/>
              <a:gd name="connsiteX1" fmla="*/ 0 w 1629379"/>
              <a:gd name="connsiteY1" fmla="*/ 1066799 h 1066897"/>
              <a:gd name="connsiteX2" fmla="*/ 1616869 w 1629379"/>
              <a:gd name="connsiteY2" fmla="*/ 409574 h 1066897"/>
              <a:gd name="connsiteX3" fmla="*/ 1323974 w 1629379"/>
              <a:gd name="connsiteY3" fmla="*/ 0 h 1066897"/>
              <a:gd name="connsiteX4" fmla="*/ 923925 w 1629379"/>
              <a:gd name="connsiteY4" fmla="*/ 426244 h 1066897"/>
              <a:gd name="connsiteX5" fmla="*/ 621506 w 1629379"/>
              <a:gd name="connsiteY5" fmla="*/ 771524 h 1066897"/>
              <a:gd name="connsiteX6" fmla="*/ 0 w 1629379"/>
              <a:gd name="connsiteY6" fmla="*/ 538161 h 1066897"/>
              <a:gd name="connsiteX0" fmla="*/ 0 w 1620913"/>
              <a:gd name="connsiteY0" fmla="*/ 538161 h 1107877"/>
              <a:gd name="connsiteX1" fmla="*/ 0 w 1620913"/>
              <a:gd name="connsiteY1" fmla="*/ 1066799 h 1107877"/>
              <a:gd name="connsiteX2" fmla="*/ 1616869 w 1620913"/>
              <a:gd name="connsiteY2" fmla="*/ 409574 h 1107877"/>
              <a:gd name="connsiteX3" fmla="*/ 1323974 w 1620913"/>
              <a:gd name="connsiteY3" fmla="*/ 0 h 1107877"/>
              <a:gd name="connsiteX4" fmla="*/ 923925 w 1620913"/>
              <a:gd name="connsiteY4" fmla="*/ 426244 h 1107877"/>
              <a:gd name="connsiteX5" fmla="*/ 621506 w 1620913"/>
              <a:gd name="connsiteY5" fmla="*/ 771524 h 1107877"/>
              <a:gd name="connsiteX6" fmla="*/ 0 w 1620913"/>
              <a:gd name="connsiteY6" fmla="*/ 538161 h 1107877"/>
              <a:gd name="connsiteX0" fmla="*/ 0 w 1620913"/>
              <a:gd name="connsiteY0" fmla="*/ 538161 h 1218265"/>
              <a:gd name="connsiteX1" fmla="*/ 0 w 1620913"/>
              <a:gd name="connsiteY1" fmla="*/ 1066799 h 1218265"/>
              <a:gd name="connsiteX2" fmla="*/ 1616869 w 1620913"/>
              <a:gd name="connsiteY2" fmla="*/ 409574 h 1218265"/>
              <a:gd name="connsiteX3" fmla="*/ 1323974 w 1620913"/>
              <a:gd name="connsiteY3" fmla="*/ 0 h 1218265"/>
              <a:gd name="connsiteX4" fmla="*/ 923925 w 1620913"/>
              <a:gd name="connsiteY4" fmla="*/ 426244 h 1218265"/>
              <a:gd name="connsiteX5" fmla="*/ 621506 w 1620913"/>
              <a:gd name="connsiteY5" fmla="*/ 771524 h 1218265"/>
              <a:gd name="connsiteX6" fmla="*/ 0 w 1620913"/>
              <a:gd name="connsiteY6" fmla="*/ 538161 h 1218265"/>
              <a:gd name="connsiteX0" fmla="*/ 0 w 1620913"/>
              <a:gd name="connsiteY0" fmla="*/ 538161 h 1066799"/>
              <a:gd name="connsiteX1" fmla="*/ 0 w 1620913"/>
              <a:gd name="connsiteY1" fmla="*/ 1066799 h 1066799"/>
              <a:gd name="connsiteX2" fmla="*/ 1616869 w 1620913"/>
              <a:gd name="connsiteY2" fmla="*/ 409574 h 1066799"/>
              <a:gd name="connsiteX3" fmla="*/ 1323974 w 1620913"/>
              <a:gd name="connsiteY3" fmla="*/ 0 h 1066799"/>
              <a:gd name="connsiteX4" fmla="*/ 923925 w 1620913"/>
              <a:gd name="connsiteY4" fmla="*/ 426244 h 1066799"/>
              <a:gd name="connsiteX5" fmla="*/ 621506 w 1620913"/>
              <a:gd name="connsiteY5" fmla="*/ 771524 h 1066799"/>
              <a:gd name="connsiteX6" fmla="*/ 0 w 1620913"/>
              <a:gd name="connsiteY6" fmla="*/ 538161 h 1066799"/>
              <a:gd name="connsiteX0" fmla="*/ 0 w 1620913"/>
              <a:gd name="connsiteY0" fmla="*/ 538161 h 1213299"/>
              <a:gd name="connsiteX1" fmla="*/ 0 w 1620913"/>
              <a:gd name="connsiteY1" fmla="*/ 1066799 h 1213299"/>
              <a:gd name="connsiteX2" fmla="*/ 1616869 w 1620913"/>
              <a:gd name="connsiteY2" fmla="*/ 409574 h 1213299"/>
              <a:gd name="connsiteX3" fmla="*/ 1323974 w 1620913"/>
              <a:gd name="connsiteY3" fmla="*/ 0 h 1213299"/>
              <a:gd name="connsiteX4" fmla="*/ 923925 w 1620913"/>
              <a:gd name="connsiteY4" fmla="*/ 426244 h 1213299"/>
              <a:gd name="connsiteX5" fmla="*/ 621506 w 1620913"/>
              <a:gd name="connsiteY5" fmla="*/ 771524 h 1213299"/>
              <a:gd name="connsiteX6" fmla="*/ 0 w 1620913"/>
              <a:gd name="connsiteY6" fmla="*/ 538161 h 1213299"/>
              <a:gd name="connsiteX0" fmla="*/ 0 w 1628230"/>
              <a:gd name="connsiteY0" fmla="*/ 538161 h 1218919"/>
              <a:gd name="connsiteX1" fmla="*/ 0 w 1628230"/>
              <a:gd name="connsiteY1" fmla="*/ 1066799 h 1218919"/>
              <a:gd name="connsiteX2" fmla="*/ 1616869 w 1628230"/>
              <a:gd name="connsiteY2" fmla="*/ 409574 h 1218919"/>
              <a:gd name="connsiteX3" fmla="*/ 1323974 w 1628230"/>
              <a:gd name="connsiteY3" fmla="*/ 0 h 1218919"/>
              <a:gd name="connsiteX4" fmla="*/ 923925 w 1628230"/>
              <a:gd name="connsiteY4" fmla="*/ 426244 h 1218919"/>
              <a:gd name="connsiteX5" fmla="*/ 621506 w 1628230"/>
              <a:gd name="connsiteY5" fmla="*/ 771524 h 1218919"/>
              <a:gd name="connsiteX6" fmla="*/ 0 w 1628230"/>
              <a:gd name="connsiteY6" fmla="*/ 538161 h 1218919"/>
              <a:gd name="connsiteX0" fmla="*/ 0 w 1628230"/>
              <a:gd name="connsiteY0" fmla="*/ 538161 h 1218919"/>
              <a:gd name="connsiteX1" fmla="*/ 0 w 1628230"/>
              <a:gd name="connsiteY1" fmla="*/ 1066799 h 1218919"/>
              <a:gd name="connsiteX2" fmla="*/ 1616869 w 1628230"/>
              <a:gd name="connsiteY2" fmla="*/ 409574 h 1218919"/>
              <a:gd name="connsiteX3" fmla="*/ 1323974 w 1628230"/>
              <a:gd name="connsiteY3" fmla="*/ 0 h 1218919"/>
              <a:gd name="connsiteX4" fmla="*/ 923925 w 1628230"/>
              <a:gd name="connsiteY4" fmla="*/ 426244 h 1218919"/>
              <a:gd name="connsiteX5" fmla="*/ 621506 w 1628230"/>
              <a:gd name="connsiteY5" fmla="*/ 771524 h 1218919"/>
              <a:gd name="connsiteX6" fmla="*/ 0 w 1628230"/>
              <a:gd name="connsiteY6" fmla="*/ 538161 h 1218919"/>
              <a:gd name="connsiteX0" fmla="*/ 0 w 1628230"/>
              <a:gd name="connsiteY0" fmla="*/ 538161 h 1218919"/>
              <a:gd name="connsiteX1" fmla="*/ 0 w 1628230"/>
              <a:gd name="connsiteY1" fmla="*/ 1066799 h 1218919"/>
              <a:gd name="connsiteX2" fmla="*/ 1616869 w 1628230"/>
              <a:gd name="connsiteY2" fmla="*/ 409574 h 1218919"/>
              <a:gd name="connsiteX3" fmla="*/ 1323974 w 1628230"/>
              <a:gd name="connsiteY3" fmla="*/ 0 h 1218919"/>
              <a:gd name="connsiteX4" fmla="*/ 923925 w 1628230"/>
              <a:gd name="connsiteY4" fmla="*/ 426244 h 1218919"/>
              <a:gd name="connsiteX5" fmla="*/ 621506 w 1628230"/>
              <a:gd name="connsiteY5" fmla="*/ 771524 h 1218919"/>
              <a:gd name="connsiteX6" fmla="*/ 0 w 1628230"/>
              <a:gd name="connsiteY6" fmla="*/ 538161 h 1218919"/>
              <a:gd name="connsiteX0" fmla="*/ 0 w 1628230"/>
              <a:gd name="connsiteY0" fmla="*/ 538161 h 1218919"/>
              <a:gd name="connsiteX1" fmla="*/ 0 w 1628230"/>
              <a:gd name="connsiteY1" fmla="*/ 1066799 h 1218919"/>
              <a:gd name="connsiteX2" fmla="*/ 1616869 w 1628230"/>
              <a:gd name="connsiteY2" fmla="*/ 409574 h 1218919"/>
              <a:gd name="connsiteX3" fmla="*/ 1323974 w 1628230"/>
              <a:gd name="connsiteY3" fmla="*/ 0 h 1218919"/>
              <a:gd name="connsiteX4" fmla="*/ 923925 w 1628230"/>
              <a:gd name="connsiteY4" fmla="*/ 426244 h 1218919"/>
              <a:gd name="connsiteX5" fmla="*/ 621506 w 1628230"/>
              <a:gd name="connsiteY5" fmla="*/ 771524 h 1218919"/>
              <a:gd name="connsiteX6" fmla="*/ 0 w 1628230"/>
              <a:gd name="connsiteY6" fmla="*/ 538161 h 1218919"/>
              <a:gd name="connsiteX0" fmla="*/ 0 w 1628230"/>
              <a:gd name="connsiteY0" fmla="*/ 538161 h 1218919"/>
              <a:gd name="connsiteX1" fmla="*/ 0 w 1628230"/>
              <a:gd name="connsiteY1" fmla="*/ 1066799 h 1218919"/>
              <a:gd name="connsiteX2" fmla="*/ 1616869 w 1628230"/>
              <a:gd name="connsiteY2" fmla="*/ 409574 h 1218919"/>
              <a:gd name="connsiteX3" fmla="*/ 1323974 w 1628230"/>
              <a:gd name="connsiteY3" fmla="*/ 0 h 1218919"/>
              <a:gd name="connsiteX4" fmla="*/ 923925 w 1628230"/>
              <a:gd name="connsiteY4" fmla="*/ 426244 h 1218919"/>
              <a:gd name="connsiteX5" fmla="*/ 621506 w 1628230"/>
              <a:gd name="connsiteY5" fmla="*/ 771524 h 1218919"/>
              <a:gd name="connsiteX6" fmla="*/ 0 w 1628230"/>
              <a:gd name="connsiteY6" fmla="*/ 538161 h 1218919"/>
              <a:gd name="connsiteX0" fmla="*/ 0 w 1632881"/>
              <a:gd name="connsiteY0" fmla="*/ 538161 h 1232035"/>
              <a:gd name="connsiteX1" fmla="*/ 0 w 1632881"/>
              <a:gd name="connsiteY1" fmla="*/ 1066799 h 1232035"/>
              <a:gd name="connsiteX2" fmla="*/ 1621631 w 1632881"/>
              <a:gd name="connsiteY2" fmla="*/ 523874 h 1232035"/>
              <a:gd name="connsiteX3" fmla="*/ 1323974 w 1632881"/>
              <a:gd name="connsiteY3" fmla="*/ 0 h 1232035"/>
              <a:gd name="connsiteX4" fmla="*/ 923925 w 1632881"/>
              <a:gd name="connsiteY4" fmla="*/ 426244 h 1232035"/>
              <a:gd name="connsiteX5" fmla="*/ 621506 w 1632881"/>
              <a:gd name="connsiteY5" fmla="*/ 771524 h 1232035"/>
              <a:gd name="connsiteX6" fmla="*/ 0 w 1632881"/>
              <a:gd name="connsiteY6" fmla="*/ 538161 h 1232035"/>
              <a:gd name="connsiteX0" fmla="*/ 0 w 1622936"/>
              <a:gd name="connsiteY0" fmla="*/ 538161 h 1236750"/>
              <a:gd name="connsiteX1" fmla="*/ 0 w 1622936"/>
              <a:gd name="connsiteY1" fmla="*/ 1066799 h 1236750"/>
              <a:gd name="connsiteX2" fmla="*/ 1621631 w 1622936"/>
              <a:gd name="connsiteY2" fmla="*/ 523874 h 1236750"/>
              <a:gd name="connsiteX3" fmla="*/ 1323974 w 1622936"/>
              <a:gd name="connsiteY3" fmla="*/ 0 h 1236750"/>
              <a:gd name="connsiteX4" fmla="*/ 923925 w 1622936"/>
              <a:gd name="connsiteY4" fmla="*/ 426244 h 1236750"/>
              <a:gd name="connsiteX5" fmla="*/ 621506 w 1622936"/>
              <a:gd name="connsiteY5" fmla="*/ 771524 h 1236750"/>
              <a:gd name="connsiteX6" fmla="*/ 0 w 1622936"/>
              <a:gd name="connsiteY6" fmla="*/ 538161 h 1236750"/>
              <a:gd name="connsiteX0" fmla="*/ 0 w 1627932"/>
              <a:gd name="connsiteY0" fmla="*/ 538161 h 1227283"/>
              <a:gd name="connsiteX1" fmla="*/ 0 w 1627932"/>
              <a:gd name="connsiteY1" fmla="*/ 1066799 h 1227283"/>
              <a:gd name="connsiteX2" fmla="*/ 1621631 w 1627932"/>
              <a:gd name="connsiteY2" fmla="*/ 523874 h 1227283"/>
              <a:gd name="connsiteX3" fmla="*/ 1323974 w 1627932"/>
              <a:gd name="connsiteY3" fmla="*/ 0 h 1227283"/>
              <a:gd name="connsiteX4" fmla="*/ 923925 w 1627932"/>
              <a:gd name="connsiteY4" fmla="*/ 426244 h 1227283"/>
              <a:gd name="connsiteX5" fmla="*/ 621506 w 1627932"/>
              <a:gd name="connsiteY5" fmla="*/ 771524 h 1227283"/>
              <a:gd name="connsiteX6" fmla="*/ 0 w 1627932"/>
              <a:gd name="connsiteY6" fmla="*/ 538161 h 1227283"/>
              <a:gd name="connsiteX0" fmla="*/ 0 w 1627932"/>
              <a:gd name="connsiteY0" fmla="*/ 538161 h 1066799"/>
              <a:gd name="connsiteX1" fmla="*/ 0 w 1627932"/>
              <a:gd name="connsiteY1" fmla="*/ 1066799 h 1066799"/>
              <a:gd name="connsiteX2" fmla="*/ 1621631 w 1627932"/>
              <a:gd name="connsiteY2" fmla="*/ 523874 h 1066799"/>
              <a:gd name="connsiteX3" fmla="*/ 1323974 w 1627932"/>
              <a:gd name="connsiteY3" fmla="*/ 0 h 1066799"/>
              <a:gd name="connsiteX4" fmla="*/ 923925 w 1627932"/>
              <a:gd name="connsiteY4" fmla="*/ 426244 h 1066799"/>
              <a:gd name="connsiteX5" fmla="*/ 621506 w 1627932"/>
              <a:gd name="connsiteY5" fmla="*/ 771524 h 1066799"/>
              <a:gd name="connsiteX6" fmla="*/ 0 w 1627932"/>
              <a:gd name="connsiteY6" fmla="*/ 538161 h 1066799"/>
              <a:gd name="connsiteX0" fmla="*/ 0 w 1627647"/>
              <a:gd name="connsiteY0" fmla="*/ 538161 h 1066799"/>
              <a:gd name="connsiteX1" fmla="*/ 0 w 1627647"/>
              <a:gd name="connsiteY1" fmla="*/ 1066799 h 1066799"/>
              <a:gd name="connsiteX2" fmla="*/ 1621631 w 1627647"/>
              <a:gd name="connsiteY2" fmla="*/ 523874 h 1066799"/>
              <a:gd name="connsiteX3" fmla="*/ 1323974 w 1627647"/>
              <a:gd name="connsiteY3" fmla="*/ 0 h 1066799"/>
              <a:gd name="connsiteX4" fmla="*/ 923925 w 1627647"/>
              <a:gd name="connsiteY4" fmla="*/ 426244 h 1066799"/>
              <a:gd name="connsiteX5" fmla="*/ 621506 w 1627647"/>
              <a:gd name="connsiteY5" fmla="*/ 771524 h 1066799"/>
              <a:gd name="connsiteX6" fmla="*/ 0 w 1627647"/>
              <a:gd name="connsiteY6" fmla="*/ 538161 h 1066799"/>
              <a:gd name="connsiteX0" fmla="*/ 0 w 1627647"/>
              <a:gd name="connsiteY0" fmla="*/ 538161 h 1066799"/>
              <a:gd name="connsiteX1" fmla="*/ 0 w 1627647"/>
              <a:gd name="connsiteY1" fmla="*/ 1066799 h 1066799"/>
              <a:gd name="connsiteX2" fmla="*/ 1621631 w 1627647"/>
              <a:gd name="connsiteY2" fmla="*/ 523874 h 1066799"/>
              <a:gd name="connsiteX3" fmla="*/ 1323974 w 1627647"/>
              <a:gd name="connsiteY3" fmla="*/ 0 h 1066799"/>
              <a:gd name="connsiteX4" fmla="*/ 923925 w 1627647"/>
              <a:gd name="connsiteY4" fmla="*/ 426244 h 1066799"/>
              <a:gd name="connsiteX5" fmla="*/ 621506 w 1627647"/>
              <a:gd name="connsiteY5" fmla="*/ 771524 h 1066799"/>
              <a:gd name="connsiteX6" fmla="*/ 0 w 1627647"/>
              <a:gd name="connsiteY6" fmla="*/ 538161 h 1066799"/>
              <a:gd name="connsiteX0" fmla="*/ 0 w 1627647"/>
              <a:gd name="connsiteY0" fmla="*/ 538161 h 1134969"/>
              <a:gd name="connsiteX1" fmla="*/ 0 w 1627647"/>
              <a:gd name="connsiteY1" fmla="*/ 1066799 h 1134969"/>
              <a:gd name="connsiteX2" fmla="*/ 1621631 w 1627647"/>
              <a:gd name="connsiteY2" fmla="*/ 523874 h 1134969"/>
              <a:gd name="connsiteX3" fmla="*/ 1323974 w 1627647"/>
              <a:gd name="connsiteY3" fmla="*/ 0 h 1134969"/>
              <a:gd name="connsiteX4" fmla="*/ 923925 w 1627647"/>
              <a:gd name="connsiteY4" fmla="*/ 426244 h 1134969"/>
              <a:gd name="connsiteX5" fmla="*/ 621506 w 1627647"/>
              <a:gd name="connsiteY5" fmla="*/ 771524 h 1134969"/>
              <a:gd name="connsiteX6" fmla="*/ 0 w 1627647"/>
              <a:gd name="connsiteY6" fmla="*/ 538161 h 1134969"/>
              <a:gd name="connsiteX0" fmla="*/ 0 w 1627647"/>
              <a:gd name="connsiteY0" fmla="*/ 538161 h 1213483"/>
              <a:gd name="connsiteX1" fmla="*/ 0 w 1627647"/>
              <a:gd name="connsiteY1" fmla="*/ 1066799 h 1213483"/>
              <a:gd name="connsiteX2" fmla="*/ 1621631 w 1627647"/>
              <a:gd name="connsiteY2" fmla="*/ 523874 h 1213483"/>
              <a:gd name="connsiteX3" fmla="*/ 1323974 w 1627647"/>
              <a:gd name="connsiteY3" fmla="*/ 0 h 1213483"/>
              <a:gd name="connsiteX4" fmla="*/ 923925 w 1627647"/>
              <a:gd name="connsiteY4" fmla="*/ 426244 h 1213483"/>
              <a:gd name="connsiteX5" fmla="*/ 621506 w 1627647"/>
              <a:gd name="connsiteY5" fmla="*/ 771524 h 1213483"/>
              <a:gd name="connsiteX6" fmla="*/ 0 w 1627647"/>
              <a:gd name="connsiteY6" fmla="*/ 538161 h 1213483"/>
              <a:gd name="connsiteX0" fmla="*/ 0 w 1627647"/>
              <a:gd name="connsiteY0" fmla="*/ 538161 h 1190326"/>
              <a:gd name="connsiteX1" fmla="*/ 0 w 1627647"/>
              <a:gd name="connsiteY1" fmla="*/ 1066799 h 1190326"/>
              <a:gd name="connsiteX2" fmla="*/ 1621631 w 1627647"/>
              <a:gd name="connsiteY2" fmla="*/ 523874 h 1190326"/>
              <a:gd name="connsiteX3" fmla="*/ 1323974 w 1627647"/>
              <a:gd name="connsiteY3" fmla="*/ 0 h 1190326"/>
              <a:gd name="connsiteX4" fmla="*/ 923925 w 1627647"/>
              <a:gd name="connsiteY4" fmla="*/ 426244 h 1190326"/>
              <a:gd name="connsiteX5" fmla="*/ 621506 w 1627647"/>
              <a:gd name="connsiteY5" fmla="*/ 771524 h 1190326"/>
              <a:gd name="connsiteX6" fmla="*/ 0 w 1627647"/>
              <a:gd name="connsiteY6" fmla="*/ 538161 h 1190326"/>
              <a:gd name="connsiteX0" fmla="*/ 0 w 1627647"/>
              <a:gd name="connsiteY0" fmla="*/ 538161 h 1219698"/>
              <a:gd name="connsiteX1" fmla="*/ 0 w 1627647"/>
              <a:gd name="connsiteY1" fmla="*/ 1066799 h 1219698"/>
              <a:gd name="connsiteX2" fmla="*/ 1621631 w 1627647"/>
              <a:gd name="connsiteY2" fmla="*/ 523874 h 1219698"/>
              <a:gd name="connsiteX3" fmla="*/ 1323974 w 1627647"/>
              <a:gd name="connsiteY3" fmla="*/ 0 h 1219698"/>
              <a:gd name="connsiteX4" fmla="*/ 923925 w 1627647"/>
              <a:gd name="connsiteY4" fmla="*/ 426244 h 1219698"/>
              <a:gd name="connsiteX5" fmla="*/ 621506 w 1627647"/>
              <a:gd name="connsiteY5" fmla="*/ 771524 h 1219698"/>
              <a:gd name="connsiteX6" fmla="*/ 0 w 1627647"/>
              <a:gd name="connsiteY6" fmla="*/ 538161 h 1219698"/>
              <a:gd name="connsiteX0" fmla="*/ 0 w 1627647"/>
              <a:gd name="connsiteY0" fmla="*/ 538161 h 1232307"/>
              <a:gd name="connsiteX1" fmla="*/ 0 w 1627647"/>
              <a:gd name="connsiteY1" fmla="*/ 1066799 h 1232307"/>
              <a:gd name="connsiteX2" fmla="*/ 1621631 w 1627647"/>
              <a:gd name="connsiteY2" fmla="*/ 523874 h 1232307"/>
              <a:gd name="connsiteX3" fmla="*/ 1323974 w 1627647"/>
              <a:gd name="connsiteY3" fmla="*/ 0 h 1232307"/>
              <a:gd name="connsiteX4" fmla="*/ 923925 w 1627647"/>
              <a:gd name="connsiteY4" fmla="*/ 426244 h 1232307"/>
              <a:gd name="connsiteX5" fmla="*/ 621506 w 1627647"/>
              <a:gd name="connsiteY5" fmla="*/ 771524 h 1232307"/>
              <a:gd name="connsiteX6" fmla="*/ 0 w 1627647"/>
              <a:gd name="connsiteY6" fmla="*/ 538161 h 1232307"/>
              <a:gd name="connsiteX0" fmla="*/ 0 w 1627647"/>
              <a:gd name="connsiteY0" fmla="*/ 538161 h 1217230"/>
              <a:gd name="connsiteX1" fmla="*/ 0 w 1627647"/>
              <a:gd name="connsiteY1" fmla="*/ 1066799 h 1217230"/>
              <a:gd name="connsiteX2" fmla="*/ 1621631 w 1627647"/>
              <a:gd name="connsiteY2" fmla="*/ 523874 h 1217230"/>
              <a:gd name="connsiteX3" fmla="*/ 1323974 w 1627647"/>
              <a:gd name="connsiteY3" fmla="*/ 0 h 1217230"/>
              <a:gd name="connsiteX4" fmla="*/ 923925 w 1627647"/>
              <a:gd name="connsiteY4" fmla="*/ 426244 h 1217230"/>
              <a:gd name="connsiteX5" fmla="*/ 621506 w 1627647"/>
              <a:gd name="connsiteY5" fmla="*/ 771524 h 1217230"/>
              <a:gd name="connsiteX6" fmla="*/ 0 w 1627647"/>
              <a:gd name="connsiteY6" fmla="*/ 538161 h 1217230"/>
              <a:gd name="connsiteX0" fmla="*/ 0 w 1627647"/>
              <a:gd name="connsiteY0" fmla="*/ 538161 h 1188997"/>
              <a:gd name="connsiteX1" fmla="*/ 0 w 1627647"/>
              <a:gd name="connsiteY1" fmla="*/ 1066799 h 1188997"/>
              <a:gd name="connsiteX2" fmla="*/ 1621631 w 1627647"/>
              <a:gd name="connsiteY2" fmla="*/ 523874 h 1188997"/>
              <a:gd name="connsiteX3" fmla="*/ 1323974 w 1627647"/>
              <a:gd name="connsiteY3" fmla="*/ 0 h 1188997"/>
              <a:gd name="connsiteX4" fmla="*/ 923925 w 1627647"/>
              <a:gd name="connsiteY4" fmla="*/ 426244 h 1188997"/>
              <a:gd name="connsiteX5" fmla="*/ 621506 w 1627647"/>
              <a:gd name="connsiteY5" fmla="*/ 771524 h 1188997"/>
              <a:gd name="connsiteX6" fmla="*/ 0 w 1627647"/>
              <a:gd name="connsiteY6" fmla="*/ 538161 h 1188997"/>
              <a:gd name="connsiteX0" fmla="*/ 0 w 1627647"/>
              <a:gd name="connsiteY0" fmla="*/ 538161 h 1216261"/>
              <a:gd name="connsiteX1" fmla="*/ 0 w 1627647"/>
              <a:gd name="connsiteY1" fmla="*/ 1066799 h 1216261"/>
              <a:gd name="connsiteX2" fmla="*/ 1621631 w 1627647"/>
              <a:gd name="connsiteY2" fmla="*/ 523874 h 1216261"/>
              <a:gd name="connsiteX3" fmla="*/ 1323974 w 1627647"/>
              <a:gd name="connsiteY3" fmla="*/ 0 h 1216261"/>
              <a:gd name="connsiteX4" fmla="*/ 923925 w 1627647"/>
              <a:gd name="connsiteY4" fmla="*/ 426244 h 1216261"/>
              <a:gd name="connsiteX5" fmla="*/ 621506 w 1627647"/>
              <a:gd name="connsiteY5" fmla="*/ 771524 h 1216261"/>
              <a:gd name="connsiteX6" fmla="*/ 0 w 1627647"/>
              <a:gd name="connsiteY6" fmla="*/ 538161 h 1216261"/>
              <a:gd name="connsiteX0" fmla="*/ 0 w 1627647"/>
              <a:gd name="connsiteY0" fmla="*/ 538161 h 1206398"/>
              <a:gd name="connsiteX1" fmla="*/ 0 w 1627647"/>
              <a:gd name="connsiteY1" fmla="*/ 1066799 h 1206398"/>
              <a:gd name="connsiteX2" fmla="*/ 1621631 w 1627647"/>
              <a:gd name="connsiteY2" fmla="*/ 523874 h 1206398"/>
              <a:gd name="connsiteX3" fmla="*/ 1323974 w 1627647"/>
              <a:gd name="connsiteY3" fmla="*/ 0 h 1206398"/>
              <a:gd name="connsiteX4" fmla="*/ 923925 w 1627647"/>
              <a:gd name="connsiteY4" fmla="*/ 426244 h 1206398"/>
              <a:gd name="connsiteX5" fmla="*/ 621506 w 1627647"/>
              <a:gd name="connsiteY5" fmla="*/ 771524 h 1206398"/>
              <a:gd name="connsiteX6" fmla="*/ 0 w 1627647"/>
              <a:gd name="connsiteY6" fmla="*/ 538161 h 1206398"/>
              <a:gd name="connsiteX0" fmla="*/ 0 w 1627647"/>
              <a:gd name="connsiteY0" fmla="*/ 538161 h 1218880"/>
              <a:gd name="connsiteX1" fmla="*/ 0 w 1627647"/>
              <a:gd name="connsiteY1" fmla="*/ 1066799 h 1218880"/>
              <a:gd name="connsiteX2" fmla="*/ 1621631 w 1627647"/>
              <a:gd name="connsiteY2" fmla="*/ 523874 h 1218880"/>
              <a:gd name="connsiteX3" fmla="*/ 1323974 w 1627647"/>
              <a:gd name="connsiteY3" fmla="*/ 0 h 1218880"/>
              <a:gd name="connsiteX4" fmla="*/ 923925 w 1627647"/>
              <a:gd name="connsiteY4" fmla="*/ 426244 h 1218880"/>
              <a:gd name="connsiteX5" fmla="*/ 621506 w 1627647"/>
              <a:gd name="connsiteY5" fmla="*/ 771524 h 1218880"/>
              <a:gd name="connsiteX6" fmla="*/ 0 w 1627647"/>
              <a:gd name="connsiteY6" fmla="*/ 538161 h 1218880"/>
              <a:gd name="connsiteX0" fmla="*/ 0 w 1627647"/>
              <a:gd name="connsiteY0" fmla="*/ 538161 h 1211596"/>
              <a:gd name="connsiteX1" fmla="*/ 0 w 1627647"/>
              <a:gd name="connsiteY1" fmla="*/ 1066799 h 1211596"/>
              <a:gd name="connsiteX2" fmla="*/ 1621631 w 1627647"/>
              <a:gd name="connsiteY2" fmla="*/ 523874 h 1211596"/>
              <a:gd name="connsiteX3" fmla="*/ 1323974 w 1627647"/>
              <a:gd name="connsiteY3" fmla="*/ 0 h 1211596"/>
              <a:gd name="connsiteX4" fmla="*/ 923925 w 1627647"/>
              <a:gd name="connsiteY4" fmla="*/ 426244 h 1211596"/>
              <a:gd name="connsiteX5" fmla="*/ 621506 w 1627647"/>
              <a:gd name="connsiteY5" fmla="*/ 771524 h 1211596"/>
              <a:gd name="connsiteX6" fmla="*/ 0 w 1627647"/>
              <a:gd name="connsiteY6" fmla="*/ 538161 h 1211596"/>
              <a:gd name="connsiteX0" fmla="*/ 0 w 1627647"/>
              <a:gd name="connsiteY0" fmla="*/ 538161 h 1217962"/>
              <a:gd name="connsiteX1" fmla="*/ 0 w 1627647"/>
              <a:gd name="connsiteY1" fmla="*/ 1066799 h 1217962"/>
              <a:gd name="connsiteX2" fmla="*/ 1621631 w 1627647"/>
              <a:gd name="connsiteY2" fmla="*/ 523874 h 1217962"/>
              <a:gd name="connsiteX3" fmla="*/ 1323974 w 1627647"/>
              <a:gd name="connsiteY3" fmla="*/ 0 h 1217962"/>
              <a:gd name="connsiteX4" fmla="*/ 923925 w 1627647"/>
              <a:gd name="connsiteY4" fmla="*/ 426244 h 1217962"/>
              <a:gd name="connsiteX5" fmla="*/ 621506 w 1627647"/>
              <a:gd name="connsiteY5" fmla="*/ 771524 h 1217962"/>
              <a:gd name="connsiteX6" fmla="*/ 0 w 1627647"/>
              <a:gd name="connsiteY6" fmla="*/ 538161 h 1217962"/>
              <a:gd name="connsiteX0" fmla="*/ 0 w 1627647"/>
              <a:gd name="connsiteY0" fmla="*/ 538161 h 1218399"/>
              <a:gd name="connsiteX1" fmla="*/ 0 w 1627647"/>
              <a:gd name="connsiteY1" fmla="*/ 1066799 h 1218399"/>
              <a:gd name="connsiteX2" fmla="*/ 1621631 w 1627647"/>
              <a:gd name="connsiteY2" fmla="*/ 523874 h 1218399"/>
              <a:gd name="connsiteX3" fmla="*/ 1323974 w 1627647"/>
              <a:gd name="connsiteY3" fmla="*/ 0 h 1218399"/>
              <a:gd name="connsiteX4" fmla="*/ 923925 w 1627647"/>
              <a:gd name="connsiteY4" fmla="*/ 426244 h 1218399"/>
              <a:gd name="connsiteX5" fmla="*/ 621506 w 1627647"/>
              <a:gd name="connsiteY5" fmla="*/ 771524 h 1218399"/>
              <a:gd name="connsiteX6" fmla="*/ 0 w 1627647"/>
              <a:gd name="connsiteY6" fmla="*/ 538161 h 1218399"/>
              <a:gd name="connsiteX0" fmla="*/ 0 w 1627647"/>
              <a:gd name="connsiteY0" fmla="*/ 538161 h 1212839"/>
              <a:gd name="connsiteX1" fmla="*/ 0 w 1627647"/>
              <a:gd name="connsiteY1" fmla="*/ 1066799 h 1212839"/>
              <a:gd name="connsiteX2" fmla="*/ 1621631 w 1627647"/>
              <a:gd name="connsiteY2" fmla="*/ 523874 h 1212839"/>
              <a:gd name="connsiteX3" fmla="*/ 1323974 w 1627647"/>
              <a:gd name="connsiteY3" fmla="*/ 0 h 1212839"/>
              <a:gd name="connsiteX4" fmla="*/ 923925 w 1627647"/>
              <a:gd name="connsiteY4" fmla="*/ 426244 h 1212839"/>
              <a:gd name="connsiteX5" fmla="*/ 621506 w 1627647"/>
              <a:gd name="connsiteY5" fmla="*/ 771524 h 1212839"/>
              <a:gd name="connsiteX6" fmla="*/ 0 w 1627647"/>
              <a:gd name="connsiteY6" fmla="*/ 538161 h 1212839"/>
              <a:gd name="connsiteX0" fmla="*/ 0 w 1627647"/>
              <a:gd name="connsiteY0" fmla="*/ 538161 h 1212839"/>
              <a:gd name="connsiteX1" fmla="*/ 0 w 1627647"/>
              <a:gd name="connsiteY1" fmla="*/ 1066799 h 1212839"/>
              <a:gd name="connsiteX2" fmla="*/ 1621631 w 1627647"/>
              <a:gd name="connsiteY2" fmla="*/ 523874 h 1212839"/>
              <a:gd name="connsiteX3" fmla="*/ 1323974 w 1627647"/>
              <a:gd name="connsiteY3" fmla="*/ 0 h 1212839"/>
              <a:gd name="connsiteX4" fmla="*/ 1078707 w 1627647"/>
              <a:gd name="connsiteY4" fmla="*/ 257177 h 1212839"/>
              <a:gd name="connsiteX5" fmla="*/ 923925 w 1627647"/>
              <a:gd name="connsiteY5" fmla="*/ 426244 h 1212839"/>
              <a:gd name="connsiteX6" fmla="*/ 621506 w 1627647"/>
              <a:gd name="connsiteY6" fmla="*/ 771524 h 1212839"/>
              <a:gd name="connsiteX7" fmla="*/ 0 w 1627647"/>
              <a:gd name="connsiteY7" fmla="*/ 538161 h 1212839"/>
              <a:gd name="connsiteX0" fmla="*/ 0 w 1627647"/>
              <a:gd name="connsiteY0" fmla="*/ 538161 h 1212839"/>
              <a:gd name="connsiteX1" fmla="*/ 0 w 1627647"/>
              <a:gd name="connsiteY1" fmla="*/ 1066799 h 1212839"/>
              <a:gd name="connsiteX2" fmla="*/ 1621631 w 1627647"/>
              <a:gd name="connsiteY2" fmla="*/ 523874 h 1212839"/>
              <a:gd name="connsiteX3" fmla="*/ 1323974 w 1627647"/>
              <a:gd name="connsiteY3" fmla="*/ 0 h 1212839"/>
              <a:gd name="connsiteX4" fmla="*/ 595313 w 1627647"/>
              <a:gd name="connsiteY4" fmla="*/ 185739 h 1212839"/>
              <a:gd name="connsiteX5" fmla="*/ 923925 w 1627647"/>
              <a:gd name="connsiteY5" fmla="*/ 426244 h 1212839"/>
              <a:gd name="connsiteX6" fmla="*/ 621506 w 1627647"/>
              <a:gd name="connsiteY6" fmla="*/ 771524 h 1212839"/>
              <a:gd name="connsiteX7" fmla="*/ 0 w 1627647"/>
              <a:gd name="connsiteY7" fmla="*/ 538161 h 1212839"/>
              <a:gd name="connsiteX0" fmla="*/ 0 w 1627647"/>
              <a:gd name="connsiteY0" fmla="*/ 538161 h 1212839"/>
              <a:gd name="connsiteX1" fmla="*/ 0 w 1627647"/>
              <a:gd name="connsiteY1" fmla="*/ 1066799 h 1212839"/>
              <a:gd name="connsiteX2" fmla="*/ 1621631 w 1627647"/>
              <a:gd name="connsiteY2" fmla="*/ 523874 h 1212839"/>
              <a:gd name="connsiteX3" fmla="*/ 1323974 w 1627647"/>
              <a:gd name="connsiteY3" fmla="*/ 0 h 1212839"/>
              <a:gd name="connsiteX4" fmla="*/ 973932 w 1627647"/>
              <a:gd name="connsiteY4" fmla="*/ 85727 h 1212839"/>
              <a:gd name="connsiteX5" fmla="*/ 595313 w 1627647"/>
              <a:gd name="connsiteY5" fmla="*/ 185739 h 1212839"/>
              <a:gd name="connsiteX6" fmla="*/ 923925 w 1627647"/>
              <a:gd name="connsiteY6" fmla="*/ 426244 h 1212839"/>
              <a:gd name="connsiteX7" fmla="*/ 621506 w 1627647"/>
              <a:gd name="connsiteY7" fmla="*/ 771524 h 1212839"/>
              <a:gd name="connsiteX8" fmla="*/ 0 w 1627647"/>
              <a:gd name="connsiteY8" fmla="*/ 538161 h 1212839"/>
              <a:gd name="connsiteX0" fmla="*/ 0 w 1627647"/>
              <a:gd name="connsiteY0" fmla="*/ 745328 h 1420006"/>
              <a:gd name="connsiteX1" fmla="*/ 0 w 1627647"/>
              <a:gd name="connsiteY1" fmla="*/ 1273966 h 1420006"/>
              <a:gd name="connsiteX2" fmla="*/ 1621631 w 1627647"/>
              <a:gd name="connsiteY2" fmla="*/ 731041 h 1420006"/>
              <a:gd name="connsiteX3" fmla="*/ 1323974 w 1627647"/>
              <a:gd name="connsiteY3" fmla="*/ 207167 h 1420006"/>
              <a:gd name="connsiteX4" fmla="*/ 835820 w 1627647"/>
              <a:gd name="connsiteY4" fmla="*/ 0 h 1420006"/>
              <a:gd name="connsiteX5" fmla="*/ 595313 w 1627647"/>
              <a:gd name="connsiteY5" fmla="*/ 392906 h 1420006"/>
              <a:gd name="connsiteX6" fmla="*/ 923925 w 1627647"/>
              <a:gd name="connsiteY6" fmla="*/ 633411 h 1420006"/>
              <a:gd name="connsiteX7" fmla="*/ 621506 w 1627647"/>
              <a:gd name="connsiteY7" fmla="*/ 978691 h 1420006"/>
              <a:gd name="connsiteX8" fmla="*/ 0 w 1627647"/>
              <a:gd name="connsiteY8" fmla="*/ 745328 h 1420006"/>
              <a:gd name="connsiteX0" fmla="*/ 0 w 1591281"/>
              <a:gd name="connsiteY0" fmla="*/ 745328 h 1469663"/>
              <a:gd name="connsiteX1" fmla="*/ 0 w 1591281"/>
              <a:gd name="connsiteY1" fmla="*/ 1273966 h 1469663"/>
              <a:gd name="connsiteX2" fmla="*/ 1574006 w 1591281"/>
              <a:gd name="connsiteY2" fmla="*/ 928685 h 1469663"/>
              <a:gd name="connsiteX3" fmla="*/ 1323974 w 1591281"/>
              <a:gd name="connsiteY3" fmla="*/ 207167 h 1469663"/>
              <a:gd name="connsiteX4" fmla="*/ 835820 w 1591281"/>
              <a:gd name="connsiteY4" fmla="*/ 0 h 1469663"/>
              <a:gd name="connsiteX5" fmla="*/ 595313 w 1591281"/>
              <a:gd name="connsiteY5" fmla="*/ 392906 h 1469663"/>
              <a:gd name="connsiteX6" fmla="*/ 923925 w 1591281"/>
              <a:gd name="connsiteY6" fmla="*/ 633411 h 1469663"/>
              <a:gd name="connsiteX7" fmla="*/ 621506 w 1591281"/>
              <a:gd name="connsiteY7" fmla="*/ 978691 h 1469663"/>
              <a:gd name="connsiteX8" fmla="*/ 0 w 1591281"/>
              <a:gd name="connsiteY8" fmla="*/ 745328 h 1469663"/>
              <a:gd name="connsiteX0" fmla="*/ 0 w 1591281"/>
              <a:gd name="connsiteY0" fmla="*/ 745328 h 1425021"/>
              <a:gd name="connsiteX1" fmla="*/ 0 w 1591281"/>
              <a:gd name="connsiteY1" fmla="*/ 1273966 h 1425021"/>
              <a:gd name="connsiteX2" fmla="*/ 1574006 w 1591281"/>
              <a:gd name="connsiteY2" fmla="*/ 928685 h 1425021"/>
              <a:gd name="connsiteX3" fmla="*/ 1323974 w 1591281"/>
              <a:gd name="connsiteY3" fmla="*/ 207167 h 1425021"/>
              <a:gd name="connsiteX4" fmla="*/ 835820 w 1591281"/>
              <a:gd name="connsiteY4" fmla="*/ 0 h 1425021"/>
              <a:gd name="connsiteX5" fmla="*/ 595313 w 1591281"/>
              <a:gd name="connsiteY5" fmla="*/ 392906 h 1425021"/>
              <a:gd name="connsiteX6" fmla="*/ 923925 w 1591281"/>
              <a:gd name="connsiteY6" fmla="*/ 633411 h 1425021"/>
              <a:gd name="connsiteX7" fmla="*/ 621506 w 1591281"/>
              <a:gd name="connsiteY7" fmla="*/ 978691 h 1425021"/>
              <a:gd name="connsiteX8" fmla="*/ 0 w 1591281"/>
              <a:gd name="connsiteY8" fmla="*/ 745328 h 1425021"/>
              <a:gd name="connsiteX0" fmla="*/ 0 w 1622856"/>
              <a:gd name="connsiteY0" fmla="*/ 745328 h 1425021"/>
              <a:gd name="connsiteX1" fmla="*/ 0 w 1622856"/>
              <a:gd name="connsiteY1" fmla="*/ 1273966 h 1425021"/>
              <a:gd name="connsiteX2" fmla="*/ 1574006 w 1622856"/>
              <a:gd name="connsiteY2" fmla="*/ 928685 h 1425021"/>
              <a:gd name="connsiteX3" fmla="*/ 1323974 w 1622856"/>
              <a:gd name="connsiteY3" fmla="*/ 207167 h 1425021"/>
              <a:gd name="connsiteX4" fmla="*/ 835820 w 1622856"/>
              <a:gd name="connsiteY4" fmla="*/ 0 h 1425021"/>
              <a:gd name="connsiteX5" fmla="*/ 595313 w 1622856"/>
              <a:gd name="connsiteY5" fmla="*/ 392906 h 1425021"/>
              <a:gd name="connsiteX6" fmla="*/ 923925 w 1622856"/>
              <a:gd name="connsiteY6" fmla="*/ 633411 h 1425021"/>
              <a:gd name="connsiteX7" fmla="*/ 621506 w 1622856"/>
              <a:gd name="connsiteY7" fmla="*/ 978691 h 1425021"/>
              <a:gd name="connsiteX8" fmla="*/ 0 w 1622856"/>
              <a:gd name="connsiteY8" fmla="*/ 745328 h 1425021"/>
              <a:gd name="connsiteX0" fmla="*/ 0 w 1608710"/>
              <a:gd name="connsiteY0" fmla="*/ 745328 h 1425021"/>
              <a:gd name="connsiteX1" fmla="*/ 0 w 1608710"/>
              <a:gd name="connsiteY1" fmla="*/ 1273966 h 1425021"/>
              <a:gd name="connsiteX2" fmla="*/ 1574006 w 1608710"/>
              <a:gd name="connsiteY2" fmla="*/ 928685 h 1425021"/>
              <a:gd name="connsiteX3" fmla="*/ 1264443 w 1608710"/>
              <a:gd name="connsiteY3" fmla="*/ 166686 h 1425021"/>
              <a:gd name="connsiteX4" fmla="*/ 835820 w 1608710"/>
              <a:gd name="connsiteY4" fmla="*/ 0 h 1425021"/>
              <a:gd name="connsiteX5" fmla="*/ 595313 w 1608710"/>
              <a:gd name="connsiteY5" fmla="*/ 392906 h 1425021"/>
              <a:gd name="connsiteX6" fmla="*/ 923925 w 1608710"/>
              <a:gd name="connsiteY6" fmla="*/ 633411 h 1425021"/>
              <a:gd name="connsiteX7" fmla="*/ 621506 w 1608710"/>
              <a:gd name="connsiteY7" fmla="*/ 978691 h 1425021"/>
              <a:gd name="connsiteX8" fmla="*/ 0 w 1608710"/>
              <a:gd name="connsiteY8" fmla="*/ 745328 h 1425021"/>
              <a:gd name="connsiteX0" fmla="*/ 0 w 1623138"/>
              <a:gd name="connsiteY0" fmla="*/ 745328 h 1425021"/>
              <a:gd name="connsiteX1" fmla="*/ 0 w 1623138"/>
              <a:gd name="connsiteY1" fmla="*/ 1273966 h 1425021"/>
              <a:gd name="connsiteX2" fmla="*/ 1574006 w 1623138"/>
              <a:gd name="connsiteY2" fmla="*/ 928685 h 1425021"/>
              <a:gd name="connsiteX3" fmla="*/ 1264443 w 1623138"/>
              <a:gd name="connsiteY3" fmla="*/ 166686 h 1425021"/>
              <a:gd name="connsiteX4" fmla="*/ 835820 w 1623138"/>
              <a:gd name="connsiteY4" fmla="*/ 0 h 1425021"/>
              <a:gd name="connsiteX5" fmla="*/ 595313 w 1623138"/>
              <a:gd name="connsiteY5" fmla="*/ 392906 h 1425021"/>
              <a:gd name="connsiteX6" fmla="*/ 923925 w 1623138"/>
              <a:gd name="connsiteY6" fmla="*/ 633411 h 1425021"/>
              <a:gd name="connsiteX7" fmla="*/ 621506 w 1623138"/>
              <a:gd name="connsiteY7" fmla="*/ 978691 h 1425021"/>
              <a:gd name="connsiteX8" fmla="*/ 0 w 1623138"/>
              <a:gd name="connsiteY8" fmla="*/ 745328 h 1425021"/>
              <a:gd name="connsiteX0" fmla="*/ 0 w 1623138"/>
              <a:gd name="connsiteY0" fmla="*/ 745328 h 1425021"/>
              <a:gd name="connsiteX1" fmla="*/ 0 w 1623138"/>
              <a:gd name="connsiteY1" fmla="*/ 1273966 h 1425021"/>
              <a:gd name="connsiteX2" fmla="*/ 1574006 w 1623138"/>
              <a:gd name="connsiteY2" fmla="*/ 928685 h 1425021"/>
              <a:gd name="connsiteX3" fmla="*/ 1264443 w 1623138"/>
              <a:gd name="connsiteY3" fmla="*/ 166686 h 1425021"/>
              <a:gd name="connsiteX4" fmla="*/ 835820 w 1623138"/>
              <a:gd name="connsiteY4" fmla="*/ 0 h 1425021"/>
              <a:gd name="connsiteX5" fmla="*/ 595313 w 1623138"/>
              <a:gd name="connsiteY5" fmla="*/ 392906 h 1425021"/>
              <a:gd name="connsiteX6" fmla="*/ 923925 w 1623138"/>
              <a:gd name="connsiteY6" fmla="*/ 633411 h 1425021"/>
              <a:gd name="connsiteX7" fmla="*/ 621506 w 1623138"/>
              <a:gd name="connsiteY7" fmla="*/ 978691 h 1425021"/>
              <a:gd name="connsiteX8" fmla="*/ 0 w 1623138"/>
              <a:gd name="connsiteY8" fmla="*/ 745328 h 1425021"/>
              <a:gd name="connsiteX0" fmla="*/ 0 w 1623138"/>
              <a:gd name="connsiteY0" fmla="*/ 745328 h 1425021"/>
              <a:gd name="connsiteX1" fmla="*/ 0 w 1623138"/>
              <a:gd name="connsiteY1" fmla="*/ 1273966 h 1425021"/>
              <a:gd name="connsiteX2" fmla="*/ 1574006 w 1623138"/>
              <a:gd name="connsiteY2" fmla="*/ 928685 h 1425021"/>
              <a:gd name="connsiteX3" fmla="*/ 1264443 w 1623138"/>
              <a:gd name="connsiteY3" fmla="*/ 166686 h 1425021"/>
              <a:gd name="connsiteX4" fmla="*/ 835820 w 1623138"/>
              <a:gd name="connsiteY4" fmla="*/ 0 h 1425021"/>
              <a:gd name="connsiteX5" fmla="*/ 709613 w 1623138"/>
              <a:gd name="connsiteY5" fmla="*/ 207169 h 1425021"/>
              <a:gd name="connsiteX6" fmla="*/ 595313 w 1623138"/>
              <a:gd name="connsiteY6" fmla="*/ 392906 h 1425021"/>
              <a:gd name="connsiteX7" fmla="*/ 923925 w 1623138"/>
              <a:gd name="connsiteY7" fmla="*/ 633411 h 1425021"/>
              <a:gd name="connsiteX8" fmla="*/ 621506 w 1623138"/>
              <a:gd name="connsiteY8" fmla="*/ 978691 h 1425021"/>
              <a:gd name="connsiteX9" fmla="*/ 0 w 1623138"/>
              <a:gd name="connsiteY9" fmla="*/ 745328 h 1425021"/>
              <a:gd name="connsiteX0" fmla="*/ 0 w 1623138"/>
              <a:gd name="connsiteY0" fmla="*/ 797716 h 1477409"/>
              <a:gd name="connsiteX1" fmla="*/ 0 w 1623138"/>
              <a:gd name="connsiteY1" fmla="*/ 1326354 h 1477409"/>
              <a:gd name="connsiteX2" fmla="*/ 1574006 w 1623138"/>
              <a:gd name="connsiteY2" fmla="*/ 981073 h 1477409"/>
              <a:gd name="connsiteX3" fmla="*/ 1264443 w 1623138"/>
              <a:gd name="connsiteY3" fmla="*/ 219074 h 1477409"/>
              <a:gd name="connsiteX4" fmla="*/ 835820 w 1623138"/>
              <a:gd name="connsiteY4" fmla="*/ 52388 h 1477409"/>
              <a:gd name="connsiteX5" fmla="*/ 421482 w 1623138"/>
              <a:gd name="connsiteY5" fmla="*/ 0 h 1477409"/>
              <a:gd name="connsiteX6" fmla="*/ 595313 w 1623138"/>
              <a:gd name="connsiteY6" fmla="*/ 445294 h 1477409"/>
              <a:gd name="connsiteX7" fmla="*/ 923925 w 1623138"/>
              <a:gd name="connsiteY7" fmla="*/ 685799 h 1477409"/>
              <a:gd name="connsiteX8" fmla="*/ 621506 w 1623138"/>
              <a:gd name="connsiteY8" fmla="*/ 1031079 h 1477409"/>
              <a:gd name="connsiteX9" fmla="*/ 0 w 1623138"/>
              <a:gd name="connsiteY9" fmla="*/ 797716 h 1477409"/>
              <a:gd name="connsiteX0" fmla="*/ 0 w 1623138"/>
              <a:gd name="connsiteY0" fmla="*/ 797716 h 1477409"/>
              <a:gd name="connsiteX1" fmla="*/ 0 w 1623138"/>
              <a:gd name="connsiteY1" fmla="*/ 1326354 h 1477409"/>
              <a:gd name="connsiteX2" fmla="*/ 1574006 w 1623138"/>
              <a:gd name="connsiteY2" fmla="*/ 981073 h 1477409"/>
              <a:gd name="connsiteX3" fmla="*/ 1264443 w 1623138"/>
              <a:gd name="connsiteY3" fmla="*/ 219074 h 1477409"/>
              <a:gd name="connsiteX4" fmla="*/ 835820 w 1623138"/>
              <a:gd name="connsiteY4" fmla="*/ 52388 h 1477409"/>
              <a:gd name="connsiteX5" fmla="*/ 654844 w 1623138"/>
              <a:gd name="connsiteY5" fmla="*/ 26194 h 1477409"/>
              <a:gd name="connsiteX6" fmla="*/ 421482 w 1623138"/>
              <a:gd name="connsiteY6" fmla="*/ 0 h 1477409"/>
              <a:gd name="connsiteX7" fmla="*/ 595313 w 1623138"/>
              <a:gd name="connsiteY7" fmla="*/ 445294 h 1477409"/>
              <a:gd name="connsiteX8" fmla="*/ 923925 w 1623138"/>
              <a:gd name="connsiteY8" fmla="*/ 685799 h 1477409"/>
              <a:gd name="connsiteX9" fmla="*/ 621506 w 1623138"/>
              <a:gd name="connsiteY9" fmla="*/ 1031079 h 1477409"/>
              <a:gd name="connsiteX10" fmla="*/ 0 w 1623138"/>
              <a:gd name="connsiteY10" fmla="*/ 797716 h 1477409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652572"/>
              <a:gd name="connsiteX1" fmla="*/ 0 w 1623138"/>
              <a:gd name="connsiteY1" fmla="*/ 1647822 h 1652572"/>
              <a:gd name="connsiteX2" fmla="*/ 1574006 w 1623138"/>
              <a:gd name="connsiteY2" fmla="*/ 1302541 h 1652572"/>
              <a:gd name="connsiteX3" fmla="*/ 1264443 w 1623138"/>
              <a:gd name="connsiteY3" fmla="*/ 540542 h 1652572"/>
              <a:gd name="connsiteX4" fmla="*/ 835820 w 1623138"/>
              <a:gd name="connsiteY4" fmla="*/ 373856 h 1652572"/>
              <a:gd name="connsiteX5" fmla="*/ 807244 w 1623138"/>
              <a:gd name="connsiteY5" fmla="*/ 0 h 1652572"/>
              <a:gd name="connsiteX6" fmla="*/ 421482 w 1623138"/>
              <a:gd name="connsiteY6" fmla="*/ 321468 h 1652572"/>
              <a:gd name="connsiteX7" fmla="*/ 595313 w 1623138"/>
              <a:gd name="connsiteY7" fmla="*/ 766762 h 1652572"/>
              <a:gd name="connsiteX8" fmla="*/ 923925 w 1623138"/>
              <a:gd name="connsiteY8" fmla="*/ 1007267 h 1652572"/>
              <a:gd name="connsiteX9" fmla="*/ 621506 w 1623138"/>
              <a:gd name="connsiteY9" fmla="*/ 1352547 h 1652572"/>
              <a:gd name="connsiteX10" fmla="*/ 0 w 1623138"/>
              <a:gd name="connsiteY10" fmla="*/ 1119184 h 1652572"/>
              <a:gd name="connsiteX0" fmla="*/ 0 w 1627271"/>
              <a:gd name="connsiteY0" fmla="*/ 1119184 h 1712926"/>
              <a:gd name="connsiteX1" fmla="*/ 0 w 1627271"/>
              <a:gd name="connsiteY1" fmla="*/ 1647822 h 1712926"/>
              <a:gd name="connsiteX2" fmla="*/ 1574006 w 1627271"/>
              <a:gd name="connsiteY2" fmla="*/ 1302541 h 1712926"/>
              <a:gd name="connsiteX3" fmla="*/ 1264443 w 1627271"/>
              <a:gd name="connsiteY3" fmla="*/ 540542 h 1712926"/>
              <a:gd name="connsiteX4" fmla="*/ 835820 w 1627271"/>
              <a:gd name="connsiteY4" fmla="*/ 373856 h 1712926"/>
              <a:gd name="connsiteX5" fmla="*/ 807244 w 1627271"/>
              <a:gd name="connsiteY5" fmla="*/ 0 h 1712926"/>
              <a:gd name="connsiteX6" fmla="*/ 421482 w 1627271"/>
              <a:gd name="connsiteY6" fmla="*/ 321468 h 1712926"/>
              <a:gd name="connsiteX7" fmla="*/ 595313 w 1627271"/>
              <a:gd name="connsiteY7" fmla="*/ 766762 h 1712926"/>
              <a:gd name="connsiteX8" fmla="*/ 923925 w 1627271"/>
              <a:gd name="connsiteY8" fmla="*/ 1007267 h 1712926"/>
              <a:gd name="connsiteX9" fmla="*/ 621506 w 1627271"/>
              <a:gd name="connsiteY9" fmla="*/ 1352547 h 1712926"/>
              <a:gd name="connsiteX10" fmla="*/ 0 w 1627271"/>
              <a:gd name="connsiteY10" fmla="*/ 1119184 h 1712926"/>
              <a:gd name="connsiteX0" fmla="*/ 0 w 1627271"/>
              <a:gd name="connsiteY0" fmla="*/ 1119184 h 1797816"/>
              <a:gd name="connsiteX1" fmla="*/ 0 w 1627271"/>
              <a:gd name="connsiteY1" fmla="*/ 1647822 h 1797816"/>
              <a:gd name="connsiteX2" fmla="*/ 1574006 w 1627271"/>
              <a:gd name="connsiteY2" fmla="*/ 1302541 h 1797816"/>
              <a:gd name="connsiteX3" fmla="*/ 1264443 w 1627271"/>
              <a:gd name="connsiteY3" fmla="*/ 540542 h 1797816"/>
              <a:gd name="connsiteX4" fmla="*/ 835820 w 1627271"/>
              <a:gd name="connsiteY4" fmla="*/ 373856 h 1797816"/>
              <a:gd name="connsiteX5" fmla="*/ 807244 w 1627271"/>
              <a:gd name="connsiteY5" fmla="*/ 0 h 1797816"/>
              <a:gd name="connsiteX6" fmla="*/ 421482 w 1627271"/>
              <a:gd name="connsiteY6" fmla="*/ 321468 h 1797816"/>
              <a:gd name="connsiteX7" fmla="*/ 595313 w 1627271"/>
              <a:gd name="connsiteY7" fmla="*/ 766762 h 1797816"/>
              <a:gd name="connsiteX8" fmla="*/ 923925 w 1627271"/>
              <a:gd name="connsiteY8" fmla="*/ 1007267 h 1797816"/>
              <a:gd name="connsiteX9" fmla="*/ 621506 w 1627271"/>
              <a:gd name="connsiteY9" fmla="*/ 1352547 h 1797816"/>
              <a:gd name="connsiteX10" fmla="*/ 0 w 1627271"/>
              <a:gd name="connsiteY10" fmla="*/ 1119184 h 1797816"/>
              <a:gd name="connsiteX0" fmla="*/ 0 w 1622231"/>
              <a:gd name="connsiteY0" fmla="*/ 1119184 h 1773253"/>
              <a:gd name="connsiteX1" fmla="*/ 0 w 1622231"/>
              <a:gd name="connsiteY1" fmla="*/ 1647822 h 1773253"/>
              <a:gd name="connsiteX2" fmla="*/ 1574006 w 1622231"/>
              <a:gd name="connsiteY2" fmla="*/ 1302541 h 1773253"/>
              <a:gd name="connsiteX3" fmla="*/ 1264443 w 1622231"/>
              <a:gd name="connsiteY3" fmla="*/ 540542 h 1773253"/>
              <a:gd name="connsiteX4" fmla="*/ 835820 w 1622231"/>
              <a:gd name="connsiteY4" fmla="*/ 373856 h 1773253"/>
              <a:gd name="connsiteX5" fmla="*/ 807244 w 1622231"/>
              <a:gd name="connsiteY5" fmla="*/ 0 h 1773253"/>
              <a:gd name="connsiteX6" fmla="*/ 421482 w 1622231"/>
              <a:gd name="connsiteY6" fmla="*/ 321468 h 1773253"/>
              <a:gd name="connsiteX7" fmla="*/ 595313 w 1622231"/>
              <a:gd name="connsiteY7" fmla="*/ 766762 h 1773253"/>
              <a:gd name="connsiteX8" fmla="*/ 923925 w 1622231"/>
              <a:gd name="connsiteY8" fmla="*/ 1007267 h 1773253"/>
              <a:gd name="connsiteX9" fmla="*/ 621506 w 1622231"/>
              <a:gd name="connsiteY9" fmla="*/ 1352547 h 1773253"/>
              <a:gd name="connsiteX10" fmla="*/ 0 w 1622231"/>
              <a:gd name="connsiteY10" fmla="*/ 1119184 h 1773253"/>
              <a:gd name="connsiteX0" fmla="*/ 0 w 1622231"/>
              <a:gd name="connsiteY0" fmla="*/ 1119184 h 1800701"/>
              <a:gd name="connsiteX1" fmla="*/ 0 w 1622231"/>
              <a:gd name="connsiteY1" fmla="*/ 1647822 h 1800701"/>
              <a:gd name="connsiteX2" fmla="*/ 1574006 w 1622231"/>
              <a:gd name="connsiteY2" fmla="*/ 1302541 h 1800701"/>
              <a:gd name="connsiteX3" fmla="*/ 1264443 w 1622231"/>
              <a:gd name="connsiteY3" fmla="*/ 540542 h 1800701"/>
              <a:gd name="connsiteX4" fmla="*/ 835820 w 1622231"/>
              <a:gd name="connsiteY4" fmla="*/ 373856 h 1800701"/>
              <a:gd name="connsiteX5" fmla="*/ 807244 w 1622231"/>
              <a:gd name="connsiteY5" fmla="*/ 0 h 1800701"/>
              <a:gd name="connsiteX6" fmla="*/ 421482 w 1622231"/>
              <a:gd name="connsiteY6" fmla="*/ 321468 h 1800701"/>
              <a:gd name="connsiteX7" fmla="*/ 595313 w 1622231"/>
              <a:gd name="connsiteY7" fmla="*/ 766762 h 1800701"/>
              <a:gd name="connsiteX8" fmla="*/ 923925 w 1622231"/>
              <a:gd name="connsiteY8" fmla="*/ 1007267 h 1800701"/>
              <a:gd name="connsiteX9" fmla="*/ 621506 w 1622231"/>
              <a:gd name="connsiteY9" fmla="*/ 1352547 h 1800701"/>
              <a:gd name="connsiteX10" fmla="*/ 0 w 1622231"/>
              <a:gd name="connsiteY10" fmla="*/ 1119184 h 1800701"/>
              <a:gd name="connsiteX0" fmla="*/ 0 w 1552023"/>
              <a:gd name="connsiteY0" fmla="*/ 1119184 h 1859749"/>
              <a:gd name="connsiteX1" fmla="*/ 0 w 1552023"/>
              <a:gd name="connsiteY1" fmla="*/ 1647822 h 1859749"/>
              <a:gd name="connsiteX2" fmla="*/ 1462087 w 1552023"/>
              <a:gd name="connsiteY2" fmla="*/ 1469229 h 1859749"/>
              <a:gd name="connsiteX3" fmla="*/ 1264443 w 1552023"/>
              <a:gd name="connsiteY3" fmla="*/ 540542 h 1859749"/>
              <a:gd name="connsiteX4" fmla="*/ 835820 w 1552023"/>
              <a:gd name="connsiteY4" fmla="*/ 373856 h 1859749"/>
              <a:gd name="connsiteX5" fmla="*/ 807244 w 1552023"/>
              <a:gd name="connsiteY5" fmla="*/ 0 h 1859749"/>
              <a:gd name="connsiteX6" fmla="*/ 421482 w 1552023"/>
              <a:gd name="connsiteY6" fmla="*/ 321468 h 1859749"/>
              <a:gd name="connsiteX7" fmla="*/ 595313 w 1552023"/>
              <a:gd name="connsiteY7" fmla="*/ 766762 h 1859749"/>
              <a:gd name="connsiteX8" fmla="*/ 923925 w 1552023"/>
              <a:gd name="connsiteY8" fmla="*/ 1007267 h 1859749"/>
              <a:gd name="connsiteX9" fmla="*/ 621506 w 1552023"/>
              <a:gd name="connsiteY9" fmla="*/ 1352547 h 1859749"/>
              <a:gd name="connsiteX10" fmla="*/ 0 w 1552023"/>
              <a:gd name="connsiteY10" fmla="*/ 1119184 h 1859749"/>
              <a:gd name="connsiteX0" fmla="*/ 0 w 1571973"/>
              <a:gd name="connsiteY0" fmla="*/ 1119184 h 1800114"/>
              <a:gd name="connsiteX1" fmla="*/ 0 w 1571973"/>
              <a:gd name="connsiteY1" fmla="*/ 1647822 h 1800114"/>
              <a:gd name="connsiteX2" fmla="*/ 1462087 w 1571973"/>
              <a:gd name="connsiteY2" fmla="*/ 1469229 h 1800114"/>
              <a:gd name="connsiteX3" fmla="*/ 1264443 w 1571973"/>
              <a:gd name="connsiteY3" fmla="*/ 540542 h 1800114"/>
              <a:gd name="connsiteX4" fmla="*/ 835820 w 1571973"/>
              <a:gd name="connsiteY4" fmla="*/ 373856 h 1800114"/>
              <a:gd name="connsiteX5" fmla="*/ 807244 w 1571973"/>
              <a:gd name="connsiteY5" fmla="*/ 0 h 1800114"/>
              <a:gd name="connsiteX6" fmla="*/ 421482 w 1571973"/>
              <a:gd name="connsiteY6" fmla="*/ 321468 h 1800114"/>
              <a:gd name="connsiteX7" fmla="*/ 595313 w 1571973"/>
              <a:gd name="connsiteY7" fmla="*/ 766762 h 1800114"/>
              <a:gd name="connsiteX8" fmla="*/ 923925 w 1571973"/>
              <a:gd name="connsiteY8" fmla="*/ 1007267 h 1800114"/>
              <a:gd name="connsiteX9" fmla="*/ 621506 w 1571973"/>
              <a:gd name="connsiteY9" fmla="*/ 1352547 h 1800114"/>
              <a:gd name="connsiteX10" fmla="*/ 0 w 1571973"/>
              <a:gd name="connsiteY10" fmla="*/ 1119184 h 1800114"/>
              <a:gd name="connsiteX0" fmla="*/ 0 w 1620477"/>
              <a:gd name="connsiteY0" fmla="*/ 1119184 h 1800815"/>
              <a:gd name="connsiteX1" fmla="*/ 0 w 1620477"/>
              <a:gd name="connsiteY1" fmla="*/ 1647822 h 1800815"/>
              <a:gd name="connsiteX2" fmla="*/ 1462087 w 1620477"/>
              <a:gd name="connsiteY2" fmla="*/ 1469229 h 1800815"/>
              <a:gd name="connsiteX3" fmla="*/ 1264443 w 1620477"/>
              <a:gd name="connsiteY3" fmla="*/ 540542 h 1800815"/>
              <a:gd name="connsiteX4" fmla="*/ 835820 w 1620477"/>
              <a:gd name="connsiteY4" fmla="*/ 373856 h 1800815"/>
              <a:gd name="connsiteX5" fmla="*/ 807244 w 1620477"/>
              <a:gd name="connsiteY5" fmla="*/ 0 h 1800815"/>
              <a:gd name="connsiteX6" fmla="*/ 421482 w 1620477"/>
              <a:gd name="connsiteY6" fmla="*/ 321468 h 1800815"/>
              <a:gd name="connsiteX7" fmla="*/ 595313 w 1620477"/>
              <a:gd name="connsiteY7" fmla="*/ 766762 h 1800815"/>
              <a:gd name="connsiteX8" fmla="*/ 923925 w 1620477"/>
              <a:gd name="connsiteY8" fmla="*/ 1007267 h 1800815"/>
              <a:gd name="connsiteX9" fmla="*/ 621506 w 1620477"/>
              <a:gd name="connsiteY9" fmla="*/ 1352547 h 1800815"/>
              <a:gd name="connsiteX10" fmla="*/ 0 w 1620477"/>
              <a:gd name="connsiteY10" fmla="*/ 1119184 h 1800815"/>
              <a:gd name="connsiteX0" fmla="*/ 0 w 1629436"/>
              <a:gd name="connsiteY0" fmla="*/ 1119184 h 1799377"/>
              <a:gd name="connsiteX1" fmla="*/ 0 w 1629436"/>
              <a:gd name="connsiteY1" fmla="*/ 1647822 h 1799377"/>
              <a:gd name="connsiteX2" fmla="*/ 1476374 w 1629436"/>
              <a:gd name="connsiteY2" fmla="*/ 1464467 h 1799377"/>
              <a:gd name="connsiteX3" fmla="*/ 1264443 w 1629436"/>
              <a:gd name="connsiteY3" fmla="*/ 540542 h 1799377"/>
              <a:gd name="connsiteX4" fmla="*/ 835820 w 1629436"/>
              <a:gd name="connsiteY4" fmla="*/ 373856 h 1799377"/>
              <a:gd name="connsiteX5" fmla="*/ 807244 w 1629436"/>
              <a:gd name="connsiteY5" fmla="*/ 0 h 1799377"/>
              <a:gd name="connsiteX6" fmla="*/ 421482 w 1629436"/>
              <a:gd name="connsiteY6" fmla="*/ 321468 h 1799377"/>
              <a:gd name="connsiteX7" fmla="*/ 595313 w 1629436"/>
              <a:gd name="connsiteY7" fmla="*/ 766762 h 1799377"/>
              <a:gd name="connsiteX8" fmla="*/ 923925 w 1629436"/>
              <a:gd name="connsiteY8" fmla="*/ 1007267 h 1799377"/>
              <a:gd name="connsiteX9" fmla="*/ 621506 w 1629436"/>
              <a:gd name="connsiteY9" fmla="*/ 1352547 h 1799377"/>
              <a:gd name="connsiteX10" fmla="*/ 0 w 1629436"/>
              <a:gd name="connsiteY10" fmla="*/ 1119184 h 1799377"/>
              <a:gd name="connsiteX0" fmla="*/ 0 w 1606110"/>
              <a:gd name="connsiteY0" fmla="*/ 1119184 h 1796213"/>
              <a:gd name="connsiteX1" fmla="*/ 0 w 1606110"/>
              <a:gd name="connsiteY1" fmla="*/ 1647822 h 1796213"/>
              <a:gd name="connsiteX2" fmla="*/ 1476374 w 1606110"/>
              <a:gd name="connsiteY2" fmla="*/ 1464467 h 1796213"/>
              <a:gd name="connsiteX3" fmla="*/ 1264443 w 1606110"/>
              <a:gd name="connsiteY3" fmla="*/ 540542 h 1796213"/>
              <a:gd name="connsiteX4" fmla="*/ 835820 w 1606110"/>
              <a:gd name="connsiteY4" fmla="*/ 373856 h 1796213"/>
              <a:gd name="connsiteX5" fmla="*/ 807244 w 1606110"/>
              <a:gd name="connsiteY5" fmla="*/ 0 h 1796213"/>
              <a:gd name="connsiteX6" fmla="*/ 421482 w 1606110"/>
              <a:gd name="connsiteY6" fmla="*/ 321468 h 1796213"/>
              <a:gd name="connsiteX7" fmla="*/ 595313 w 1606110"/>
              <a:gd name="connsiteY7" fmla="*/ 766762 h 1796213"/>
              <a:gd name="connsiteX8" fmla="*/ 923925 w 1606110"/>
              <a:gd name="connsiteY8" fmla="*/ 1007267 h 1796213"/>
              <a:gd name="connsiteX9" fmla="*/ 621506 w 1606110"/>
              <a:gd name="connsiteY9" fmla="*/ 1352547 h 1796213"/>
              <a:gd name="connsiteX10" fmla="*/ 0 w 1606110"/>
              <a:gd name="connsiteY10" fmla="*/ 1119184 h 1796213"/>
              <a:gd name="connsiteX0" fmla="*/ 0 w 1625337"/>
              <a:gd name="connsiteY0" fmla="*/ 1119184 h 1796213"/>
              <a:gd name="connsiteX1" fmla="*/ 0 w 1625337"/>
              <a:gd name="connsiteY1" fmla="*/ 1647822 h 1796213"/>
              <a:gd name="connsiteX2" fmla="*/ 1476374 w 1625337"/>
              <a:gd name="connsiteY2" fmla="*/ 1464467 h 1796213"/>
              <a:gd name="connsiteX3" fmla="*/ 1264443 w 1625337"/>
              <a:gd name="connsiteY3" fmla="*/ 540542 h 1796213"/>
              <a:gd name="connsiteX4" fmla="*/ 835820 w 1625337"/>
              <a:gd name="connsiteY4" fmla="*/ 373856 h 1796213"/>
              <a:gd name="connsiteX5" fmla="*/ 807244 w 1625337"/>
              <a:gd name="connsiteY5" fmla="*/ 0 h 1796213"/>
              <a:gd name="connsiteX6" fmla="*/ 421482 w 1625337"/>
              <a:gd name="connsiteY6" fmla="*/ 321468 h 1796213"/>
              <a:gd name="connsiteX7" fmla="*/ 595313 w 1625337"/>
              <a:gd name="connsiteY7" fmla="*/ 766762 h 1796213"/>
              <a:gd name="connsiteX8" fmla="*/ 923925 w 1625337"/>
              <a:gd name="connsiteY8" fmla="*/ 1007267 h 1796213"/>
              <a:gd name="connsiteX9" fmla="*/ 621506 w 1625337"/>
              <a:gd name="connsiteY9" fmla="*/ 1352547 h 1796213"/>
              <a:gd name="connsiteX10" fmla="*/ 0 w 1625337"/>
              <a:gd name="connsiteY10" fmla="*/ 1119184 h 1796213"/>
              <a:gd name="connsiteX0" fmla="*/ 0 w 1625337"/>
              <a:gd name="connsiteY0" fmla="*/ 1119184 h 1803595"/>
              <a:gd name="connsiteX1" fmla="*/ 0 w 1625337"/>
              <a:gd name="connsiteY1" fmla="*/ 1647822 h 1803595"/>
              <a:gd name="connsiteX2" fmla="*/ 1476374 w 1625337"/>
              <a:gd name="connsiteY2" fmla="*/ 1464467 h 1803595"/>
              <a:gd name="connsiteX3" fmla="*/ 1264443 w 1625337"/>
              <a:gd name="connsiteY3" fmla="*/ 540542 h 1803595"/>
              <a:gd name="connsiteX4" fmla="*/ 835820 w 1625337"/>
              <a:gd name="connsiteY4" fmla="*/ 373856 h 1803595"/>
              <a:gd name="connsiteX5" fmla="*/ 807244 w 1625337"/>
              <a:gd name="connsiteY5" fmla="*/ 0 h 1803595"/>
              <a:gd name="connsiteX6" fmla="*/ 421482 w 1625337"/>
              <a:gd name="connsiteY6" fmla="*/ 321468 h 1803595"/>
              <a:gd name="connsiteX7" fmla="*/ 595313 w 1625337"/>
              <a:gd name="connsiteY7" fmla="*/ 766762 h 1803595"/>
              <a:gd name="connsiteX8" fmla="*/ 923925 w 1625337"/>
              <a:gd name="connsiteY8" fmla="*/ 1007267 h 1803595"/>
              <a:gd name="connsiteX9" fmla="*/ 621506 w 1625337"/>
              <a:gd name="connsiteY9" fmla="*/ 1352547 h 1803595"/>
              <a:gd name="connsiteX10" fmla="*/ 0 w 1625337"/>
              <a:gd name="connsiteY10" fmla="*/ 1119184 h 1803595"/>
              <a:gd name="connsiteX0" fmla="*/ 0 w 1625337"/>
              <a:gd name="connsiteY0" fmla="*/ 1119184 h 1799376"/>
              <a:gd name="connsiteX1" fmla="*/ 0 w 1625337"/>
              <a:gd name="connsiteY1" fmla="*/ 1647822 h 1799376"/>
              <a:gd name="connsiteX2" fmla="*/ 1476374 w 1625337"/>
              <a:gd name="connsiteY2" fmla="*/ 1464467 h 1799376"/>
              <a:gd name="connsiteX3" fmla="*/ 1264443 w 1625337"/>
              <a:gd name="connsiteY3" fmla="*/ 540542 h 1799376"/>
              <a:gd name="connsiteX4" fmla="*/ 835820 w 1625337"/>
              <a:gd name="connsiteY4" fmla="*/ 373856 h 1799376"/>
              <a:gd name="connsiteX5" fmla="*/ 807244 w 1625337"/>
              <a:gd name="connsiteY5" fmla="*/ 0 h 1799376"/>
              <a:gd name="connsiteX6" fmla="*/ 421482 w 1625337"/>
              <a:gd name="connsiteY6" fmla="*/ 321468 h 1799376"/>
              <a:gd name="connsiteX7" fmla="*/ 595313 w 1625337"/>
              <a:gd name="connsiteY7" fmla="*/ 766762 h 1799376"/>
              <a:gd name="connsiteX8" fmla="*/ 923925 w 1625337"/>
              <a:gd name="connsiteY8" fmla="*/ 1007267 h 1799376"/>
              <a:gd name="connsiteX9" fmla="*/ 621506 w 1625337"/>
              <a:gd name="connsiteY9" fmla="*/ 1352547 h 1799376"/>
              <a:gd name="connsiteX10" fmla="*/ 0 w 1625337"/>
              <a:gd name="connsiteY10" fmla="*/ 1119184 h 1799376"/>
              <a:gd name="connsiteX0" fmla="*/ 0 w 1635914"/>
              <a:gd name="connsiteY0" fmla="*/ 1119184 h 1799376"/>
              <a:gd name="connsiteX1" fmla="*/ 0 w 1635914"/>
              <a:gd name="connsiteY1" fmla="*/ 1647822 h 1799376"/>
              <a:gd name="connsiteX2" fmla="*/ 1476374 w 1635914"/>
              <a:gd name="connsiteY2" fmla="*/ 1464467 h 1799376"/>
              <a:gd name="connsiteX3" fmla="*/ 1264443 w 1635914"/>
              <a:gd name="connsiteY3" fmla="*/ 540542 h 1799376"/>
              <a:gd name="connsiteX4" fmla="*/ 835820 w 1635914"/>
              <a:gd name="connsiteY4" fmla="*/ 373856 h 1799376"/>
              <a:gd name="connsiteX5" fmla="*/ 807244 w 1635914"/>
              <a:gd name="connsiteY5" fmla="*/ 0 h 1799376"/>
              <a:gd name="connsiteX6" fmla="*/ 421482 w 1635914"/>
              <a:gd name="connsiteY6" fmla="*/ 321468 h 1799376"/>
              <a:gd name="connsiteX7" fmla="*/ 595313 w 1635914"/>
              <a:gd name="connsiteY7" fmla="*/ 766762 h 1799376"/>
              <a:gd name="connsiteX8" fmla="*/ 923925 w 1635914"/>
              <a:gd name="connsiteY8" fmla="*/ 1007267 h 1799376"/>
              <a:gd name="connsiteX9" fmla="*/ 621506 w 1635914"/>
              <a:gd name="connsiteY9" fmla="*/ 1352547 h 1799376"/>
              <a:gd name="connsiteX10" fmla="*/ 0 w 1635914"/>
              <a:gd name="connsiteY10" fmla="*/ 1119184 h 1799376"/>
              <a:gd name="connsiteX0" fmla="*/ 0 w 1720482"/>
              <a:gd name="connsiteY0" fmla="*/ 1119184 h 1772537"/>
              <a:gd name="connsiteX1" fmla="*/ 0 w 1720482"/>
              <a:gd name="connsiteY1" fmla="*/ 1647822 h 1772537"/>
              <a:gd name="connsiteX2" fmla="*/ 1476374 w 1720482"/>
              <a:gd name="connsiteY2" fmla="*/ 1464467 h 1772537"/>
              <a:gd name="connsiteX3" fmla="*/ 1397793 w 1720482"/>
              <a:gd name="connsiteY3" fmla="*/ 626267 h 1772537"/>
              <a:gd name="connsiteX4" fmla="*/ 835820 w 1720482"/>
              <a:gd name="connsiteY4" fmla="*/ 373856 h 1772537"/>
              <a:gd name="connsiteX5" fmla="*/ 807244 w 1720482"/>
              <a:gd name="connsiteY5" fmla="*/ 0 h 1772537"/>
              <a:gd name="connsiteX6" fmla="*/ 421482 w 1720482"/>
              <a:gd name="connsiteY6" fmla="*/ 321468 h 1772537"/>
              <a:gd name="connsiteX7" fmla="*/ 595313 w 1720482"/>
              <a:gd name="connsiteY7" fmla="*/ 766762 h 1772537"/>
              <a:gd name="connsiteX8" fmla="*/ 923925 w 1720482"/>
              <a:gd name="connsiteY8" fmla="*/ 1007267 h 1772537"/>
              <a:gd name="connsiteX9" fmla="*/ 621506 w 1720482"/>
              <a:gd name="connsiteY9" fmla="*/ 1352547 h 1772537"/>
              <a:gd name="connsiteX10" fmla="*/ 0 w 1720482"/>
              <a:gd name="connsiteY10" fmla="*/ 1119184 h 1772537"/>
              <a:gd name="connsiteX0" fmla="*/ 0 w 1630664"/>
              <a:gd name="connsiteY0" fmla="*/ 1119184 h 1772537"/>
              <a:gd name="connsiteX1" fmla="*/ 0 w 1630664"/>
              <a:gd name="connsiteY1" fmla="*/ 1647822 h 1772537"/>
              <a:gd name="connsiteX2" fmla="*/ 1476374 w 1630664"/>
              <a:gd name="connsiteY2" fmla="*/ 1464467 h 1772537"/>
              <a:gd name="connsiteX3" fmla="*/ 1397793 w 1630664"/>
              <a:gd name="connsiteY3" fmla="*/ 626267 h 1772537"/>
              <a:gd name="connsiteX4" fmla="*/ 835820 w 1630664"/>
              <a:gd name="connsiteY4" fmla="*/ 373856 h 1772537"/>
              <a:gd name="connsiteX5" fmla="*/ 807244 w 1630664"/>
              <a:gd name="connsiteY5" fmla="*/ 0 h 1772537"/>
              <a:gd name="connsiteX6" fmla="*/ 421482 w 1630664"/>
              <a:gd name="connsiteY6" fmla="*/ 321468 h 1772537"/>
              <a:gd name="connsiteX7" fmla="*/ 595313 w 1630664"/>
              <a:gd name="connsiteY7" fmla="*/ 766762 h 1772537"/>
              <a:gd name="connsiteX8" fmla="*/ 923925 w 1630664"/>
              <a:gd name="connsiteY8" fmla="*/ 1007267 h 1772537"/>
              <a:gd name="connsiteX9" fmla="*/ 621506 w 1630664"/>
              <a:gd name="connsiteY9" fmla="*/ 1352547 h 1772537"/>
              <a:gd name="connsiteX10" fmla="*/ 0 w 1630664"/>
              <a:gd name="connsiteY10" fmla="*/ 1119184 h 1772537"/>
              <a:gd name="connsiteX0" fmla="*/ 0 w 1615856"/>
              <a:gd name="connsiteY0" fmla="*/ 1119184 h 1800557"/>
              <a:gd name="connsiteX1" fmla="*/ 0 w 1615856"/>
              <a:gd name="connsiteY1" fmla="*/ 1647822 h 1800557"/>
              <a:gd name="connsiteX2" fmla="*/ 1476374 w 1615856"/>
              <a:gd name="connsiteY2" fmla="*/ 1464467 h 1800557"/>
              <a:gd name="connsiteX3" fmla="*/ 1397793 w 1615856"/>
              <a:gd name="connsiteY3" fmla="*/ 626267 h 1800557"/>
              <a:gd name="connsiteX4" fmla="*/ 835820 w 1615856"/>
              <a:gd name="connsiteY4" fmla="*/ 373856 h 1800557"/>
              <a:gd name="connsiteX5" fmla="*/ 807244 w 1615856"/>
              <a:gd name="connsiteY5" fmla="*/ 0 h 1800557"/>
              <a:gd name="connsiteX6" fmla="*/ 421482 w 1615856"/>
              <a:gd name="connsiteY6" fmla="*/ 321468 h 1800557"/>
              <a:gd name="connsiteX7" fmla="*/ 595313 w 1615856"/>
              <a:gd name="connsiteY7" fmla="*/ 766762 h 1800557"/>
              <a:gd name="connsiteX8" fmla="*/ 923925 w 1615856"/>
              <a:gd name="connsiteY8" fmla="*/ 1007267 h 1800557"/>
              <a:gd name="connsiteX9" fmla="*/ 621506 w 1615856"/>
              <a:gd name="connsiteY9" fmla="*/ 1352547 h 1800557"/>
              <a:gd name="connsiteX10" fmla="*/ 0 w 1615856"/>
              <a:gd name="connsiteY10" fmla="*/ 1119184 h 1800557"/>
              <a:gd name="connsiteX0" fmla="*/ 0 w 1626496"/>
              <a:gd name="connsiteY0" fmla="*/ 1119184 h 1800277"/>
              <a:gd name="connsiteX1" fmla="*/ 0 w 1626496"/>
              <a:gd name="connsiteY1" fmla="*/ 1647822 h 1800277"/>
              <a:gd name="connsiteX2" fmla="*/ 1476374 w 1626496"/>
              <a:gd name="connsiteY2" fmla="*/ 1464467 h 1800277"/>
              <a:gd name="connsiteX3" fmla="*/ 1397793 w 1626496"/>
              <a:gd name="connsiteY3" fmla="*/ 626267 h 1800277"/>
              <a:gd name="connsiteX4" fmla="*/ 835820 w 1626496"/>
              <a:gd name="connsiteY4" fmla="*/ 373856 h 1800277"/>
              <a:gd name="connsiteX5" fmla="*/ 807244 w 1626496"/>
              <a:gd name="connsiteY5" fmla="*/ 0 h 1800277"/>
              <a:gd name="connsiteX6" fmla="*/ 421482 w 1626496"/>
              <a:gd name="connsiteY6" fmla="*/ 321468 h 1800277"/>
              <a:gd name="connsiteX7" fmla="*/ 595313 w 1626496"/>
              <a:gd name="connsiteY7" fmla="*/ 766762 h 1800277"/>
              <a:gd name="connsiteX8" fmla="*/ 923925 w 1626496"/>
              <a:gd name="connsiteY8" fmla="*/ 1007267 h 1800277"/>
              <a:gd name="connsiteX9" fmla="*/ 621506 w 1626496"/>
              <a:gd name="connsiteY9" fmla="*/ 1352547 h 1800277"/>
              <a:gd name="connsiteX10" fmla="*/ 0 w 1626496"/>
              <a:gd name="connsiteY10" fmla="*/ 1119184 h 180027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626496" h="1800277">
                <a:moveTo>
                  <a:pt x="0" y="1119184"/>
                </a:moveTo>
                <a:lnTo>
                  <a:pt x="0" y="1647822"/>
                </a:lnTo>
                <a:cubicBezTo>
                  <a:pt x="686196" y="1947462"/>
                  <a:pt x="1196953" y="1762179"/>
                  <a:pt x="1476374" y="1464467"/>
                </a:cubicBezTo>
                <a:cubicBezTo>
                  <a:pt x="1699180" y="1227076"/>
                  <a:pt x="1674781" y="817990"/>
                  <a:pt x="1397793" y="626267"/>
                </a:cubicBezTo>
                <a:cubicBezTo>
                  <a:pt x="1228944" y="509394"/>
                  <a:pt x="1023144" y="457993"/>
                  <a:pt x="835820" y="373856"/>
                </a:cubicBezTo>
                <a:cubicBezTo>
                  <a:pt x="676275" y="325437"/>
                  <a:pt x="542926" y="112711"/>
                  <a:pt x="807244" y="0"/>
                </a:cubicBezTo>
                <a:cubicBezTo>
                  <a:pt x="507207" y="50006"/>
                  <a:pt x="440530" y="235745"/>
                  <a:pt x="421482" y="321468"/>
                </a:cubicBezTo>
                <a:cubicBezTo>
                  <a:pt x="362745" y="574674"/>
                  <a:pt x="546894" y="723107"/>
                  <a:pt x="595313" y="766762"/>
                </a:cubicBezTo>
                <a:cubicBezTo>
                  <a:pt x="664369" y="835024"/>
                  <a:pt x="857250" y="884236"/>
                  <a:pt x="923925" y="1007267"/>
                </a:cubicBezTo>
                <a:cubicBezTo>
                  <a:pt x="992188" y="1158079"/>
                  <a:pt x="883541" y="1334500"/>
                  <a:pt x="621506" y="1352547"/>
                </a:cubicBezTo>
                <a:cubicBezTo>
                  <a:pt x="455755" y="1363963"/>
                  <a:pt x="205977" y="1265235"/>
                  <a:pt x="0" y="1119184"/>
                </a:cubicBezTo>
                <a:close/>
              </a:path>
            </a:pathLst>
          </a:custGeom>
          <a:solidFill>
            <a:srgbClr val="0F238D"/>
          </a:solidFill>
          <a:ln w="127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>
              <a:solidFill>
                <a:schemeClr val="accent1"/>
              </a:solidFill>
            </a:endParaRPr>
          </a:p>
        </xdr:txBody>
      </xdr:sp>
      <xdr:sp macro="" textlink="">
        <xdr:nvSpPr>
          <xdr:cNvPr id="15" name="Freeform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/>
        </xdr:nvSpPr>
        <xdr:spPr>
          <a:xfrm>
            <a:off x="7284854" y="1348704"/>
            <a:ext cx="290370" cy="168163"/>
          </a:xfrm>
          <a:custGeom>
            <a:avLst/>
            <a:gdLst>
              <a:gd name="connsiteX0" fmla="*/ 1404937 w 1404937"/>
              <a:gd name="connsiteY0" fmla="*/ 635794 h 788194"/>
              <a:gd name="connsiteX1" fmla="*/ 1402556 w 1404937"/>
              <a:gd name="connsiteY1" fmla="*/ 64294 h 788194"/>
              <a:gd name="connsiteX2" fmla="*/ 547687 w 1404937"/>
              <a:gd name="connsiteY2" fmla="*/ 0 h 788194"/>
              <a:gd name="connsiteX3" fmla="*/ 14287 w 1404937"/>
              <a:gd name="connsiteY3" fmla="*/ 469106 h 788194"/>
              <a:gd name="connsiteX4" fmla="*/ 0 w 1404937"/>
              <a:gd name="connsiteY4" fmla="*/ 788194 h 788194"/>
              <a:gd name="connsiteX5" fmla="*/ 283368 w 1404937"/>
              <a:gd name="connsiteY5" fmla="*/ 438150 h 788194"/>
              <a:gd name="connsiteX6" fmla="*/ 821531 w 1404937"/>
              <a:gd name="connsiteY6" fmla="*/ 371475 h 788194"/>
              <a:gd name="connsiteX7" fmla="*/ 1404937 w 1404937"/>
              <a:gd name="connsiteY7" fmla="*/ 635794 h 788194"/>
              <a:gd name="connsiteX0" fmla="*/ 1404937 w 1404937"/>
              <a:gd name="connsiteY0" fmla="*/ 635794 h 788194"/>
              <a:gd name="connsiteX1" fmla="*/ 1402556 w 1404937"/>
              <a:gd name="connsiteY1" fmla="*/ 64294 h 788194"/>
              <a:gd name="connsiteX2" fmla="*/ 547687 w 1404937"/>
              <a:gd name="connsiteY2" fmla="*/ 0 h 788194"/>
              <a:gd name="connsiteX3" fmla="*/ 14287 w 1404937"/>
              <a:gd name="connsiteY3" fmla="*/ 469106 h 788194"/>
              <a:gd name="connsiteX4" fmla="*/ 0 w 1404937"/>
              <a:gd name="connsiteY4" fmla="*/ 788194 h 788194"/>
              <a:gd name="connsiteX5" fmla="*/ 283368 w 1404937"/>
              <a:gd name="connsiteY5" fmla="*/ 438150 h 788194"/>
              <a:gd name="connsiteX6" fmla="*/ 821531 w 1404937"/>
              <a:gd name="connsiteY6" fmla="*/ 371475 h 788194"/>
              <a:gd name="connsiteX7" fmla="*/ 1404937 w 1404937"/>
              <a:gd name="connsiteY7" fmla="*/ 635794 h 788194"/>
              <a:gd name="connsiteX0" fmla="*/ 1404937 w 1404937"/>
              <a:gd name="connsiteY0" fmla="*/ 635794 h 788194"/>
              <a:gd name="connsiteX1" fmla="*/ 1402556 w 1404937"/>
              <a:gd name="connsiteY1" fmla="*/ 64294 h 788194"/>
              <a:gd name="connsiteX2" fmla="*/ 547687 w 1404937"/>
              <a:gd name="connsiteY2" fmla="*/ 0 h 788194"/>
              <a:gd name="connsiteX3" fmla="*/ 14287 w 1404937"/>
              <a:gd name="connsiteY3" fmla="*/ 469106 h 788194"/>
              <a:gd name="connsiteX4" fmla="*/ 0 w 1404937"/>
              <a:gd name="connsiteY4" fmla="*/ 788194 h 788194"/>
              <a:gd name="connsiteX5" fmla="*/ 283368 w 1404937"/>
              <a:gd name="connsiteY5" fmla="*/ 438150 h 788194"/>
              <a:gd name="connsiteX6" fmla="*/ 821531 w 1404937"/>
              <a:gd name="connsiteY6" fmla="*/ 371475 h 788194"/>
              <a:gd name="connsiteX7" fmla="*/ 1404937 w 1404937"/>
              <a:gd name="connsiteY7" fmla="*/ 635794 h 788194"/>
              <a:gd name="connsiteX0" fmla="*/ 1404937 w 1404937"/>
              <a:gd name="connsiteY0" fmla="*/ 635794 h 788194"/>
              <a:gd name="connsiteX1" fmla="*/ 1402556 w 1404937"/>
              <a:gd name="connsiteY1" fmla="*/ 64294 h 788194"/>
              <a:gd name="connsiteX2" fmla="*/ 547687 w 1404937"/>
              <a:gd name="connsiteY2" fmla="*/ 0 h 788194"/>
              <a:gd name="connsiteX3" fmla="*/ 14287 w 1404937"/>
              <a:gd name="connsiteY3" fmla="*/ 469106 h 788194"/>
              <a:gd name="connsiteX4" fmla="*/ 0 w 1404937"/>
              <a:gd name="connsiteY4" fmla="*/ 788194 h 788194"/>
              <a:gd name="connsiteX5" fmla="*/ 283368 w 1404937"/>
              <a:gd name="connsiteY5" fmla="*/ 438150 h 788194"/>
              <a:gd name="connsiteX6" fmla="*/ 821531 w 1404937"/>
              <a:gd name="connsiteY6" fmla="*/ 371475 h 788194"/>
              <a:gd name="connsiteX7" fmla="*/ 1404937 w 1404937"/>
              <a:gd name="connsiteY7" fmla="*/ 635794 h 788194"/>
              <a:gd name="connsiteX0" fmla="*/ 1404937 w 1404937"/>
              <a:gd name="connsiteY0" fmla="*/ 635794 h 788194"/>
              <a:gd name="connsiteX1" fmla="*/ 1402556 w 1404937"/>
              <a:gd name="connsiteY1" fmla="*/ 64294 h 788194"/>
              <a:gd name="connsiteX2" fmla="*/ 547687 w 1404937"/>
              <a:gd name="connsiteY2" fmla="*/ 0 h 788194"/>
              <a:gd name="connsiteX3" fmla="*/ 14287 w 1404937"/>
              <a:gd name="connsiteY3" fmla="*/ 469106 h 788194"/>
              <a:gd name="connsiteX4" fmla="*/ 0 w 1404937"/>
              <a:gd name="connsiteY4" fmla="*/ 788194 h 788194"/>
              <a:gd name="connsiteX5" fmla="*/ 283368 w 1404937"/>
              <a:gd name="connsiteY5" fmla="*/ 438150 h 788194"/>
              <a:gd name="connsiteX6" fmla="*/ 821531 w 1404937"/>
              <a:gd name="connsiteY6" fmla="*/ 371475 h 788194"/>
              <a:gd name="connsiteX7" fmla="*/ 1404937 w 1404937"/>
              <a:gd name="connsiteY7" fmla="*/ 635794 h 788194"/>
              <a:gd name="connsiteX0" fmla="*/ 1404937 w 1404937"/>
              <a:gd name="connsiteY0" fmla="*/ 635794 h 788194"/>
              <a:gd name="connsiteX1" fmla="*/ 1402556 w 1404937"/>
              <a:gd name="connsiteY1" fmla="*/ 64294 h 788194"/>
              <a:gd name="connsiteX2" fmla="*/ 547687 w 1404937"/>
              <a:gd name="connsiteY2" fmla="*/ 0 h 788194"/>
              <a:gd name="connsiteX3" fmla="*/ 14287 w 1404937"/>
              <a:gd name="connsiteY3" fmla="*/ 469106 h 788194"/>
              <a:gd name="connsiteX4" fmla="*/ 0 w 1404937"/>
              <a:gd name="connsiteY4" fmla="*/ 788194 h 788194"/>
              <a:gd name="connsiteX5" fmla="*/ 283368 w 1404937"/>
              <a:gd name="connsiteY5" fmla="*/ 438150 h 788194"/>
              <a:gd name="connsiteX6" fmla="*/ 821531 w 1404937"/>
              <a:gd name="connsiteY6" fmla="*/ 371475 h 788194"/>
              <a:gd name="connsiteX7" fmla="*/ 1404937 w 1404937"/>
              <a:gd name="connsiteY7" fmla="*/ 635794 h 788194"/>
              <a:gd name="connsiteX0" fmla="*/ 1404937 w 1404937"/>
              <a:gd name="connsiteY0" fmla="*/ 635794 h 788194"/>
              <a:gd name="connsiteX1" fmla="*/ 1402556 w 1404937"/>
              <a:gd name="connsiteY1" fmla="*/ 64294 h 788194"/>
              <a:gd name="connsiteX2" fmla="*/ 547687 w 1404937"/>
              <a:gd name="connsiteY2" fmla="*/ 0 h 788194"/>
              <a:gd name="connsiteX3" fmla="*/ 14287 w 1404937"/>
              <a:gd name="connsiteY3" fmla="*/ 469106 h 788194"/>
              <a:gd name="connsiteX4" fmla="*/ 0 w 1404937"/>
              <a:gd name="connsiteY4" fmla="*/ 788194 h 788194"/>
              <a:gd name="connsiteX5" fmla="*/ 283368 w 1404937"/>
              <a:gd name="connsiteY5" fmla="*/ 438150 h 788194"/>
              <a:gd name="connsiteX6" fmla="*/ 821531 w 1404937"/>
              <a:gd name="connsiteY6" fmla="*/ 371475 h 788194"/>
              <a:gd name="connsiteX7" fmla="*/ 1404937 w 1404937"/>
              <a:gd name="connsiteY7" fmla="*/ 635794 h 788194"/>
              <a:gd name="connsiteX0" fmla="*/ 1404937 w 1404937"/>
              <a:gd name="connsiteY0" fmla="*/ 635794 h 788194"/>
              <a:gd name="connsiteX1" fmla="*/ 1402556 w 1404937"/>
              <a:gd name="connsiteY1" fmla="*/ 64294 h 788194"/>
              <a:gd name="connsiteX2" fmla="*/ 547687 w 1404937"/>
              <a:gd name="connsiteY2" fmla="*/ 0 h 788194"/>
              <a:gd name="connsiteX3" fmla="*/ 14287 w 1404937"/>
              <a:gd name="connsiteY3" fmla="*/ 469106 h 788194"/>
              <a:gd name="connsiteX4" fmla="*/ 0 w 1404937"/>
              <a:gd name="connsiteY4" fmla="*/ 788194 h 788194"/>
              <a:gd name="connsiteX5" fmla="*/ 283368 w 1404937"/>
              <a:gd name="connsiteY5" fmla="*/ 438150 h 788194"/>
              <a:gd name="connsiteX6" fmla="*/ 821531 w 1404937"/>
              <a:gd name="connsiteY6" fmla="*/ 371475 h 788194"/>
              <a:gd name="connsiteX7" fmla="*/ 1404937 w 1404937"/>
              <a:gd name="connsiteY7" fmla="*/ 635794 h 788194"/>
              <a:gd name="connsiteX0" fmla="*/ 1404937 w 1404937"/>
              <a:gd name="connsiteY0" fmla="*/ 635794 h 788194"/>
              <a:gd name="connsiteX1" fmla="*/ 1402556 w 1404937"/>
              <a:gd name="connsiteY1" fmla="*/ 64294 h 788194"/>
              <a:gd name="connsiteX2" fmla="*/ 547687 w 1404937"/>
              <a:gd name="connsiteY2" fmla="*/ 0 h 788194"/>
              <a:gd name="connsiteX3" fmla="*/ 14287 w 1404937"/>
              <a:gd name="connsiteY3" fmla="*/ 469106 h 788194"/>
              <a:gd name="connsiteX4" fmla="*/ 0 w 1404937"/>
              <a:gd name="connsiteY4" fmla="*/ 788194 h 788194"/>
              <a:gd name="connsiteX5" fmla="*/ 283368 w 1404937"/>
              <a:gd name="connsiteY5" fmla="*/ 438150 h 788194"/>
              <a:gd name="connsiteX6" fmla="*/ 821531 w 1404937"/>
              <a:gd name="connsiteY6" fmla="*/ 371475 h 788194"/>
              <a:gd name="connsiteX7" fmla="*/ 1404937 w 1404937"/>
              <a:gd name="connsiteY7" fmla="*/ 635794 h 788194"/>
              <a:gd name="connsiteX0" fmla="*/ 1404937 w 1413690"/>
              <a:gd name="connsiteY0" fmla="*/ 635794 h 788194"/>
              <a:gd name="connsiteX1" fmla="*/ 1402556 w 1413690"/>
              <a:gd name="connsiteY1" fmla="*/ 64294 h 788194"/>
              <a:gd name="connsiteX2" fmla="*/ 547687 w 1413690"/>
              <a:gd name="connsiteY2" fmla="*/ 0 h 788194"/>
              <a:gd name="connsiteX3" fmla="*/ 14287 w 1413690"/>
              <a:gd name="connsiteY3" fmla="*/ 469106 h 788194"/>
              <a:gd name="connsiteX4" fmla="*/ 0 w 1413690"/>
              <a:gd name="connsiteY4" fmla="*/ 788194 h 788194"/>
              <a:gd name="connsiteX5" fmla="*/ 283368 w 1413690"/>
              <a:gd name="connsiteY5" fmla="*/ 438150 h 788194"/>
              <a:gd name="connsiteX6" fmla="*/ 821531 w 1413690"/>
              <a:gd name="connsiteY6" fmla="*/ 371475 h 788194"/>
              <a:gd name="connsiteX7" fmla="*/ 1404937 w 1413690"/>
              <a:gd name="connsiteY7" fmla="*/ 635794 h 788194"/>
              <a:gd name="connsiteX0" fmla="*/ 1404937 w 1417413"/>
              <a:gd name="connsiteY0" fmla="*/ 635794 h 788194"/>
              <a:gd name="connsiteX1" fmla="*/ 1402556 w 1417413"/>
              <a:gd name="connsiteY1" fmla="*/ 64294 h 788194"/>
              <a:gd name="connsiteX2" fmla="*/ 547687 w 1417413"/>
              <a:gd name="connsiteY2" fmla="*/ 0 h 788194"/>
              <a:gd name="connsiteX3" fmla="*/ 14287 w 1417413"/>
              <a:gd name="connsiteY3" fmla="*/ 469106 h 788194"/>
              <a:gd name="connsiteX4" fmla="*/ 0 w 1417413"/>
              <a:gd name="connsiteY4" fmla="*/ 788194 h 788194"/>
              <a:gd name="connsiteX5" fmla="*/ 283368 w 1417413"/>
              <a:gd name="connsiteY5" fmla="*/ 438150 h 788194"/>
              <a:gd name="connsiteX6" fmla="*/ 821531 w 1417413"/>
              <a:gd name="connsiteY6" fmla="*/ 371475 h 788194"/>
              <a:gd name="connsiteX7" fmla="*/ 1404937 w 1417413"/>
              <a:gd name="connsiteY7" fmla="*/ 635794 h 788194"/>
              <a:gd name="connsiteX0" fmla="*/ 1404937 w 1417413"/>
              <a:gd name="connsiteY0" fmla="*/ 636458 h 788858"/>
              <a:gd name="connsiteX1" fmla="*/ 1402556 w 1417413"/>
              <a:gd name="connsiteY1" fmla="*/ 64958 h 788858"/>
              <a:gd name="connsiteX2" fmla="*/ 547687 w 1417413"/>
              <a:gd name="connsiteY2" fmla="*/ 664 h 788858"/>
              <a:gd name="connsiteX3" fmla="*/ 14287 w 1417413"/>
              <a:gd name="connsiteY3" fmla="*/ 469770 h 788858"/>
              <a:gd name="connsiteX4" fmla="*/ 0 w 1417413"/>
              <a:gd name="connsiteY4" fmla="*/ 788858 h 788858"/>
              <a:gd name="connsiteX5" fmla="*/ 283368 w 1417413"/>
              <a:gd name="connsiteY5" fmla="*/ 438814 h 788858"/>
              <a:gd name="connsiteX6" fmla="*/ 821531 w 1417413"/>
              <a:gd name="connsiteY6" fmla="*/ 372139 h 788858"/>
              <a:gd name="connsiteX7" fmla="*/ 1404937 w 1417413"/>
              <a:gd name="connsiteY7" fmla="*/ 636458 h 788858"/>
              <a:gd name="connsiteX0" fmla="*/ 1404937 w 1417413"/>
              <a:gd name="connsiteY0" fmla="*/ 659983 h 812383"/>
              <a:gd name="connsiteX1" fmla="*/ 1402556 w 1417413"/>
              <a:gd name="connsiteY1" fmla="*/ 88483 h 812383"/>
              <a:gd name="connsiteX2" fmla="*/ 547687 w 1417413"/>
              <a:gd name="connsiteY2" fmla="*/ 24189 h 812383"/>
              <a:gd name="connsiteX3" fmla="*/ 14287 w 1417413"/>
              <a:gd name="connsiteY3" fmla="*/ 493295 h 812383"/>
              <a:gd name="connsiteX4" fmla="*/ 0 w 1417413"/>
              <a:gd name="connsiteY4" fmla="*/ 812383 h 812383"/>
              <a:gd name="connsiteX5" fmla="*/ 283368 w 1417413"/>
              <a:gd name="connsiteY5" fmla="*/ 462339 h 812383"/>
              <a:gd name="connsiteX6" fmla="*/ 821531 w 1417413"/>
              <a:gd name="connsiteY6" fmla="*/ 395664 h 812383"/>
              <a:gd name="connsiteX7" fmla="*/ 1404937 w 1417413"/>
              <a:gd name="connsiteY7" fmla="*/ 659983 h 812383"/>
              <a:gd name="connsiteX0" fmla="*/ 1404937 w 1417413"/>
              <a:gd name="connsiteY0" fmla="*/ 674932 h 827332"/>
              <a:gd name="connsiteX1" fmla="*/ 1402556 w 1417413"/>
              <a:gd name="connsiteY1" fmla="*/ 103432 h 827332"/>
              <a:gd name="connsiteX2" fmla="*/ 547687 w 1417413"/>
              <a:gd name="connsiteY2" fmla="*/ 39138 h 827332"/>
              <a:gd name="connsiteX3" fmla="*/ 14287 w 1417413"/>
              <a:gd name="connsiteY3" fmla="*/ 508244 h 827332"/>
              <a:gd name="connsiteX4" fmla="*/ 0 w 1417413"/>
              <a:gd name="connsiteY4" fmla="*/ 827332 h 827332"/>
              <a:gd name="connsiteX5" fmla="*/ 283368 w 1417413"/>
              <a:gd name="connsiteY5" fmla="*/ 477288 h 827332"/>
              <a:gd name="connsiteX6" fmla="*/ 821531 w 1417413"/>
              <a:gd name="connsiteY6" fmla="*/ 410613 h 827332"/>
              <a:gd name="connsiteX7" fmla="*/ 1404937 w 1417413"/>
              <a:gd name="connsiteY7" fmla="*/ 674932 h 827332"/>
              <a:gd name="connsiteX0" fmla="*/ 1404937 w 1417413"/>
              <a:gd name="connsiteY0" fmla="*/ 674932 h 827332"/>
              <a:gd name="connsiteX1" fmla="*/ 1402556 w 1417413"/>
              <a:gd name="connsiteY1" fmla="*/ 103432 h 827332"/>
              <a:gd name="connsiteX2" fmla="*/ 547687 w 1417413"/>
              <a:gd name="connsiteY2" fmla="*/ 39138 h 827332"/>
              <a:gd name="connsiteX3" fmla="*/ 14287 w 1417413"/>
              <a:gd name="connsiteY3" fmla="*/ 508244 h 827332"/>
              <a:gd name="connsiteX4" fmla="*/ 0 w 1417413"/>
              <a:gd name="connsiteY4" fmla="*/ 827332 h 827332"/>
              <a:gd name="connsiteX5" fmla="*/ 283368 w 1417413"/>
              <a:gd name="connsiteY5" fmla="*/ 477288 h 827332"/>
              <a:gd name="connsiteX6" fmla="*/ 821531 w 1417413"/>
              <a:gd name="connsiteY6" fmla="*/ 410613 h 827332"/>
              <a:gd name="connsiteX7" fmla="*/ 1404937 w 1417413"/>
              <a:gd name="connsiteY7" fmla="*/ 674932 h 827332"/>
              <a:gd name="connsiteX0" fmla="*/ 1406804 w 1419280"/>
              <a:gd name="connsiteY0" fmla="*/ 674932 h 827332"/>
              <a:gd name="connsiteX1" fmla="*/ 1404423 w 1419280"/>
              <a:gd name="connsiteY1" fmla="*/ 103432 h 827332"/>
              <a:gd name="connsiteX2" fmla="*/ 549554 w 1419280"/>
              <a:gd name="connsiteY2" fmla="*/ 39138 h 827332"/>
              <a:gd name="connsiteX3" fmla="*/ 16154 w 1419280"/>
              <a:gd name="connsiteY3" fmla="*/ 508244 h 827332"/>
              <a:gd name="connsiteX4" fmla="*/ 1867 w 1419280"/>
              <a:gd name="connsiteY4" fmla="*/ 827332 h 827332"/>
              <a:gd name="connsiteX5" fmla="*/ 285235 w 1419280"/>
              <a:gd name="connsiteY5" fmla="*/ 477288 h 827332"/>
              <a:gd name="connsiteX6" fmla="*/ 823398 w 1419280"/>
              <a:gd name="connsiteY6" fmla="*/ 410613 h 827332"/>
              <a:gd name="connsiteX7" fmla="*/ 1406804 w 1419280"/>
              <a:gd name="connsiteY7" fmla="*/ 674932 h 827332"/>
              <a:gd name="connsiteX0" fmla="*/ 1409119 w 1421595"/>
              <a:gd name="connsiteY0" fmla="*/ 674932 h 827332"/>
              <a:gd name="connsiteX1" fmla="*/ 1406738 w 1421595"/>
              <a:gd name="connsiteY1" fmla="*/ 103432 h 827332"/>
              <a:gd name="connsiteX2" fmla="*/ 551869 w 1421595"/>
              <a:gd name="connsiteY2" fmla="*/ 39138 h 827332"/>
              <a:gd name="connsiteX3" fmla="*/ 18469 w 1421595"/>
              <a:gd name="connsiteY3" fmla="*/ 508244 h 827332"/>
              <a:gd name="connsiteX4" fmla="*/ 4182 w 1421595"/>
              <a:gd name="connsiteY4" fmla="*/ 827332 h 827332"/>
              <a:gd name="connsiteX5" fmla="*/ 287550 w 1421595"/>
              <a:gd name="connsiteY5" fmla="*/ 477288 h 827332"/>
              <a:gd name="connsiteX6" fmla="*/ 825713 w 1421595"/>
              <a:gd name="connsiteY6" fmla="*/ 410613 h 827332"/>
              <a:gd name="connsiteX7" fmla="*/ 1409119 w 1421595"/>
              <a:gd name="connsiteY7" fmla="*/ 674932 h 827332"/>
              <a:gd name="connsiteX0" fmla="*/ 1417088 w 1429564"/>
              <a:gd name="connsiteY0" fmla="*/ 674932 h 827332"/>
              <a:gd name="connsiteX1" fmla="*/ 1414707 w 1429564"/>
              <a:gd name="connsiteY1" fmla="*/ 103432 h 827332"/>
              <a:gd name="connsiteX2" fmla="*/ 559838 w 1429564"/>
              <a:gd name="connsiteY2" fmla="*/ 39138 h 827332"/>
              <a:gd name="connsiteX3" fmla="*/ 26438 w 1429564"/>
              <a:gd name="connsiteY3" fmla="*/ 508244 h 827332"/>
              <a:gd name="connsiteX4" fmla="*/ 12151 w 1429564"/>
              <a:gd name="connsiteY4" fmla="*/ 827332 h 827332"/>
              <a:gd name="connsiteX5" fmla="*/ 295519 w 1429564"/>
              <a:gd name="connsiteY5" fmla="*/ 477288 h 827332"/>
              <a:gd name="connsiteX6" fmla="*/ 833682 w 1429564"/>
              <a:gd name="connsiteY6" fmla="*/ 410613 h 827332"/>
              <a:gd name="connsiteX7" fmla="*/ 1417088 w 1429564"/>
              <a:gd name="connsiteY7" fmla="*/ 674932 h 827332"/>
              <a:gd name="connsiteX0" fmla="*/ 1417088 w 1429564"/>
              <a:gd name="connsiteY0" fmla="*/ 674932 h 827332"/>
              <a:gd name="connsiteX1" fmla="*/ 1414707 w 1429564"/>
              <a:gd name="connsiteY1" fmla="*/ 103432 h 827332"/>
              <a:gd name="connsiteX2" fmla="*/ 559838 w 1429564"/>
              <a:gd name="connsiteY2" fmla="*/ 39138 h 827332"/>
              <a:gd name="connsiteX3" fmla="*/ 26438 w 1429564"/>
              <a:gd name="connsiteY3" fmla="*/ 508244 h 827332"/>
              <a:gd name="connsiteX4" fmla="*/ 12151 w 1429564"/>
              <a:gd name="connsiteY4" fmla="*/ 827332 h 827332"/>
              <a:gd name="connsiteX5" fmla="*/ 295519 w 1429564"/>
              <a:gd name="connsiteY5" fmla="*/ 477288 h 827332"/>
              <a:gd name="connsiteX6" fmla="*/ 833682 w 1429564"/>
              <a:gd name="connsiteY6" fmla="*/ 410613 h 827332"/>
              <a:gd name="connsiteX7" fmla="*/ 1417088 w 1429564"/>
              <a:gd name="connsiteY7" fmla="*/ 674932 h 827332"/>
              <a:gd name="connsiteX0" fmla="*/ 1417088 w 1428573"/>
              <a:gd name="connsiteY0" fmla="*/ 674932 h 827332"/>
              <a:gd name="connsiteX1" fmla="*/ 1414707 w 1428573"/>
              <a:gd name="connsiteY1" fmla="*/ 103432 h 827332"/>
              <a:gd name="connsiteX2" fmla="*/ 559838 w 1428573"/>
              <a:gd name="connsiteY2" fmla="*/ 39138 h 827332"/>
              <a:gd name="connsiteX3" fmla="*/ 26438 w 1428573"/>
              <a:gd name="connsiteY3" fmla="*/ 508244 h 827332"/>
              <a:gd name="connsiteX4" fmla="*/ 12151 w 1428573"/>
              <a:gd name="connsiteY4" fmla="*/ 827332 h 827332"/>
              <a:gd name="connsiteX5" fmla="*/ 295519 w 1428573"/>
              <a:gd name="connsiteY5" fmla="*/ 477288 h 827332"/>
              <a:gd name="connsiteX6" fmla="*/ 833682 w 1428573"/>
              <a:gd name="connsiteY6" fmla="*/ 410613 h 827332"/>
              <a:gd name="connsiteX7" fmla="*/ 1417088 w 1428573"/>
              <a:gd name="connsiteY7" fmla="*/ 674932 h 827332"/>
              <a:gd name="connsiteX0" fmla="*/ 1417088 w 1428573"/>
              <a:gd name="connsiteY0" fmla="*/ 674932 h 827332"/>
              <a:gd name="connsiteX1" fmla="*/ 1414707 w 1428573"/>
              <a:gd name="connsiteY1" fmla="*/ 103432 h 827332"/>
              <a:gd name="connsiteX2" fmla="*/ 559838 w 1428573"/>
              <a:gd name="connsiteY2" fmla="*/ 39138 h 827332"/>
              <a:gd name="connsiteX3" fmla="*/ 26438 w 1428573"/>
              <a:gd name="connsiteY3" fmla="*/ 508244 h 827332"/>
              <a:gd name="connsiteX4" fmla="*/ 12151 w 1428573"/>
              <a:gd name="connsiteY4" fmla="*/ 827332 h 827332"/>
              <a:gd name="connsiteX5" fmla="*/ 295519 w 1428573"/>
              <a:gd name="connsiteY5" fmla="*/ 477288 h 827332"/>
              <a:gd name="connsiteX6" fmla="*/ 833682 w 1428573"/>
              <a:gd name="connsiteY6" fmla="*/ 410613 h 827332"/>
              <a:gd name="connsiteX7" fmla="*/ 1417088 w 1428573"/>
              <a:gd name="connsiteY7" fmla="*/ 674932 h 827332"/>
              <a:gd name="connsiteX0" fmla="*/ 1420075 w 1431560"/>
              <a:gd name="connsiteY0" fmla="*/ 674932 h 827332"/>
              <a:gd name="connsiteX1" fmla="*/ 1417694 w 1431560"/>
              <a:gd name="connsiteY1" fmla="*/ 103432 h 827332"/>
              <a:gd name="connsiteX2" fmla="*/ 562825 w 1431560"/>
              <a:gd name="connsiteY2" fmla="*/ 39138 h 827332"/>
              <a:gd name="connsiteX3" fmla="*/ 29425 w 1431560"/>
              <a:gd name="connsiteY3" fmla="*/ 508244 h 827332"/>
              <a:gd name="connsiteX4" fmla="*/ 15138 w 1431560"/>
              <a:gd name="connsiteY4" fmla="*/ 827332 h 827332"/>
              <a:gd name="connsiteX5" fmla="*/ 298506 w 1431560"/>
              <a:gd name="connsiteY5" fmla="*/ 477288 h 827332"/>
              <a:gd name="connsiteX6" fmla="*/ 836669 w 1431560"/>
              <a:gd name="connsiteY6" fmla="*/ 410613 h 827332"/>
              <a:gd name="connsiteX7" fmla="*/ 1420075 w 1431560"/>
              <a:gd name="connsiteY7" fmla="*/ 674932 h 827332"/>
              <a:gd name="connsiteX0" fmla="*/ 1420075 w 1431560"/>
              <a:gd name="connsiteY0" fmla="*/ 674932 h 827332"/>
              <a:gd name="connsiteX1" fmla="*/ 1417694 w 1431560"/>
              <a:gd name="connsiteY1" fmla="*/ 103432 h 827332"/>
              <a:gd name="connsiteX2" fmla="*/ 562825 w 1431560"/>
              <a:gd name="connsiteY2" fmla="*/ 39138 h 827332"/>
              <a:gd name="connsiteX3" fmla="*/ 29425 w 1431560"/>
              <a:gd name="connsiteY3" fmla="*/ 508244 h 827332"/>
              <a:gd name="connsiteX4" fmla="*/ 15138 w 1431560"/>
              <a:gd name="connsiteY4" fmla="*/ 827332 h 827332"/>
              <a:gd name="connsiteX5" fmla="*/ 298506 w 1431560"/>
              <a:gd name="connsiteY5" fmla="*/ 477288 h 827332"/>
              <a:gd name="connsiteX6" fmla="*/ 836669 w 1431560"/>
              <a:gd name="connsiteY6" fmla="*/ 410613 h 827332"/>
              <a:gd name="connsiteX7" fmla="*/ 1420075 w 1431560"/>
              <a:gd name="connsiteY7" fmla="*/ 674932 h 827332"/>
              <a:gd name="connsiteX0" fmla="*/ 1417089 w 1428574"/>
              <a:gd name="connsiteY0" fmla="*/ 674932 h 827332"/>
              <a:gd name="connsiteX1" fmla="*/ 1414708 w 1428574"/>
              <a:gd name="connsiteY1" fmla="*/ 103432 h 827332"/>
              <a:gd name="connsiteX2" fmla="*/ 559839 w 1428574"/>
              <a:gd name="connsiteY2" fmla="*/ 39138 h 827332"/>
              <a:gd name="connsiteX3" fmla="*/ 26439 w 1428574"/>
              <a:gd name="connsiteY3" fmla="*/ 508244 h 827332"/>
              <a:gd name="connsiteX4" fmla="*/ 12152 w 1428574"/>
              <a:gd name="connsiteY4" fmla="*/ 827332 h 827332"/>
              <a:gd name="connsiteX5" fmla="*/ 295520 w 1428574"/>
              <a:gd name="connsiteY5" fmla="*/ 477288 h 827332"/>
              <a:gd name="connsiteX6" fmla="*/ 833683 w 1428574"/>
              <a:gd name="connsiteY6" fmla="*/ 410613 h 827332"/>
              <a:gd name="connsiteX7" fmla="*/ 1417089 w 1428574"/>
              <a:gd name="connsiteY7" fmla="*/ 674932 h 82733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428574" h="827332">
                <a:moveTo>
                  <a:pt x="1417089" y="674932"/>
                </a:moveTo>
                <a:cubicBezTo>
                  <a:pt x="1435346" y="448714"/>
                  <a:pt x="1429789" y="289169"/>
                  <a:pt x="1414708" y="103432"/>
                </a:cubicBezTo>
                <a:cubicBezTo>
                  <a:pt x="1129752" y="1038"/>
                  <a:pt x="880514" y="-34681"/>
                  <a:pt x="559839" y="39138"/>
                </a:cubicBezTo>
                <a:cubicBezTo>
                  <a:pt x="324968" y="93205"/>
                  <a:pt x="103590" y="255487"/>
                  <a:pt x="26439" y="508244"/>
                </a:cubicBezTo>
                <a:cubicBezTo>
                  <a:pt x="-7732" y="620193"/>
                  <a:pt x="-4518" y="728112"/>
                  <a:pt x="12152" y="827332"/>
                </a:cubicBezTo>
                <a:cubicBezTo>
                  <a:pt x="28424" y="650723"/>
                  <a:pt x="130471" y="560134"/>
                  <a:pt x="295520" y="477288"/>
                </a:cubicBezTo>
                <a:cubicBezTo>
                  <a:pt x="460084" y="394686"/>
                  <a:pt x="654458" y="387116"/>
                  <a:pt x="833683" y="410613"/>
                </a:cubicBezTo>
                <a:cubicBezTo>
                  <a:pt x="1142452" y="451094"/>
                  <a:pt x="1298820" y="584445"/>
                  <a:pt x="1417089" y="674932"/>
                </a:cubicBezTo>
                <a:close/>
              </a:path>
            </a:pathLst>
          </a:custGeom>
          <a:solidFill>
            <a:srgbClr val="0F238D"/>
          </a:solidFill>
          <a:ln w="127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>
              <a:solidFill>
                <a:schemeClr val="accent1"/>
              </a:solidFill>
            </a:endParaRPr>
          </a:p>
        </xdr:txBody>
      </xdr:sp>
    </xdr:grpSp>
    <xdr:clientData/>
  </xdr:twoCellAnchor>
  <xdr:twoCellAnchor>
    <xdr:from>
      <xdr:col>8</xdr:col>
      <xdr:colOff>657079</xdr:colOff>
      <xdr:row>4</xdr:row>
      <xdr:rowOff>102396</xdr:rowOff>
    </xdr:from>
    <xdr:to>
      <xdr:col>9</xdr:col>
      <xdr:colOff>1298522</xdr:colOff>
      <xdr:row>7</xdr:row>
      <xdr:rowOff>60391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pSpPr/>
      </xdr:nvGrpSpPr>
      <xdr:grpSpPr>
        <a:xfrm>
          <a:off x="11833079" y="924721"/>
          <a:ext cx="1695543" cy="481870"/>
          <a:chOff x="6834277" y="1348704"/>
          <a:chExt cx="1670143" cy="468259"/>
        </a:xfrm>
      </xdr:grpSpPr>
      <xdr:sp macro="" textlink="">
        <xdr:nvSpPr>
          <xdr:cNvPr id="21" name="Freeform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/>
        </xdr:nvSpPr>
        <xdr:spPr>
          <a:xfrm>
            <a:off x="6834277" y="1361500"/>
            <a:ext cx="417231" cy="446740"/>
          </a:xfrm>
          <a:custGeom>
            <a:avLst/>
            <a:gdLst>
              <a:gd name="connsiteX0" fmla="*/ 0 w 1097756"/>
              <a:gd name="connsiteY0" fmla="*/ 0 h 1181100"/>
              <a:gd name="connsiteX1" fmla="*/ 745331 w 1097756"/>
              <a:gd name="connsiteY1" fmla="*/ 0 h 1181100"/>
              <a:gd name="connsiteX2" fmla="*/ 1097756 w 1097756"/>
              <a:gd name="connsiteY2" fmla="*/ 1178718 h 1181100"/>
              <a:gd name="connsiteX3" fmla="*/ 523875 w 1097756"/>
              <a:gd name="connsiteY3" fmla="*/ 1181100 h 1181100"/>
              <a:gd name="connsiteX4" fmla="*/ 0 w 1097756"/>
              <a:gd name="connsiteY4" fmla="*/ 0 h 1181100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523875 w 1400175"/>
              <a:gd name="connsiteY3" fmla="*/ 1181100 h 2197893"/>
              <a:gd name="connsiteX4" fmla="*/ 0 w 1400175"/>
              <a:gd name="connsiteY4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1047750 w 1400175"/>
              <a:gd name="connsiteY3" fmla="*/ 1790700 h 2197893"/>
              <a:gd name="connsiteX4" fmla="*/ 523875 w 1400175"/>
              <a:gd name="connsiteY4" fmla="*/ 1181100 h 2197893"/>
              <a:gd name="connsiteX5" fmla="*/ 0 w 1400175"/>
              <a:gd name="connsiteY5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50094 w 1400175"/>
              <a:gd name="connsiteY3" fmla="*/ 2193131 h 2197893"/>
              <a:gd name="connsiteX4" fmla="*/ 523875 w 1400175"/>
              <a:gd name="connsiteY4" fmla="*/ 1181100 h 2197893"/>
              <a:gd name="connsiteX5" fmla="*/ 0 w 1400175"/>
              <a:gd name="connsiteY5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523875 w 1400175"/>
              <a:gd name="connsiteY4" fmla="*/ 1181100 h 2197893"/>
              <a:gd name="connsiteX5" fmla="*/ 0 w 1400175"/>
              <a:gd name="connsiteY5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0 w 1400175"/>
              <a:gd name="connsiteY5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230981 w 1400175"/>
              <a:gd name="connsiteY5" fmla="*/ 295275 h 2197893"/>
              <a:gd name="connsiteX6" fmla="*/ 0 w 1400175"/>
              <a:gd name="connsiteY6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195262 w 1400175"/>
              <a:gd name="connsiteY5" fmla="*/ 1204913 h 2197893"/>
              <a:gd name="connsiteX6" fmla="*/ 0 w 1400175"/>
              <a:gd name="connsiteY6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173830 w 1400175"/>
              <a:gd name="connsiteY5" fmla="*/ 1383507 h 2197893"/>
              <a:gd name="connsiteX6" fmla="*/ 0 w 1400175"/>
              <a:gd name="connsiteY6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173830 w 1400175"/>
              <a:gd name="connsiteY5" fmla="*/ 1383507 h 2197893"/>
              <a:gd name="connsiteX6" fmla="*/ 135731 w 1400175"/>
              <a:gd name="connsiteY6" fmla="*/ 1102518 h 2197893"/>
              <a:gd name="connsiteX7" fmla="*/ 0 w 1400175"/>
              <a:gd name="connsiteY7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173830 w 1400175"/>
              <a:gd name="connsiteY5" fmla="*/ 1383507 h 2197893"/>
              <a:gd name="connsiteX6" fmla="*/ 609600 w 1400175"/>
              <a:gd name="connsiteY6" fmla="*/ 1385887 h 2197893"/>
              <a:gd name="connsiteX7" fmla="*/ 0 w 1400175"/>
              <a:gd name="connsiteY7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173830 w 1400175"/>
              <a:gd name="connsiteY5" fmla="*/ 1383507 h 2197893"/>
              <a:gd name="connsiteX6" fmla="*/ 609600 w 1400175"/>
              <a:gd name="connsiteY6" fmla="*/ 1385887 h 2197893"/>
              <a:gd name="connsiteX7" fmla="*/ 378619 w 1400175"/>
              <a:gd name="connsiteY7" fmla="*/ 862012 h 2197893"/>
              <a:gd name="connsiteX8" fmla="*/ 0 w 1400175"/>
              <a:gd name="connsiteY8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173830 w 1400175"/>
              <a:gd name="connsiteY5" fmla="*/ 1383507 h 2197893"/>
              <a:gd name="connsiteX6" fmla="*/ 609600 w 1400175"/>
              <a:gd name="connsiteY6" fmla="*/ 1385887 h 2197893"/>
              <a:gd name="connsiteX7" fmla="*/ 692944 w 1400175"/>
              <a:gd name="connsiteY7" fmla="*/ 1797843 h 2197893"/>
              <a:gd name="connsiteX8" fmla="*/ 0 w 1400175"/>
              <a:gd name="connsiteY8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173830 w 1400175"/>
              <a:gd name="connsiteY5" fmla="*/ 1383507 h 2197893"/>
              <a:gd name="connsiteX6" fmla="*/ 609600 w 1400175"/>
              <a:gd name="connsiteY6" fmla="*/ 1385887 h 2197893"/>
              <a:gd name="connsiteX7" fmla="*/ 692944 w 1400175"/>
              <a:gd name="connsiteY7" fmla="*/ 1797843 h 2197893"/>
              <a:gd name="connsiteX8" fmla="*/ 426244 w 1400175"/>
              <a:gd name="connsiteY8" fmla="*/ 1112043 h 2197893"/>
              <a:gd name="connsiteX9" fmla="*/ 0 w 1400175"/>
              <a:gd name="connsiteY9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173830 w 1400175"/>
              <a:gd name="connsiteY5" fmla="*/ 1383507 h 2197893"/>
              <a:gd name="connsiteX6" fmla="*/ 609600 w 1400175"/>
              <a:gd name="connsiteY6" fmla="*/ 1385887 h 2197893"/>
              <a:gd name="connsiteX7" fmla="*/ 692944 w 1400175"/>
              <a:gd name="connsiteY7" fmla="*/ 1797843 h 2197893"/>
              <a:gd name="connsiteX8" fmla="*/ 88106 w 1400175"/>
              <a:gd name="connsiteY8" fmla="*/ 1795462 h 2197893"/>
              <a:gd name="connsiteX9" fmla="*/ 0 w 1400175"/>
              <a:gd name="connsiteY9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173830 w 1400175"/>
              <a:gd name="connsiteY5" fmla="*/ 1383507 h 2197893"/>
              <a:gd name="connsiteX6" fmla="*/ 609600 w 1400175"/>
              <a:gd name="connsiteY6" fmla="*/ 1385887 h 2197893"/>
              <a:gd name="connsiteX7" fmla="*/ 692944 w 1400175"/>
              <a:gd name="connsiteY7" fmla="*/ 1797843 h 2197893"/>
              <a:gd name="connsiteX8" fmla="*/ 88106 w 1400175"/>
              <a:gd name="connsiteY8" fmla="*/ 1795462 h 2197893"/>
              <a:gd name="connsiteX9" fmla="*/ 52388 w 1400175"/>
              <a:gd name="connsiteY9" fmla="*/ 1131093 h 2197893"/>
              <a:gd name="connsiteX10" fmla="*/ 0 w 1400175"/>
              <a:gd name="connsiteY10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173830 w 1400175"/>
              <a:gd name="connsiteY5" fmla="*/ 1383507 h 2197893"/>
              <a:gd name="connsiteX6" fmla="*/ 609600 w 1400175"/>
              <a:gd name="connsiteY6" fmla="*/ 1385887 h 2197893"/>
              <a:gd name="connsiteX7" fmla="*/ 692944 w 1400175"/>
              <a:gd name="connsiteY7" fmla="*/ 1797843 h 2197893"/>
              <a:gd name="connsiteX8" fmla="*/ 88106 w 1400175"/>
              <a:gd name="connsiteY8" fmla="*/ 1795462 h 2197893"/>
              <a:gd name="connsiteX9" fmla="*/ 0 w 1400175"/>
              <a:gd name="connsiteY9" fmla="*/ 2197893 h 2197893"/>
              <a:gd name="connsiteX10" fmla="*/ 0 w 1400175"/>
              <a:gd name="connsiteY10" fmla="*/ 0 h 2197893"/>
              <a:gd name="connsiteX0" fmla="*/ 4762 w 1404937"/>
              <a:gd name="connsiteY0" fmla="*/ 0 h 2197893"/>
              <a:gd name="connsiteX1" fmla="*/ 750093 w 1404937"/>
              <a:gd name="connsiteY1" fmla="*/ 0 h 2197893"/>
              <a:gd name="connsiteX2" fmla="*/ 1404937 w 1404937"/>
              <a:gd name="connsiteY2" fmla="*/ 2197893 h 2197893"/>
              <a:gd name="connsiteX3" fmla="*/ 752475 w 1404937"/>
              <a:gd name="connsiteY3" fmla="*/ 2195512 h 2197893"/>
              <a:gd name="connsiteX4" fmla="*/ 376237 w 1404937"/>
              <a:gd name="connsiteY4" fmla="*/ 478631 h 2197893"/>
              <a:gd name="connsiteX5" fmla="*/ 178592 w 1404937"/>
              <a:gd name="connsiteY5" fmla="*/ 1383507 h 2197893"/>
              <a:gd name="connsiteX6" fmla="*/ 614362 w 1404937"/>
              <a:gd name="connsiteY6" fmla="*/ 1385887 h 2197893"/>
              <a:gd name="connsiteX7" fmla="*/ 697706 w 1404937"/>
              <a:gd name="connsiteY7" fmla="*/ 1797843 h 2197893"/>
              <a:gd name="connsiteX8" fmla="*/ 92868 w 1404937"/>
              <a:gd name="connsiteY8" fmla="*/ 1795462 h 2197893"/>
              <a:gd name="connsiteX9" fmla="*/ 4762 w 1404937"/>
              <a:gd name="connsiteY9" fmla="*/ 2197893 h 2197893"/>
              <a:gd name="connsiteX10" fmla="*/ 0 w 1404937"/>
              <a:gd name="connsiteY10" fmla="*/ 2045493 h 2197893"/>
              <a:gd name="connsiteX11" fmla="*/ 4762 w 1404937"/>
              <a:gd name="connsiteY11" fmla="*/ 0 h 2197893"/>
              <a:gd name="connsiteX0" fmla="*/ 652462 w 2052637"/>
              <a:gd name="connsiteY0" fmla="*/ 0 h 2197893"/>
              <a:gd name="connsiteX1" fmla="*/ 1397793 w 2052637"/>
              <a:gd name="connsiteY1" fmla="*/ 0 h 2197893"/>
              <a:gd name="connsiteX2" fmla="*/ 2052637 w 2052637"/>
              <a:gd name="connsiteY2" fmla="*/ 2197893 h 2197893"/>
              <a:gd name="connsiteX3" fmla="*/ 1400175 w 2052637"/>
              <a:gd name="connsiteY3" fmla="*/ 2195512 h 2197893"/>
              <a:gd name="connsiteX4" fmla="*/ 1023937 w 2052637"/>
              <a:gd name="connsiteY4" fmla="*/ 478631 h 2197893"/>
              <a:gd name="connsiteX5" fmla="*/ 826292 w 2052637"/>
              <a:gd name="connsiteY5" fmla="*/ 1383507 h 2197893"/>
              <a:gd name="connsiteX6" fmla="*/ 1262062 w 2052637"/>
              <a:gd name="connsiteY6" fmla="*/ 1385887 h 2197893"/>
              <a:gd name="connsiteX7" fmla="*/ 1345406 w 2052637"/>
              <a:gd name="connsiteY7" fmla="*/ 1797843 h 2197893"/>
              <a:gd name="connsiteX8" fmla="*/ 740568 w 2052637"/>
              <a:gd name="connsiteY8" fmla="*/ 1795462 h 2197893"/>
              <a:gd name="connsiteX9" fmla="*/ 652462 w 2052637"/>
              <a:gd name="connsiteY9" fmla="*/ 2197893 h 2197893"/>
              <a:gd name="connsiteX10" fmla="*/ 0 w 2052637"/>
              <a:gd name="connsiteY10" fmla="*/ 2193131 h 2197893"/>
              <a:gd name="connsiteX11" fmla="*/ 652462 w 2052637"/>
              <a:gd name="connsiteY11" fmla="*/ 0 h 2197893"/>
              <a:gd name="connsiteX0" fmla="*/ 652462 w 2052637"/>
              <a:gd name="connsiteY0" fmla="*/ 1 h 2197894"/>
              <a:gd name="connsiteX1" fmla="*/ 1397793 w 2052637"/>
              <a:gd name="connsiteY1" fmla="*/ 1 h 2197894"/>
              <a:gd name="connsiteX2" fmla="*/ 2052637 w 2052637"/>
              <a:gd name="connsiteY2" fmla="*/ 2197894 h 2197894"/>
              <a:gd name="connsiteX3" fmla="*/ 1400175 w 2052637"/>
              <a:gd name="connsiteY3" fmla="*/ 2195513 h 2197894"/>
              <a:gd name="connsiteX4" fmla="*/ 1023937 w 2052637"/>
              <a:gd name="connsiteY4" fmla="*/ 478632 h 2197894"/>
              <a:gd name="connsiteX5" fmla="*/ 826292 w 2052637"/>
              <a:gd name="connsiteY5" fmla="*/ 1383508 h 2197894"/>
              <a:gd name="connsiteX6" fmla="*/ 1262062 w 2052637"/>
              <a:gd name="connsiteY6" fmla="*/ 1385888 h 2197894"/>
              <a:gd name="connsiteX7" fmla="*/ 1345406 w 2052637"/>
              <a:gd name="connsiteY7" fmla="*/ 1797844 h 2197894"/>
              <a:gd name="connsiteX8" fmla="*/ 740568 w 2052637"/>
              <a:gd name="connsiteY8" fmla="*/ 1795463 h 2197894"/>
              <a:gd name="connsiteX9" fmla="*/ 652462 w 2052637"/>
              <a:gd name="connsiteY9" fmla="*/ 2197894 h 2197894"/>
              <a:gd name="connsiteX10" fmla="*/ 0 w 2052637"/>
              <a:gd name="connsiteY10" fmla="*/ 2193132 h 2197894"/>
              <a:gd name="connsiteX11" fmla="*/ 652462 w 2052637"/>
              <a:gd name="connsiteY11" fmla="*/ 1 h 2197894"/>
              <a:gd name="connsiteX0" fmla="*/ 652533 w 2052708"/>
              <a:gd name="connsiteY0" fmla="*/ 1 h 2197894"/>
              <a:gd name="connsiteX1" fmla="*/ 1397864 w 2052708"/>
              <a:gd name="connsiteY1" fmla="*/ 1 h 2197894"/>
              <a:gd name="connsiteX2" fmla="*/ 2052708 w 2052708"/>
              <a:gd name="connsiteY2" fmla="*/ 2197894 h 2197894"/>
              <a:gd name="connsiteX3" fmla="*/ 1400246 w 2052708"/>
              <a:gd name="connsiteY3" fmla="*/ 2195513 h 2197894"/>
              <a:gd name="connsiteX4" fmla="*/ 1024008 w 2052708"/>
              <a:gd name="connsiteY4" fmla="*/ 478632 h 2197894"/>
              <a:gd name="connsiteX5" fmla="*/ 826363 w 2052708"/>
              <a:gd name="connsiteY5" fmla="*/ 1383508 h 2197894"/>
              <a:gd name="connsiteX6" fmla="*/ 1262133 w 2052708"/>
              <a:gd name="connsiteY6" fmla="*/ 1385888 h 2197894"/>
              <a:gd name="connsiteX7" fmla="*/ 1345477 w 2052708"/>
              <a:gd name="connsiteY7" fmla="*/ 1797844 h 2197894"/>
              <a:gd name="connsiteX8" fmla="*/ 740639 w 2052708"/>
              <a:gd name="connsiteY8" fmla="*/ 1795463 h 2197894"/>
              <a:gd name="connsiteX9" fmla="*/ 652533 w 2052708"/>
              <a:gd name="connsiteY9" fmla="*/ 2197894 h 2197894"/>
              <a:gd name="connsiteX10" fmla="*/ 71 w 2052708"/>
              <a:gd name="connsiteY10" fmla="*/ 2193132 h 2197894"/>
              <a:gd name="connsiteX11" fmla="*/ 652533 w 2052708"/>
              <a:gd name="connsiteY11" fmla="*/ 1 h 2197894"/>
              <a:gd name="connsiteX0" fmla="*/ 652533 w 2052708"/>
              <a:gd name="connsiteY0" fmla="*/ 1 h 2197894"/>
              <a:gd name="connsiteX1" fmla="*/ 1397864 w 2052708"/>
              <a:gd name="connsiteY1" fmla="*/ 1 h 2197894"/>
              <a:gd name="connsiteX2" fmla="*/ 2052708 w 2052708"/>
              <a:gd name="connsiteY2" fmla="*/ 2197894 h 2197894"/>
              <a:gd name="connsiteX3" fmla="*/ 1400246 w 2052708"/>
              <a:gd name="connsiteY3" fmla="*/ 2195513 h 2197894"/>
              <a:gd name="connsiteX4" fmla="*/ 1024008 w 2052708"/>
              <a:gd name="connsiteY4" fmla="*/ 478632 h 2197894"/>
              <a:gd name="connsiteX5" fmla="*/ 826363 w 2052708"/>
              <a:gd name="connsiteY5" fmla="*/ 1383508 h 2197894"/>
              <a:gd name="connsiteX6" fmla="*/ 1214508 w 2052708"/>
              <a:gd name="connsiteY6" fmla="*/ 1383506 h 2197894"/>
              <a:gd name="connsiteX7" fmla="*/ 1345477 w 2052708"/>
              <a:gd name="connsiteY7" fmla="*/ 1797844 h 2197894"/>
              <a:gd name="connsiteX8" fmla="*/ 740639 w 2052708"/>
              <a:gd name="connsiteY8" fmla="*/ 1795463 h 2197894"/>
              <a:gd name="connsiteX9" fmla="*/ 652533 w 2052708"/>
              <a:gd name="connsiteY9" fmla="*/ 2197894 h 2197894"/>
              <a:gd name="connsiteX10" fmla="*/ 71 w 2052708"/>
              <a:gd name="connsiteY10" fmla="*/ 2193132 h 2197894"/>
              <a:gd name="connsiteX11" fmla="*/ 652533 w 2052708"/>
              <a:gd name="connsiteY11" fmla="*/ 1 h 2197894"/>
              <a:gd name="connsiteX0" fmla="*/ 652533 w 2052708"/>
              <a:gd name="connsiteY0" fmla="*/ 1 h 2197894"/>
              <a:gd name="connsiteX1" fmla="*/ 1397864 w 2052708"/>
              <a:gd name="connsiteY1" fmla="*/ 1 h 2197894"/>
              <a:gd name="connsiteX2" fmla="*/ 2052708 w 2052708"/>
              <a:gd name="connsiteY2" fmla="*/ 2197894 h 2197894"/>
              <a:gd name="connsiteX3" fmla="*/ 1400246 w 2052708"/>
              <a:gd name="connsiteY3" fmla="*/ 2195513 h 2197894"/>
              <a:gd name="connsiteX4" fmla="*/ 1024008 w 2052708"/>
              <a:gd name="connsiteY4" fmla="*/ 478632 h 2197894"/>
              <a:gd name="connsiteX5" fmla="*/ 826363 w 2052708"/>
              <a:gd name="connsiteY5" fmla="*/ 1383508 h 2197894"/>
              <a:gd name="connsiteX6" fmla="*/ 1214508 w 2052708"/>
              <a:gd name="connsiteY6" fmla="*/ 1383506 h 2197894"/>
              <a:gd name="connsiteX7" fmla="*/ 1312139 w 2052708"/>
              <a:gd name="connsiteY7" fmla="*/ 1797844 h 2197894"/>
              <a:gd name="connsiteX8" fmla="*/ 740639 w 2052708"/>
              <a:gd name="connsiteY8" fmla="*/ 1795463 h 2197894"/>
              <a:gd name="connsiteX9" fmla="*/ 652533 w 2052708"/>
              <a:gd name="connsiteY9" fmla="*/ 2197894 h 2197894"/>
              <a:gd name="connsiteX10" fmla="*/ 71 w 2052708"/>
              <a:gd name="connsiteY10" fmla="*/ 2193132 h 2197894"/>
              <a:gd name="connsiteX11" fmla="*/ 652533 w 2052708"/>
              <a:gd name="connsiteY11" fmla="*/ 1 h 2197894"/>
              <a:gd name="connsiteX0" fmla="*/ 652533 w 2052708"/>
              <a:gd name="connsiteY0" fmla="*/ 1 h 2197894"/>
              <a:gd name="connsiteX1" fmla="*/ 1397864 w 2052708"/>
              <a:gd name="connsiteY1" fmla="*/ 1 h 2197894"/>
              <a:gd name="connsiteX2" fmla="*/ 2052708 w 2052708"/>
              <a:gd name="connsiteY2" fmla="*/ 2197894 h 2197894"/>
              <a:gd name="connsiteX3" fmla="*/ 1400246 w 2052708"/>
              <a:gd name="connsiteY3" fmla="*/ 2195513 h 2197894"/>
              <a:gd name="connsiteX4" fmla="*/ 1024008 w 2052708"/>
              <a:gd name="connsiteY4" fmla="*/ 478632 h 2197894"/>
              <a:gd name="connsiteX5" fmla="*/ 826363 w 2052708"/>
              <a:gd name="connsiteY5" fmla="*/ 1383508 h 2197894"/>
              <a:gd name="connsiteX6" fmla="*/ 1219271 w 2052708"/>
              <a:gd name="connsiteY6" fmla="*/ 1376363 h 2197894"/>
              <a:gd name="connsiteX7" fmla="*/ 1312139 w 2052708"/>
              <a:gd name="connsiteY7" fmla="*/ 1797844 h 2197894"/>
              <a:gd name="connsiteX8" fmla="*/ 740639 w 2052708"/>
              <a:gd name="connsiteY8" fmla="*/ 1795463 h 2197894"/>
              <a:gd name="connsiteX9" fmla="*/ 652533 w 2052708"/>
              <a:gd name="connsiteY9" fmla="*/ 2197894 h 2197894"/>
              <a:gd name="connsiteX10" fmla="*/ 71 w 2052708"/>
              <a:gd name="connsiteY10" fmla="*/ 2193132 h 2197894"/>
              <a:gd name="connsiteX11" fmla="*/ 652533 w 2052708"/>
              <a:gd name="connsiteY11" fmla="*/ 1 h 2197894"/>
              <a:gd name="connsiteX0" fmla="*/ 652533 w 2052708"/>
              <a:gd name="connsiteY0" fmla="*/ 1 h 2197894"/>
              <a:gd name="connsiteX1" fmla="*/ 1397864 w 2052708"/>
              <a:gd name="connsiteY1" fmla="*/ 1 h 2197894"/>
              <a:gd name="connsiteX2" fmla="*/ 2052708 w 2052708"/>
              <a:gd name="connsiteY2" fmla="*/ 2197894 h 2197894"/>
              <a:gd name="connsiteX3" fmla="*/ 1400246 w 2052708"/>
              <a:gd name="connsiteY3" fmla="*/ 2195513 h 2197894"/>
              <a:gd name="connsiteX4" fmla="*/ 1024008 w 2052708"/>
              <a:gd name="connsiteY4" fmla="*/ 478632 h 2197894"/>
              <a:gd name="connsiteX5" fmla="*/ 826363 w 2052708"/>
              <a:gd name="connsiteY5" fmla="*/ 1383508 h 2197894"/>
              <a:gd name="connsiteX6" fmla="*/ 1221653 w 2052708"/>
              <a:gd name="connsiteY6" fmla="*/ 1383507 h 2197894"/>
              <a:gd name="connsiteX7" fmla="*/ 1312139 w 2052708"/>
              <a:gd name="connsiteY7" fmla="*/ 1797844 h 2197894"/>
              <a:gd name="connsiteX8" fmla="*/ 740639 w 2052708"/>
              <a:gd name="connsiteY8" fmla="*/ 1795463 h 2197894"/>
              <a:gd name="connsiteX9" fmla="*/ 652533 w 2052708"/>
              <a:gd name="connsiteY9" fmla="*/ 2197894 h 2197894"/>
              <a:gd name="connsiteX10" fmla="*/ 71 w 2052708"/>
              <a:gd name="connsiteY10" fmla="*/ 2193132 h 2197894"/>
              <a:gd name="connsiteX11" fmla="*/ 652533 w 2052708"/>
              <a:gd name="connsiteY11" fmla="*/ 1 h 2197894"/>
              <a:gd name="connsiteX0" fmla="*/ 652533 w 2052708"/>
              <a:gd name="connsiteY0" fmla="*/ 1 h 2197894"/>
              <a:gd name="connsiteX1" fmla="*/ 1397864 w 2052708"/>
              <a:gd name="connsiteY1" fmla="*/ 1 h 2197894"/>
              <a:gd name="connsiteX2" fmla="*/ 2052708 w 2052708"/>
              <a:gd name="connsiteY2" fmla="*/ 2197894 h 2197894"/>
              <a:gd name="connsiteX3" fmla="*/ 1400246 w 2052708"/>
              <a:gd name="connsiteY3" fmla="*/ 2195513 h 2197894"/>
              <a:gd name="connsiteX4" fmla="*/ 1024008 w 2052708"/>
              <a:gd name="connsiteY4" fmla="*/ 478632 h 2197894"/>
              <a:gd name="connsiteX5" fmla="*/ 826363 w 2052708"/>
              <a:gd name="connsiteY5" fmla="*/ 1383508 h 2197894"/>
              <a:gd name="connsiteX6" fmla="*/ 1221653 w 2052708"/>
              <a:gd name="connsiteY6" fmla="*/ 1383507 h 2197894"/>
              <a:gd name="connsiteX7" fmla="*/ 1312139 w 2052708"/>
              <a:gd name="connsiteY7" fmla="*/ 1795463 h 2197894"/>
              <a:gd name="connsiteX8" fmla="*/ 740639 w 2052708"/>
              <a:gd name="connsiteY8" fmla="*/ 1795463 h 2197894"/>
              <a:gd name="connsiteX9" fmla="*/ 652533 w 2052708"/>
              <a:gd name="connsiteY9" fmla="*/ 2197894 h 2197894"/>
              <a:gd name="connsiteX10" fmla="*/ 71 w 2052708"/>
              <a:gd name="connsiteY10" fmla="*/ 2193132 h 2197894"/>
              <a:gd name="connsiteX11" fmla="*/ 652533 w 2052708"/>
              <a:gd name="connsiteY11" fmla="*/ 1 h 21978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2052708" h="2197894">
                <a:moveTo>
                  <a:pt x="652533" y="1"/>
                </a:moveTo>
                <a:lnTo>
                  <a:pt x="1397864" y="1"/>
                </a:lnTo>
                <a:lnTo>
                  <a:pt x="2052708" y="2197894"/>
                </a:lnTo>
                <a:lnTo>
                  <a:pt x="1400246" y="2195513"/>
                </a:lnTo>
                <a:lnTo>
                  <a:pt x="1024008" y="478632"/>
                </a:lnTo>
                <a:lnTo>
                  <a:pt x="826363" y="1383508"/>
                </a:lnTo>
                <a:lnTo>
                  <a:pt x="1221653" y="1383507"/>
                </a:lnTo>
                <a:lnTo>
                  <a:pt x="1312139" y="1795463"/>
                </a:lnTo>
                <a:lnTo>
                  <a:pt x="740639" y="1795463"/>
                </a:lnTo>
                <a:lnTo>
                  <a:pt x="652533" y="2197894"/>
                </a:lnTo>
                <a:lnTo>
                  <a:pt x="71" y="2193132"/>
                </a:lnTo>
                <a:cubicBezTo>
                  <a:pt x="-7867" y="2197101"/>
                  <a:pt x="648565" y="-1587"/>
                  <a:pt x="652533" y="1"/>
                </a:cubicBezTo>
                <a:close/>
              </a:path>
            </a:pathLst>
          </a:custGeom>
          <a:solidFill>
            <a:srgbClr val="0F238D"/>
          </a:solidFill>
          <a:ln w="317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>
              <a:solidFill>
                <a:schemeClr val="accent1"/>
              </a:solidFill>
            </a:endParaRPr>
          </a:p>
        </xdr:txBody>
      </xdr:sp>
      <xdr:sp macro="" textlink="">
        <xdr:nvSpPr>
          <xdr:cNvPr id="22" name="Freeform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/>
        </xdr:nvSpPr>
        <xdr:spPr>
          <a:xfrm>
            <a:off x="7648693" y="1361015"/>
            <a:ext cx="508209" cy="446742"/>
          </a:xfrm>
          <a:custGeom>
            <a:avLst/>
            <a:gdLst>
              <a:gd name="connsiteX0" fmla="*/ 0 w 688182"/>
              <a:gd name="connsiteY0" fmla="*/ 950119 h 950119"/>
              <a:gd name="connsiteX1" fmla="*/ 611982 w 688182"/>
              <a:gd name="connsiteY1" fmla="*/ 950119 h 950119"/>
              <a:gd name="connsiteX2" fmla="*/ 688182 w 688182"/>
              <a:gd name="connsiteY2" fmla="*/ 0 h 950119"/>
              <a:gd name="connsiteX3" fmla="*/ 0 w 688182"/>
              <a:gd name="connsiteY3" fmla="*/ 950119 h 950119"/>
              <a:gd name="connsiteX0" fmla="*/ 0 w 688182"/>
              <a:gd name="connsiteY0" fmla="*/ 950119 h 950119"/>
              <a:gd name="connsiteX1" fmla="*/ 611982 w 688182"/>
              <a:gd name="connsiteY1" fmla="*/ 950119 h 950119"/>
              <a:gd name="connsiteX2" fmla="*/ 688182 w 688182"/>
              <a:gd name="connsiteY2" fmla="*/ 0 h 950119"/>
              <a:gd name="connsiteX3" fmla="*/ 214313 w 688182"/>
              <a:gd name="connsiteY3" fmla="*/ 652463 h 950119"/>
              <a:gd name="connsiteX4" fmla="*/ 0 w 688182"/>
              <a:gd name="connsiteY4" fmla="*/ 950119 h 950119"/>
              <a:gd name="connsiteX0" fmla="*/ 0 w 688182"/>
              <a:gd name="connsiteY0" fmla="*/ 950119 h 950119"/>
              <a:gd name="connsiteX1" fmla="*/ 611982 w 688182"/>
              <a:gd name="connsiteY1" fmla="*/ 950119 h 950119"/>
              <a:gd name="connsiteX2" fmla="*/ 688182 w 688182"/>
              <a:gd name="connsiteY2" fmla="*/ 0 h 950119"/>
              <a:gd name="connsiteX3" fmla="*/ 111919 w 688182"/>
              <a:gd name="connsiteY3" fmla="*/ 95250 h 950119"/>
              <a:gd name="connsiteX4" fmla="*/ 0 w 688182"/>
              <a:gd name="connsiteY4" fmla="*/ 950119 h 950119"/>
              <a:gd name="connsiteX0" fmla="*/ 0 w 723900"/>
              <a:gd name="connsiteY0" fmla="*/ 1395413 h 1395413"/>
              <a:gd name="connsiteX1" fmla="*/ 611982 w 723900"/>
              <a:gd name="connsiteY1" fmla="*/ 1395413 h 1395413"/>
              <a:gd name="connsiteX2" fmla="*/ 723900 w 723900"/>
              <a:gd name="connsiteY2" fmla="*/ 0 h 1395413"/>
              <a:gd name="connsiteX3" fmla="*/ 111919 w 723900"/>
              <a:gd name="connsiteY3" fmla="*/ 540544 h 1395413"/>
              <a:gd name="connsiteX4" fmla="*/ 0 w 723900"/>
              <a:gd name="connsiteY4" fmla="*/ 1395413 h 1395413"/>
              <a:gd name="connsiteX0" fmla="*/ 0 w 723900"/>
              <a:gd name="connsiteY0" fmla="*/ 2031206 h 2031206"/>
              <a:gd name="connsiteX1" fmla="*/ 611982 w 723900"/>
              <a:gd name="connsiteY1" fmla="*/ 2031206 h 2031206"/>
              <a:gd name="connsiteX2" fmla="*/ 723900 w 723900"/>
              <a:gd name="connsiteY2" fmla="*/ 635793 h 2031206"/>
              <a:gd name="connsiteX3" fmla="*/ 266700 w 723900"/>
              <a:gd name="connsiteY3" fmla="*/ 0 h 2031206"/>
              <a:gd name="connsiteX4" fmla="*/ 0 w 723900"/>
              <a:gd name="connsiteY4" fmla="*/ 2031206 h 2031206"/>
              <a:gd name="connsiteX0" fmla="*/ 0 w 723900"/>
              <a:gd name="connsiteY0" fmla="*/ 2195513 h 2195513"/>
              <a:gd name="connsiteX1" fmla="*/ 611982 w 723900"/>
              <a:gd name="connsiteY1" fmla="*/ 2195513 h 2195513"/>
              <a:gd name="connsiteX2" fmla="*/ 723900 w 723900"/>
              <a:gd name="connsiteY2" fmla="*/ 800100 h 2195513"/>
              <a:gd name="connsiteX3" fmla="*/ 283369 w 723900"/>
              <a:gd name="connsiteY3" fmla="*/ 0 h 2195513"/>
              <a:gd name="connsiteX4" fmla="*/ 0 w 723900"/>
              <a:gd name="connsiteY4" fmla="*/ 2195513 h 2195513"/>
              <a:gd name="connsiteX0" fmla="*/ 0 w 723900"/>
              <a:gd name="connsiteY0" fmla="*/ 2195513 h 2195513"/>
              <a:gd name="connsiteX1" fmla="*/ 611982 w 723900"/>
              <a:gd name="connsiteY1" fmla="*/ 2195513 h 2195513"/>
              <a:gd name="connsiteX2" fmla="*/ 723900 w 723900"/>
              <a:gd name="connsiteY2" fmla="*/ 800100 h 2195513"/>
              <a:gd name="connsiteX3" fmla="*/ 500063 w 723900"/>
              <a:gd name="connsiteY3" fmla="*/ 388145 h 2195513"/>
              <a:gd name="connsiteX4" fmla="*/ 283369 w 723900"/>
              <a:gd name="connsiteY4" fmla="*/ 0 h 2195513"/>
              <a:gd name="connsiteX5" fmla="*/ 0 w 723900"/>
              <a:gd name="connsiteY5" fmla="*/ 2195513 h 2195513"/>
              <a:gd name="connsiteX0" fmla="*/ 0 w 945356"/>
              <a:gd name="connsiteY0" fmla="*/ 2195513 h 2195513"/>
              <a:gd name="connsiteX1" fmla="*/ 611982 w 945356"/>
              <a:gd name="connsiteY1" fmla="*/ 2195513 h 2195513"/>
              <a:gd name="connsiteX2" fmla="*/ 723900 w 945356"/>
              <a:gd name="connsiteY2" fmla="*/ 800100 h 2195513"/>
              <a:gd name="connsiteX3" fmla="*/ 945356 w 945356"/>
              <a:gd name="connsiteY3" fmla="*/ 2382 h 2195513"/>
              <a:gd name="connsiteX4" fmla="*/ 283369 w 945356"/>
              <a:gd name="connsiteY4" fmla="*/ 0 h 2195513"/>
              <a:gd name="connsiteX5" fmla="*/ 0 w 945356"/>
              <a:gd name="connsiteY5" fmla="*/ 2195513 h 2195513"/>
              <a:gd name="connsiteX0" fmla="*/ 0 w 945356"/>
              <a:gd name="connsiteY0" fmla="*/ 2195513 h 2195513"/>
              <a:gd name="connsiteX1" fmla="*/ 611982 w 945356"/>
              <a:gd name="connsiteY1" fmla="*/ 2195513 h 2195513"/>
              <a:gd name="connsiteX2" fmla="*/ 723900 w 945356"/>
              <a:gd name="connsiteY2" fmla="*/ 800100 h 2195513"/>
              <a:gd name="connsiteX3" fmla="*/ 790575 w 945356"/>
              <a:gd name="connsiteY3" fmla="*/ 545308 h 2195513"/>
              <a:gd name="connsiteX4" fmla="*/ 945356 w 945356"/>
              <a:gd name="connsiteY4" fmla="*/ 2382 h 2195513"/>
              <a:gd name="connsiteX5" fmla="*/ 283369 w 945356"/>
              <a:gd name="connsiteY5" fmla="*/ 0 h 2195513"/>
              <a:gd name="connsiteX6" fmla="*/ 0 w 945356"/>
              <a:gd name="connsiteY6" fmla="*/ 2195513 h 2195513"/>
              <a:gd name="connsiteX0" fmla="*/ 0 w 1252537"/>
              <a:gd name="connsiteY0" fmla="*/ 2195513 h 2195513"/>
              <a:gd name="connsiteX1" fmla="*/ 611982 w 1252537"/>
              <a:gd name="connsiteY1" fmla="*/ 2195513 h 2195513"/>
              <a:gd name="connsiteX2" fmla="*/ 723900 w 1252537"/>
              <a:gd name="connsiteY2" fmla="*/ 800100 h 2195513"/>
              <a:gd name="connsiteX3" fmla="*/ 1252537 w 1252537"/>
              <a:gd name="connsiteY3" fmla="*/ 1333501 h 2195513"/>
              <a:gd name="connsiteX4" fmla="*/ 945356 w 1252537"/>
              <a:gd name="connsiteY4" fmla="*/ 2382 h 2195513"/>
              <a:gd name="connsiteX5" fmla="*/ 283369 w 1252537"/>
              <a:gd name="connsiteY5" fmla="*/ 0 h 2195513"/>
              <a:gd name="connsiteX6" fmla="*/ 0 w 1252537"/>
              <a:gd name="connsiteY6" fmla="*/ 2195513 h 2195513"/>
              <a:gd name="connsiteX0" fmla="*/ 0 w 1252537"/>
              <a:gd name="connsiteY0" fmla="*/ 2195513 h 2195513"/>
              <a:gd name="connsiteX1" fmla="*/ 611982 w 1252537"/>
              <a:gd name="connsiteY1" fmla="*/ 2195513 h 2195513"/>
              <a:gd name="connsiteX2" fmla="*/ 723900 w 1252537"/>
              <a:gd name="connsiteY2" fmla="*/ 800100 h 2195513"/>
              <a:gd name="connsiteX3" fmla="*/ 1031082 w 1252537"/>
              <a:gd name="connsiteY3" fmla="*/ 1112045 h 2195513"/>
              <a:gd name="connsiteX4" fmla="*/ 1252537 w 1252537"/>
              <a:gd name="connsiteY4" fmla="*/ 1333501 h 2195513"/>
              <a:gd name="connsiteX5" fmla="*/ 945356 w 1252537"/>
              <a:gd name="connsiteY5" fmla="*/ 2382 h 2195513"/>
              <a:gd name="connsiteX6" fmla="*/ 283369 w 1252537"/>
              <a:gd name="connsiteY6" fmla="*/ 0 h 2195513"/>
              <a:gd name="connsiteX7" fmla="*/ 0 w 1252537"/>
              <a:gd name="connsiteY7" fmla="*/ 2195513 h 2195513"/>
              <a:gd name="connsiteX0" fmla="*/ 0 w 1252537"/>
              <a:gd name="connsiteY0" fmla="*/ 2195513 h 2195513"/>
              <a:gd name="connsiteX1" fmla="*/ 611982 w 1252537"/>
              <a:gd name="connsiteY1" fmla="*/ 2195513 h 2195513"/>
              <a:gd name="connsiteX2" fmla="*/ 723900 w 1252537"/>
              <a:gd name="connsiteY2" fmla="*/ 800100 h 2195513"/>
              <a:gd name="connsiteX3" fmla="*/ 1007270 w 1252537"/>
              <a:gd name="connsiteY3" fmla="*/ 2193132 h 2195513"/>
              <a:gd name="connsiteX4" fmla="*/ 1252537 w 1252537"/>
              <a:gd name="connsiteY4" fmla="*/ 1333501 h 2195513"/>
              <a:gd name="connsiteX5" fmla="*/ 945356 w 1252537"/>
              <a:gd name="connsiteY5" fmla="*/ 2382 h 2195513"/>
              <a:gd name="connsiteX6" fmla="*/ 283369 w 1252537"/>
              <a:gd name="connsiteY6" fmla="*/ 0 h 2195513"/>
              <a:gd name="connsiteX7" fmla="*/ 0 w 1252537"/>
              <a:gd name="connsiteY7" fmla="*/ 2195513 h 2195513"/>
              <a:gd name="connsiteX0" fmla="*/ 0 w 1252537"/>
              <a:gd name="connsiteY0" fmla="*/ 2195513 h 2195513"/>
              <a:gd name="connsiteX1" fmla="*/ 611982 w 1252537"/>
              <a:gd name="connsiteY1" fmla="*/ 2195513 h 2195513"/>
              <a:gd name="connsiteX2" fmla="*/ 723900 w 1252537"/>
              <a:gd name="connsiteY2" fmla="*/ 800100 h 2195513"/>
              <a:gd name="connsiteX3" fmla="*/ 1007270 w 1252537"/>
              <a:gd name="connsiteY3" fmla="*/ 2193132 h 2195513"/>
              <a:gd name="connsiteX4" fmla="*/ 1173957 w 1252537"/>
              <a:gd name="connsiteY4" fmla="*/ 1600202 h 2195513"/>
              <a:gd name="connsiteX5" fmla="*/ 1252537 w 1252537"/>
              <a:gd name="connsiteY5" fmla="*/ 1333501 h 2195513"/>
              <a:gd name="connsiteX6" fmla="*/ 945356 w 1252537"/>
              <a:gd name="connsiteY6" fmla="*/ 2382 h 2195513"/>
              <a:gd name="connsiteX7" fmla="*/ 283369 w 1252537"/>
              <a:gd name="connsiteY7" fmla="*/ 0 h 2195513"/>
              <a:gd name="connsiteX8" fmla="*/ 0 w 1252537"/>
              <a:gd name="connsiteY8" fmla="*/ 2195513 h 2195513"/>
              <a:gd name="connsiteX0" fmla="*/ 0 w 1488282"/>
              <a:gd name="connsiteY0" fmla="*/ 2195513 h 2195514"/>
              <a:gd name="connsiteX1" fmla="*/ 611982 w 1488282"/>
              <a:gd name="connsiteY1" fmla="*/ 2195513 h 2195514"/>
              <a:gd name="connsiteX2" fmla="*/ 723900 w 1488282"/>
              <a:gd name="connsiteY2" fmla="*/ 800100 h 2195514"/>
              <a:gd name="connsiteX3" fmla="*/ 1007270 w 1488282"/>
              <a:gd name="connsiteY3" fmla="*/ 2193132 h 2195514"/>
              <a:gd name="connsiteX4" fmla="*/ 1488282 w 1488282"/>
              <a:gd name="connsiteY4" fmla="*/ 2195514 h 2195514"/>
              <a:gd name="connsiteX5" fmla="*/ 1252537 w 1488282"/>
              <a:gd name="connsiteY5" fmla="*/ 1333501 h 2195514"/>
              <a:gd name="connsiteX6" fmla="*/ 945356 w 1488282"/>
              <a:gd name="connsiteY6" fmla="*/ 2382 h 2195514"/>
              <a:gd name="connsiteX7" fmla="*/ 283369 w 1488282"/>
              <a:gd name="connsiteY7" fmla="*/ 0 h 2195514"/>
              <a:gd name="connsiteX8" fmla="*/ 0 w 1488282"/>
              <a:gd name="connsiteY8" fmla="*/ 2195513 h 2195514"/>
              <a:gd name="connsiteX0" fmla="*/ 0 w 1488282"/>
              <a:gd name="connsiteY0" fmla="*/ 2195513 h 2195514"/>
              <a:gd name="connsiteX1" fmla="*/ 611982 w 1488282"/>
              <a:gd name="connsiteY1" fmla="*/ 2195513 h 2195514"/>
              <a:gd name="connsiteX2" fmla="*/ 723900 w 1488282"/>
              <a:gd name="connsiteY2" fmla="*/ 800100 h 2195514"/>
              <a:gd name="connsiteX3" fmla="*/ 1007270 w 1488282"/>
              <a:gd name="connsiteY3" fmla="*/ 2193132 h 2195514"/>
              <a:gd name="connsiteX4" fmla="*/ 1488282 w 1488282"/>
              <a:gd name="connsiteY4" fmla="*/ 2195514 h 2195514"/>
              <a:gd name="connsiteX5" fmla="*/ 1352549 w 1488282"/>
              <a:gd name="connsiteY5" fmla="*/ 1690688 h 2195514"/>
              <a:gd name="connsiteX6" fmla="*/ 1252537 w 1488282"/>
              <a:gd name="connsiteY6" fmla="*/ 1333501 h 2195514"/>
              <a:gd name="connsiteX7" fmla="*/ 945356 w 1488282"/>
              <a:gd name="connsiteY7" fmla="*/ 2382 h 2195514"/>
              <a:gd name="connsiteX8" fmla="*/ 283369 w 1488282"/>
              <a:gd name="connsiteY8" fmla="*/ 0 h 2195514"/>
              <a:gd name="connsiteX9" fmla="*/ 0 w 1488282"/>
              <a:gd name="connsiteY9" fmla="*/ 2195513 h 2195514"/>
              <a:gd name="connsiteX0" fmla="*/ 0 w 1781174"/>
              <a:gd name="connsiteY0" fmla="*/ 2195513 h 2195514"/>
              <a:gd name="connsiteX1" fmla="*/ 611982 w 1781174"/>
              <a:gd name="connsiteY1" fmla="*/ 2195513 h 2195514"/>
              <a:gd name="connsiteX2" fmla="*/ 723900 w 1781174"/>
              <a:gd name="connsiteY2" fmla="*/ 800100 h 2195514"/>
              <a:gd name="connsiteX3" fmla="*/ 1007270 w 1781174"/>
              <a:gd name="connsiteY3" fmla="*/ 2193132 h 2195514"/>
              <a:gd name="connsiteX4" fmla="*/ 1488282 w 1781174"/>
              <a:gd name="connsiteY4" fmla="*/ 2195514 h 2195514"/>
              <a:gd name="connsiteX5" fmla="*/ 1781174 w 1781174"/>
              <a:gd name="connsiteY5" fmla="*/ 792957 h 2195514"/>
              <a:gd name="connsiteX6" fmla="*/ 1252537 w 1781174"/>
              <a:gd name="connsiteY6" fmla="*/ 1333501 h 2195514"/>
              <a:gd name="connsiteX7" fmla="*/ 945356 w 1781174"/>
              <a:gd name="connsiteY7" fmla="*/ 2382 h 2195514"/>
              <a:gd name="connsiteX8" fmla="*/ 283369 w 1781174"/>
              <a:gd name="connsiteY8" fmla="*/ 0 h 2195514"/>
              <a:gd name="connsiteX9" fmla="*/ 0 w 1781174"/>
              <a:gd name="connsiteY9" fmla="*/ 2195513 h 2195514"/>
              <a:gd name="connsiteX0" fmla="*/ 0 w 1781174"/>
              <a:gd name="connsiteY0" fmla="*/ 2195513 h 2195514"/>
              <a:gd name="connsiteX1" fmla="*/ 611982 w 1781174"/>
              <a:gd name="connsiteY1" fmla="*/ 2195513 h 2195514"/>
              <a:gd name="connsiteX2" fmla="*/ 723900 w 1781174"/>
              <a:gd name="connsiteY2" fmla="*/ 800100 h 2195514"/>
              <a:gd name="connsiteX3" fmla="*/ 1007270 w 1781174"/>
              <a:gd name="connsiteY3" fmla="*/ 2193132 h 2195514"/>
              <a:gd name="connsiteX4" fmla="*/ 1488282 w 1781174"/>
              <a:gd name="connsiteY4" fmla="*/ 2195514 h 2195514"/>
              <a:gd name="connsiteX5" fmla="*/ 1781174 w 1781174"/>
              <a:gd name="connsiteY5" fmla="*/ 792957 h 2195514"/>
              <a:gd name="connsiteX6" fmla="*/ 1528762 w 1781174"/>
              <a:gd name="connsiteY6" fmla="*/ 1052513 h 2195514"/>
              <a:gd name="connsiteX7" fmla="*/ 1252537 w 1781174"/>
              <a:gd name="connsiteY7" fmla="*/ 1333501 h 2195514"/>
              <a:gd name="connsiteX8" fmla="*/ 945356 w 1781174"/>
              <a:gd name="connsiteY8" fmla="*/ 2382 h 2195514"/>
              <a:gd name="connsiteX9" fmla="*/ 283369 w 1781174"/>
              <a:gd name="connsiteY9" fmla="*/ 0 h 2195514"/>
              <a:gd name="connsiteX10" fmla="*/ 0 w 1781174"/>
              <a:gd name="connsiteY10" fmla="*/ 2195513 h 2195514"/>
              <a:gd name="connsiteX0" fmla="*/ 0 w 1781174"/>
              <a:gd name="connsiteY0" fmla="*/ 2197894 h 2197895"/>
              <a:gd name="connsiteX1" fmla="*/ 611982 w 1781174"/>
              <a:gd name="connsiteY1" fmla="*/ 2197894 h 2197895"/>
              <a:gd name="connsiteX2" fmla="*/ 723900 w 1781174"/>
              <a:gd name="connsiteY2" fmla="*/ 802481 h 2197895"/>
              <a:gd name="connsiteX3" fmla="*/ 1007270 w 1781174"/>
              <a:gd name="connsiteY3" fmla="*/ 2195513 h 2197895"/>
              <a:gd name="connsiteX4" fmla="*/ 1488282 w 1781174"/>
              <a:gd name="connsiteY4" fmla="*/ 2197895 h 2197895"/>
              <a:gd name="connsiteX5" fmla="*/ 1781174 w 1781174"/>
              <a:gd name="connsiteY5" fmla="*/ 795338 h 2197895"/>
              <a:gd name="connsiteX6" fmla="*/ 1559719 w 1781174"/>
              <a:gd name="connsiteY6" fmla="*/ 0 h 2197895"/>
              <a:gd name="connsiteX7" fmla="*/ 1252537 w 1781174"/>
              <a:gd name="connsiteY7" fmla="*/ 1335882 h 2197895"/>
              <a:gd name="connsiteX8" fmla="*/ 945356 w 1781174"/>
              <a:gd name="connsiteY8" fmla="*/ 4763 h 2197895"/>
              <a:gd name="connsiteX9" fmla="*/ 283369 w 1781174"/>
              <a:gd name="connsiteY9" fmla="*/ 2381 h 2197895"/>
              <a:gd name="connsiteX10" fmla="*/ 0 w 1781174"/>
              <a:gd name="connsiteY10" fmla="*/ 2197894 h 2197895"/>
              <a:gd name="connsiteX0" fmla="*/ 0 w 1781174"/>
              <a:gd name="connsiteY0" fmla="*/ 2197894 h 2197895"/>
              <a:gd name="connsiteX1" fmla="*/ 611982 w 1781174"/>
              <a:gd name="connsiteY1" fmla="*/ 2197894 h 2197895"/>
              <a:gd name="connsiteX2" fmla="*/ 723900 w 1781174"/>
              <a:gd name="connsiteY2" fmla="*/ 802481 h 2197895"/>
              <a:gd name="connsiteX3" fmla="*/ 1007270 w 1781174"/>
              <a:gd name="connsiteY3" fmla="*/ 2195513 h 2197895"/>
              <a:gd name="connsiteX4" fmla="*/ 1488282 w 1781174"/>
              <a:gd name="connsiteY4" fmla="*/ 2197895 h 2197895"/>
              <a:gd name="connsiteX5" fmla="*/ 1781174 w 1781174"/>
              <a:gd name="connsiteY5" fmla="*/ 795338 h 2197895"/>
              <a:gd name="connsiteX6" fmla="*/ 1688306 w 1781174"/>
              <a:gd name="connsiteY6" fmla="*/ 454820 h 2197895"/>
              <a:gd name="connsiteX7" fmla="*/ 1559719 w 1781174"/>
              <a:gd name="connsiteY7" fmla="*/ 0 h 2197895"/>
              <a:gd name="connsiteX8" fmla="*/ 1252537 w 1781174"/>
              <a:gd name="connsiteY8" fmla="*/ 1335882 h 2197895"/>
              <a:gd name="connsiteX9" fmla="*/ 945356 w 1781174"/>
              <a:gd name="connsiteY9" fmla="*/ 4763 h 2197895"/>
              <a:gd name="connsiteX10" fmla="*/ 283369 w 1781174"/>
              <a:gd name="connsiteY10" fmla="*/ 2381 h 2197895"/>
              <a:gd name="connsiteX11" fmla="*/ 0 w 1781174"/>
              <a:gd name="connsiteY11" fmla="*/ 2197894 h 2197895"/>
              <a:gd name="connsiteX0" fmla="*/ 0 w 2212181"/>
              <a:gd name="connsiteY0" fmla="*/ 2197894 h 2197895"/>
              <a:gd name="connsiteX1" fmla="*/ 611982 w 2212181"/>
              <a:gd name="connsiteY1" fmla="*/ 2197894 h 2197895"/>
              <a:gd name="connsiteX2" fmla="*/ 723900 w 2212181"/>
              <a:gd name="connsiteY2" fmla="*/ 802481 h 2197895"/>
              <a:gd name="connsiteX3" fmla="*/ 1007270 w 2212181"/>
              <a:gd name="connsiteY3" fmla="*/ 2195513 h 2197895"/>
              <a:gd name="connsiteX4" fmla="*/ 1488282 w 2212181"/>
              <a:gd name="connsiteY4" fmla="*/ 2197895 h 2197895"/>
              <a:gd name="connsiteX5" fmla="*/ 1781174 w 2212181"/>
              <a:gd name="connsiteY5" fmla="*/ 795338 h 2197895"/>
              <a:gd name="connsiteX6" fmla="*/ 2212181 w 2212181"/>
              <a:gd name="connsiteY6" fmla="*/ 7145 h 2197895"/>
              <a:gd name="connsiteX7" fmla="*/ 1559719 w 2212181"/>
              <a:gd name="connsiteY7" fmla="*/ 0 h 2197895"/>
              <a:gd name="connsiteX8" fmla="*/ 1252537 w 2212181"/>
              <a:gd name="connsiteY8" fmla="*/ 1335882 h 2197895"/>
              <a:gd name="connsiteX9" fmla="*/ 945356 w 2212181"/>
              <a:gd name="connsiteY9" fmla="*/ 4763 h 2197895"/>
              <a:gd name="connsiteX10" fmla="*/ 283369 w 2212181"/>
              <a:gd name="connsiteY10" fmla="*/ 2381 h 2197895"/>
              <a:gd name="connsiteX11" fmla="*/ 0 w 2212181"/>
              <a:gd name="connsiteY11" fmla="*/ 2197894 h 2197895"/>
              <a:gd name="connsiteX0" fmla="*/ 0 w 2212181"/>
              <a:gd name="connsiteY0" fmla="*/ 2197894 h 2197895"/>
              <a:gd name="connsiteX1" fmla="*/ 611982 w 2212181"/>
              <a:gd name="connsiteY1" fmla="*/ 2197894 h 2197895"/>
              <a:gd name="connsiteX2" fmla="*/ 723900 w 2212181"/>
              <a:gd name="connsiteY2" fmla="*/ 802481 h 2197895"/>
              <a:gd name="connsiteX3" fmla="*/ 1007270 w 2212181"/>
              <a:gd name="connsiteY3" fmla="*/ 2195513 h 2197895"/>
              <a:gd name="connsiteX4" fmla="*/ 1488282 w 2212181"/>
              <a:gd name="connsiteY4" fmla="*/ 2197895 h 2197895"/>
              <a:gd name="connsiteX5" fmla="*/ 1781174 w 2212181"/>
              <a:gd name="connsiteY5" fmla="*/ 795338 h 2197895"/>
              <a:gd name="connsiteX6" fmla="*/ 2035968 w 2212181"/>
              <a:gd name="connsiteY6" fmla="*/ 328614 h 2197895"/>
              <a:gd name="connsiteX7" fmla="*/ 2212181 w 2212181"/>
              <a:gd name="connsiteY7" fmla="*/ 7145 h 2197895"/>
              <a:gd name="connsiteX8" fmla="*/ 1559719 w 2212181"/>
              <a:gd name="connsiteY8" fmla="*/ 0 h 2197895"/>
              <a:gd name="connsiteX9" fmla="*/ 1252537 w 2212181"/>
              <a:gd name="connsiteY9" fmla="*/ 1335882 h 2197895"/>
              <a:gd name="connsiteX10" fmla="*/ 945356 w 2212181"/>
              <a:gd name="connsiteY10" fmla="*/ 4763 h 2197895"/>
              <a:gd name="connsiteX11" fmla="*/ 283369 w 2212181"/>
              <a:gd name="connsiteY11" fmla="*/ 2381 h 2197895"/>
              <a:gd name="connsiteX12" fmla="*/ 0 w 2212181"/>
              <a:gd name="connsiteY12" fmla="*/ 2197894 h 2197895"/>
              <a:gd name="connsiteX0" fmla="*/ 0 w 2500312"/>
              <a:gd name="connsiteY0" fmla="*/ 2197894 h 2197895"/>
              <a:gd name="connsiteX1" fmla="*/ 611982 w 2500312"/>
              <a:gd name="connsiteY1" fmla="*/ 2197894 h 2197895"/>
              <a:gd name="connsiteX2" fmla="*/ 723900 w 2500312"/>
              <a:gd name="connsiteY2" fmla="*/ 802481 h 2197895"/>
              <a:gd name="connsiteX3" fmla="*/ 1007270 w 2500312"/>
              <a:gd name="connsiteY3" fmla="*/ 2195513 h 2197895"/>
              <a:gd name="connsiteX4" fmla="*/ 1488282 w 2500312"/>
              <a:gd name="connsiteY4" fmla="*/ 2197895 h 2197895"/>
              <a:gd name="connsiteX5" fmla="*/ 1781174 w 2500312"/>
              <a:gd name="connsiteY5" fmla="*/ 795338 h 2197895"/>
              <a:gd name="connsiteX6" fmla="*/ 2500312 w 2500312"/>
              <a:gd name="connsiteY6" fmla="*/ 2197895 h 2197895"/>
              <a:gd name="connsiteX7" fmla="*/ 2212181 w 2500312"/>
              <a:gd name="connsiteY7" fmla="*/ 7145 h 2197895"/>
              <a:gd name="connsiteX8" fmla="*/ 1559719 w 2500312"/>
              <a:gd name="connsiteY8" fmla="*/ 0 h 2197895"/>
              <a:gd name="connsiteX9" fmla="*/ 1252537 w 2500312"/>
              <a:gd name="connsiteY9" fmla="*/ 1335882 h 2197895"/>
              <a:gd name="connsiteX10" fmla="*/ 945356 w 2500312"/>
              <a:gd name="connsiteY10" fmla="*/ 4763 h 2197895"/>
              <a:gd name="connsiteX11" fmla="*/ 283369 w 2500312"/>
              <a:gd name="connsiteY11" fmla="*/ 2381 h 2197895"/>
              <a:gd name="connsiteX12" fmla="*/ 0 w 2500312"/>
              <a:gd name="connsiteY12" fmla="*/ 2197894 h 2197895"/>
              <a:gd name="connsiteX0" fmla="*/ 0 w 2500312"/>
              <a:gd name="connsiteY0" fmla="*/ 2197894 h 2197895"/>
              <a:gd name="connsiteX1" fmla="*/ 611982 w 2500312"/>
              <a:gd name="connsiteY1" fmla="*/ 2197894 h 2197895"/>
              <a:gd name="connsiteX2" fmla="*/ 723900 w 2500312"/>
              <a:gd name="connsiteY2" fmla="*/ 802481 h 2197895"/>
              <a:gd name="connsiteX3" fmla="*/ 1007270 w 2500312"/>
              <a:gd name="connsiteY3" fmla="*/ 2195513 h 2197895"/>
              <a:gd name="connsiteX4" fmla="*/ 1488282 w 2500312"/>
              <a:gd name="connsiteY4" fmla="*/ 2197895 h 2197895"/>
              <a:gd name="connsiteX5" fmla="*/ 1781174 w 2500312"/>
              <a:gd name="connsiteY5" fmla="*/ 795338 h 2197895"/>
              <a:gd name="connsiteX6" fmla="*/ 2190748 w 2500312"/>
              <a:gd name="connsiteY6" fmla="*/ 1595439 h 2197895"/>
              <a:gd name="connsiteX7" fmla="*/ 2500312 w 2500312"/>
              <a:gd name="connsiteY7" fmla="*/ 2197895 h 2197895"/>
              <a:gd name="connsiteX8" fmla="*/ 2212181 w 2500312"/>
              <a:gd name="connsiteY8" fmla="*/ 7145 h 2197895"/>
              <a:gd name="connsiteX9" fmla="*/ 1559719 w 2500312"/>
              <a:gd name="connsiteY9" fmla="*/ 0 h 2197895"/>
              <a:gd name="connsiteX10" fmla="*/ 1252537 w 2500312"/>
              <a:gd name="connsiteY10" fmla="*/ 1335882 h 2197895"/>
              <a:gd name="connsiteX11" fmla="*/ 945356 w 2500312"/>
              <a:gd name="connsiteY11" fmla="*/ 4763 h 2197895"/>
              <a:gd name="connsiteX12" fmla="*/ 283369 w 2500312"/>
              <a:gd name="connsiteY12" fmla="*/ 2381 h 2197895"/>
              <a:gd name="connsiteX13" fmla="*/ 0 w 2500312"/>
              <a:gd name="connsiteY13" fmla="*/ 2197894 h 2197895"/>
              <a:gd name="connsiteX0" fmla="*/ 0 w 2500312"/>
              <a:gd name="connsiteY0" fmla="*/ 2197894 h 2197895"/>
              <a:gd name="connsiteX1" fmla="*/ 611982 w 2500312"/>
              <a:gd name="connsiteY1" fmla="*/ 2197894 h 2197895"/>
              <a:gd name="connsiteX2" fmla="*/ 723900 w 2500312"/>
              <a:gd name="connsiteY2" fmla="*/ 802481 h 2197895"/>
              <a:gd name="connsiteX3" fmla="*/ 1007270 w 2500312"/>
              <a:gd name="connsiteY3" fmla="*/ 2195513 h 2197895"/>
              <a:gd name="connsiteX4" fmla="*/ 1488282 w 2500312"/>
              <a:gd name="connsiteY4" fmla="*/ 2197895 h 2197895"/>
              <a:gd name="connsiteX5" fmla="*/ 1781174 w 2500312"/>
              <a:gd name="connsiteY5" fmla="*/ 795338 h 2197895"/>
              <a:gd name="connsiteX6" fmla="*/ 1883567 w 2500312"/>
              <a:gd name="connsiteY6" fmla="*/ 2195514 h 2197895"/>
              <a:gd name="connsiteX7" fmla="*/ 2500312 w 2500312"/>
              <a:gd name="connsiteY7" fmla="*/ 2197895 h 2197895"/>
              <a:gd name="connsiteX8" fmla="*/ 2212181 w 2500312"/>
              <a:gd name="connsiteY8" fmla="*/ 7145 h 2197895"/>
              <a:gd name="connsiteX9" fmla="*/ 1559719 w 2500312"/>
              <a:gd name="connsiteY9" fmla="*/ 0 h 2197895"/>
              <a:gd name="connsiteX10" fmla="*/ 1252537 w 2500312"/>
              <a:gd name="connsiteY10" fmla="*/ 1335882 h 2197895"/>
              <a:gd name="connsiteX11" fmla="*/ 945356 w 2500312"/>
              <a:gd name="connsiteY11" fmla="*/ 4763 h 2197895"/>
              <a:gd name="connsiteX12" fmla="*/ 283369 w 2500312"/>
              <a:gd name="connsiteY12" fmla="*/ 2381 h 2197895"/>
              <a:gd name="connsiteX13" fmla="*/ 0 w 2500312"/>
              <a:gd name="connsiteY13" fmla="*/ 2197894 h 2197895"/>
              <a:gd name="connsiteX0" fmla="*/ 0 w 2500312"/>
              <a:gd name="connsiteY0" fmla="*/ 2197894 h 2197895"/>
              <a:gd name="connsiteX1" fmla="*/ 611982 w 2500312"/>
              <a:gd name="connsiteY1" fmla="*/ 2197894 h 2197895"/>
              <a:gd name="connsiteX2" fmla="*/ 723900 w 2500312"/>
              <a:gd name="connsiteY2" fmla="*/ 802481 h 2197895"/>
              <a:gd name="connsiteX3" fmla="*/ 1007270 w 2500312"/>
              <a:gd name="connsiteY3" fmla="*/ 2195513 h 2197895"/>
              <a:gd name="connsiteX4" fmla="*/ 1488282 w 2500312"/>
              <a:gd name="connsiteY4" fmla="*/ 2197895 h 2197895"/>
              <a:gd name="connsiteX5" fmla="*/ 1776411 w 2500312"/>
              <a:gd name="connsiteY5" fmla="*/ 809626 h 2197895"/>
              <a:gd name="connsiteX6" fmla="*/ 1883567 w 2500312"/>
              <a:gd name="connsiteY6" fmla="*/ 2195514 h 2197895"/>
              <a:gd name="connsiteX7" fmla="*/ 2500312 w 2500312"/>
              <a:gd name="connsiteY7" fmla="*/ 2197895 h 2197895"/>
              <a:gd name="connsiteX8" fmla="*/ 2212181 w 2500312"/>
              <a:gd name="connsiteY8" fmla="*/ 7145 h 2197895"/>
              <a:gd name="connsiteX9" fmla="*/ 1559719 w 2500312"/>
              <a:gd name="connsiteY9" fmla="*/ 0 h 2197895"/>
              <a:gd name="connsiteX10" fmla="*/ 1252537 w 2500312"/>
              <a:gd name="connsiteY10" fmla="*/ 1335882 h 2197895"/>
              <a:gd name="connsiteX11" fmla="*/ 945356 w 2500312"/>
              <a:gd name="connsiteY11" fmla="*/ 4763 h 2197895"/>
              <a:gd name="connsiteX12" fmla="*/ 283369 w 2500312"/>
              <a:gd name="connsiteY12" fmla="*/ 2381 h 2197895"/>
              <a:gd name="connsiteX13" fmla="*/ 0 w 2500312"/>
              <a:gd name="connsiteY13" fmla="*/ 2197894 h 21978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2500312" h="2197895">
                <a:moveTo>
                  <a:pt x="0" y="2197894"/>
                </a:moveTo>
                <a:lnTo>
                  <a:pt x="611982" y="2197894"/>
                </a:lnTo>
                <a:lnTo>
                  <a:pt x="723900" y="802481"/>
                </a:lnTo>
                <a:lnTo>
                  <a:pt x="1007270" y="2195513"/>
                </a:lnTo>
                <a:lnTo>
                  <a:pt x="1488282" y="2197895"/>
                </a:lnTo>
                <a:lnTo>
                  <a:pt x="1776411" y="809626"/>
                </a:lnTo>
                <a:lnTo>
                  <a:pt x="1883567" y="2195514"/>
                </a:lnTo>
                <a:lnTo>
                  <a:pt x="2500312" y="2197895"/>
                </a:lnTo>
                <a:lnTo>
                  <a:pt x="2212181" y="7145"/>
                </a:lnTo>
                <a:lnTo>
                  <a:pt x="1559719" y="0"/>
                </a:lnTo>
                <a:lnTo>
                  <a:pt x="1252537" y="1335882"/>
                </a:lnTo>
                <a:lnTo>
                  <a:pt x="945356" y="4763"/>
                </a:lnTo>
                <a:lnTo>
                  <a:pt x="283369" y="2381"/>
                </a:lnTo>
                <a:lnTo>
                  <a:pt x="0" y="2197894"/>
                </a:lnTo>
                <a:close/>
              </a:path>
            </a:pathLst>
          </a:custGeom>
          <a:solidFill>
            <a:srgbClr val="0F238D"/>
          </a:solidFill>
          <a:ln w="190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>
              <a:solidFill>
                <a:schemeClr val="accent1"/>
              </a:solidFill>
            </a:endParaRPr>
          </a:p>
        </xdr:txBody>
      </xdr:sp>
      <xdr:sp macro="" textlink="">
        <xdr:nvSpPr>
          <xdr:cNvPr id="23" name="Freeform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8218855" y="1361983"/>
            <a:ext cx="285565" cy="445289"/>
          </a:xfrm>
          <a:custGeom>
            <a:avLst/>
            <a:gdLst>
              <a:gd name="connsiteX0" fmla="*/ 0 w 1428750"/>
              <a:gd name="connsiteY0" fmla="*/ 997744 h 997744"/>
              <a:gd name="connsiteX1" fmla="*/ 1404937 w 1428750"/>
              <a:gd name="connsiteY1" fmla="*/ 997744 h 997744"/>
              <a:gd name="connsiteX2" fmla="*/ 1404937 w 1428750"/>
              <a:gd name="connsiteY2" fmla="*/ 538163 h 997744"/>
              <a:gd name="connsiteX3" fmla="*/ 1428750 w 1428750"/>
              <a:gd name="connsiteY3" fmla="*/ 540544 h 997744"/>
              <a:gd name="connsiteX4" fmla="*/ 590550 w 1428750"/>
              <a:gd name="connsiteY4" fmla="*/ 540544 h 997744"/>
              <a:gd name="connsiteX5" fmla="*/ 590550 w 1428750"/>
              <a:gd name="connsiteY5" fmla="*/ 0 h 997744"/>
              <a:gd name="connsiteX6" fmla="*/ 0 w 1428750"/>
              <a:gd name="connsiteY6" fmla="*/ 0 h 997744"/>
              <a:gd name="connsiteX7" fmla="*/ 0 w 1428750"/>
              <a:gd name="connsiteY7" fmla="*/ 997744 h 997744"/>
              <a:gd name="connsiteX0" fmla="*/ 0 w 1404937"/>
              <a:gd name="connsiteY0" fmla="*/ 997744 h 997744"/>
              <a:gd name="connsiteX1" fmla="*/ 1404937 w 1404937"/>
              <a:gd name="connsiteY1" fmla="*/ 997744 h 997744"/>
              <a:gd name="connsiteX2" fmla="*/ 1404937 w 1404937"/>
              <a:gd name="connsiteY2" fmla="*/ 538163 h 997744"/>
              <a:gd name="connsiteX3" fmla="*/ 1219200 w 1404937"/>
              <a:gd name="connsiteY3" fmla="*/ 476250 h 997744"/>
              <a:gd name="connsiteX4" fmla="*/ 590550 w 1404937"/>
              <a:gd name="connsiteY4" fmla="*/ 540544 h 997744"/>
              <a:gd name="connsiteX5" fmla="*/ 590550 w 1404937"/>
              <a:gd name="connsiteY5" fmla="*/ 0 h 997744"/>
              <a:gd name="connsiteX6" fmla="*/ 0 w 1404937"/>
              <a:gd name="connsiteY6" fmla="*/ 0 h 997744"/>
              <a:gd name="connsiteX7" fmla="*/ 0 w 1404937"/>
              <a:gd name="connsiteY7" fmla="*/ 997744 h 997744"/>
              <a:gd name="connsiteX0" fmla="*/ 0 w 1404937"/>
              <a:gd name="connsiteY0" fmla="*/ 997744 h 997744"/>
              <a:gd name="connsiteX1" fmla="*/ 1404937 w 1404937"/>
              <a:gd name="connsiteY1" fmla="*/ 997744 h 997744"/>
              <a:gd name="connsiteX2" fmla="*/ 1404937 w 1404937"/>
              <a:gd name="connsiteY2" fmla="*/ 538163 h 997744"/>
              <a:gd name="connsiteX3" fmla="*/ 590550 w 1404937"/>
              <a:gd name="connsiteY3" fmla="*/ 540544 h 997744"/>
              <a:gd name="connsiteX4" fmla="*/ 590550 w 1404937"/>
              <a:gd name="connsiteY4" fmla="*/ 0 h 997744"/>
              <a:gd name="connsiteX5" fmla="*/ 0 w 1404937"/>
              <a:gd name="connsiteY5" fmla="*/ 0 h 997744"/>
              <a:gd name="connsiteX6" fmla="*/ 0 w 1404937"/>
              <a:gd name="connsiteY6" fmla="*/ 997744 h 997744"/>
              <a:gd name="connsiteX0" fmla="*/ 0 w 1404937"/>
              <a:gd name="connsiteY0" fmla="*/ 1614488 h 1614488"/>
              <a:gd name="connsiteX1" fmla="*/ 1404937 w 1404937"/>
              <a:gd name="connsiteY1" fmla="*/ 1614488 h 1614488"/>
              <a:gd name="connsiteX2" fmla="*/ 1404937 w 1404937"/>
              <a:gd name="connsiteY2" fmla="*/ 1154907 h 1614488"/>
              <a:gd name="connsiteX3" fmla="*/ 590550 w 1404937"/>
              <a:gd name="connsiteY3" fmla="*/ 1157288 h 1614488"/>
              <a:gd name="connsiteX4" fmla="*/ 592931 w 1404937"/>
              <a:gd name="connsiteY4" fmla="*/ 0 h 1614488"/>
              <a:gd name="connsiteX5" fmla="*/ 0 w 1404937"/>
              <a:gd name="connsiteY5" fmla="*/ 616744 h 1614488"/>
              <a:gd name="connsiteX6" fmla="*/ 0 w 1404937"/>
              <a:gd name="connsiteY6" fmla="*/ 1614488 h 1614488"/>
              <a:gd name="connsiteX0" fmla="*/ 0 w 1404937"/>
              <a:gd name="connsiteY0" fmla="*/ 2188369 h 2188369"/>
              <a:gd name="connsiteX1" fmla="*/ 1404937 w 1404937"/>
              <a:gd name="connsiteY1" fmla="*/ 2188369 h 2188369"/>
              <a:gd name="connsiteX2" fmla="*/ 1404937 w 1404937"/>
              <a:gd name="connsiteY2" fmla="*/ 1728788 h 2188369"/>
              <a:gd name="connsiteX3" fmla="*/ 590550 w 1404937"/>
              <a:gd name="connsiteY3" fmla="*/ 1731169 h 2188369"/>
              <a:gd name="connsiteX4" fmla="*/ 592931 w 1404937"/>
              <a:gd name="connsiteY4" fmla="*/ 573881 h 2188369"/>
              <a:gd name="connsiteX5" fmla="*/ 2382 w 1404937"/>
              <a:gd name="connsiteY5" fmla="*/ 0 h 2188369"/>
              <a:gd name="connsiteX6" fmla="*/ 0 w 1404937"/>
              <a:gd name="connsiteY6" fmla="*/ 2188369 h 2188369"/>
              <a:gd name="connsiteX0" fmla="*/ 0 w 1404937"/>
              <a:gd name="connsiteY0" fmla="*/ 2190750 h 2190750"/>
              <a:gd name="connsiteX1" fmla="*/ 1404937 w 1404937"/>
              <a:gd name="connsiteY1" fmla="*/ 2190750 h 2190750"/>
              <a:gd name="connsiteX2" fmla="*/ 1404937 w 1404937"/>
              <a:gd name="connsiteY2" fmla="*/ 1731169 h 2190750"/>
              <a:gd name="connsiteX3" fmla="*/ 590550 w 1404937"/>
              <a:gd name="connsiteY3" fmla="*/ 1733550 h 2190750"/>
              <a:gd name="connsiteX4" fmla="*/ 592931 w 1404937"/>
              <a:gd name="connsiteY4" fmla="*/ 0 h 2190750"/>
              <a:gd name="connsiteX5" fmla="*/ 2382 w 1404937"/>
              <a:gd name="connsiteY5" fmla="*/ 2381 h 2190750"/>
              <a:gd name="connsiteX6" fmla="*/ 0 w 1404937"/>
              <a:gd name="connsiteY6" fmla="*/ 2190750 h 21907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404937" h="2190750">
                <a:moveTo>
                  <a:pt x="0" y="2190750"/>
                </a:moveTo>
                <a:lnTo>
                  <a:pt x="1404937" y="2190750"/>
                </a:lnTo>
                <a:lnTo>
                  <a:pt x="1404937" y="1731169"/>
                </a:lnTo>
                <a:lnTo>
                  <a:pt x="590550" y="1733550"/>
                </a:lnTo>
                <a:cubicBezTo>
                  <a:pt x="591344" y="1347787"/>
                  <a:pt x="592137" y="385763"/>
                  <a:pt x="592931" y="0"/>
                </a:cubicBezTo>
                <a:lnTo>
                  <a:pt x="2382" y="2381"/>
                </a:lnTo>
                <a:cubicBezTo>
                  <a:pt x="3969" y="334962"/>
                  <a:pt x="3175" y="1858169"/>
                  <a:pt x="0" y="2190750"/>
                </a:cubicBezTo>
                <a:close/>
              </a:path>
            </a:pathLst>
          </a:custGeom>
          <a:solidFill>
            <a:srgbClr val="0F238D"/>
          </a:solidFill>
          <a:ln w="190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>
              <a:solidFill>
                <a:schemeClr val="accent1"/>
              </a:solidFill>
            </a:endParaRPr>
          </a:p>
        </xdr:txBody>
      </xdr:sp>
      <xdr:sp macro="" textlink="">
        <xdr:nvSpPr>
          <xdr:cNvPr id="24" name="Freeform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7278612" y="1451041"/>
            <a:ext cx="330600" cy="365922"/>
          </a:xfrm>
          <a:custGeom>
            <a:avLst/>
            <a:gdLst>
              <a:gd name="connsiteX0" fmla="*/ 0 w 483394"/>
              <a:gd name="connsiteY0" fmla="*/ 0 h 645319"/>
              <a:gd name="connsiteX1" fmla="*/ 0 w 483394"/>
              <a:gd name="connsiteY1" fmla="*/ 528638 h 645319"/>
              <a:gd name="connsiteX2" fmla="*/ 33338 w 483394"/>
              <a:gd name="connsiteY2" fmla="*/ 528638 h 645319"/>
              <a:gd name="connsiteX3" fmla="*/ 381000 w 483394"/>
              <a:gd name="connsiteY3" fmla="*/ 645319 h 645319"/>
              <a:gd name="connsiteX4" fmla="*/ 483394 w 483394"/>
              <a:gd name="connsiteY4" fmla="*/ 216694 h 645319"/>
              <a:gd name="connsiteX5" fmla="*/ 0 w 483394"/>
              <a:gd name="connsiteY5" fmla="*/ 0 h 645319"/>
              <a:gd name="connsiteX0" fmla="*/ 0 w 1626394"/>
              <a:gd name="connsiteY0" fmla="*/ 0 h 528638"/>
              <a:gd name="connsiteX1" fmla="*/ 0 w 1626394"/>
              <a:gd name="connsiteY1" fmla="*/ 528638 h 528638"/>
              <a:gd name="connsiteX2" fmla="*/ 33338 w 1626394"/>
              <a:gd name="connsiteY2" fmla="*/ 528638 h 528638"/>
              <a:gd name="connsiteX3" fmla="*/ 1626394 w 1626394"/>
              <a:gd name="connsiteY3" fmla="*/ 7144 h 528638"/>
              <a:gd name="connsiteX4" fmla="*/ 483394 w 1626394"/>
              <a:gd name="connsiteY4" fmla="*/ 216694 h 528638"/>
              <a:gd name="connsiteX5" fmla="*/ 0 w 1626394"/>
              <a:gd name="connsiteY5" fmla="*/ 0 h 528638"/>
              <a:gd name="connsiteX0" fmla="*/ 0 w 1626394"/>
              <a:gd name="connsiteY0" fmla="*/ 0 h 528638"/>
              <a:gd name="connsiteX1" fmla="*/ 0 w 1626394"/>
              <a:gd name="connsiteY1" fmla="*/ 528638 h 528638"/>
              <a:gd name="connsiteX2" fmla="*/ 33338 w 1626394"/>
              <a:gd name="connsiteY2" fmla="*/ 528638 h 528638"/>
              <a:gd name="connsiteX3" fmla="*/ 1626394 w 1626394"/>
              <a:gd name="connsiteY3" fmla="*/ 7144 h 528638"/>
              <a:gd name="connsiteX4" fmla="*/ 483394 w 1626394"/>
              <a:gd name="connsiteY4" fmla="*/ 216694 h 528638"/>
              <a:gd name="connsiteX5" fmla="*/ 0 w 1626394"/>
              <a:gd name="connsiteY5" fmla="*/ 0 h 528638"/>
              <a:gd name="connsiteX0" fmla="*/ 0 w 1626394"/>
              <a:gd name="connsiteY0" fmla="*/ 0 h 714375"/>
              <a:gd name="connsiteX1" fmla="*/ 0 w 1626394"/>
              <a:gd name="connsiteY1" fmla="*/ 528638 h 714375"/>
              <a:gd name="connsiteX2" fmla="*/ 354807 w 1626394"/>
              <a:gd name="connsiteY2" fmla="*/ 714375 h 714375"/>
              <a:gd name="connsiteX3" fmla="*/ 1626394 w 1626394"/>
              <a:gd name="connsiteY3" fmla="*/ 7144 h 714375"/>
              <a:gd name="connsiteX4" fmla="*/ 483394 w 1626394"/>
              <a:gd name="connsiteY4" fmla="*/ 216694 h 714375"/>
              <a:gd name="connsiteX5" fmla="*/ 0 w 1626394"/>
              <a:gd name="connsiteY5" fmla="*/ 0 h 714375"/>
              <a:gd name="connsiteX0" fmla="*/ 0 w 1626394"/>
              <a:gd name="connsiteY0" fmla="*/ 0 h 528638"/>
              <a:gd name="connsiteX1" fmla="*/ 0 w 1626394"/>
              <a:gd name="connsiteY1" fmla="*/ 528638 h 528638"/>
              <a:gd name="connsiteX2" fmla="*/ 1626394 w 1626394"/>
              <a:gd name="connsiteY2" fmla="*/ 7144 h 528638"/>
              <a:gd name="connsiteX3" fmla="*/ 483394 w 1626394"/>
              <a:gd name="connsiteY3" fmla="*/ 216694 h 528638"/>
              <a:gd name="connsiteX4" fmla="*/ 0 w 1626394"/>
              <a:gd name="connsiteY4" fmla="*/ 0 h 528638"/>
              <a:gd name="connsiteX0" fmla="*/ 0 w 1626394"/>
              <a:gd name="connsiteY0" fmla="*/ 0 h 528638"/>
              <a:gd name="connsiteX1" fmla="*/ 0 w 1626394"/>
              <a:gd name="connsiteY1" fmla="*/ 528638 h 528638"/>
              <a:gd name="connsiteX2" fmla="*/ 1626394 w 1626394"/>
              <a:gd name="connsiteY2" fmla="*/ 7144 h 528638"/>
              <a:gd name="connsiteX3" fmla="*/ 483394 w 1626394"/>
              <a:gd name="connsiteY3" fmla="*/ 216694 h 528638"/>
              <a:gd name="connsiteX4" fmla="*/ 0 w 1626394"/>
              <a:gd name="connsiteY4" fmla="*/ 0 h 528638"/>
              <a:gd name="connsiteX0" fmla="*/ 0 w 1626394"/>
              <a:gd name="connsiteY0" fmla="*/ 0 h 681404"/>
              <a:gd name="connsiteX1" fmla="*/ 0 w 1626394"/>
              <a:gd name="connsiteY1" fmla="*/ 528638 h 681404"/>
              <a:gd name="connsiteX2" fmla="*/ 1626394 w 1626394"/>
              <a:gd name="connsiteY2" fmla="*/ 7144 h 681404"/>
              <a:gd name="connsiteX3" fmla="*/ 483394 w 1626394"/>
              <a:gd name="connsiteY3" fmla="*/ 216694 h 681404"/>
              <a:gd name="connsiteX4" fmla="*/ 0 w 1626394"/>
              <a:gd name="connsiteY4" fmla="*/ 0 h 681404"/>
              <a:gd name="connsiteX0" fmla="*/ 0 w 1626394"/>
              <a:gd name="connsiteY0" fmla="*/ 0 h 661055"/>
              <a:gd name="connsiteX1" fmla="*/ 0 w 1626394"/>
              <a:gd name="connsiteY1" fmla="*/ 528638 h 661055"/>
              <a:gd name="connsiteX2" fmla="*/ 1626394 w 1626394"/>
              <a:gd name="connsiteY2" fmla="*/ 7144 h 661055"/>
              <a:gd name="connsiteX3" fmla="*/ 483394 w 1626394"/>
              <a:gd name="connsiteY3" fmla="*/ 216694 h 661055"/>
              <a:gd name="connsiteX4" fmla="*/ 0 w 1626394"/>
              <a:gd name="connsiteY4" fmla="*/ 0 h 661055"/>
              <a:gd name="connsiteX0" fmla="*/ 0 w 1626394"/>
              <a:gd name="connsiteY0" fmla="*/ 0 h 678971"/>
              <a:gd name="connsiteX1" fmla="*/ 0 w 1626394"/>
              <a:gd name="connsiteY1" fmla="*/ 528638 h 678971"/>
              <a:gd name="connsiteX2" fmla="*/ 1626394 w 1626394"/>
              <a:gd name="connsiteY2" fmla="*/ 7144 h 678971"/>
              <a:gd name="connsiteX3" fmla="*/ 483394 w 1626394"/>
              <a:gd name="connsiteY3" fmla="*/ 216694 h 678971"/>
              <a:gd name="connsiteX4" fmla="*/ 0 w 1626394"/>
              <a:gd name="connsiteY4" fmla="*/ 0 h 678971"/>
              <a:gd name="connsiteX0" fmla="*/ 0 w 1626394"/>
              <a:gd name="connsiteY0" fmla="*/ 0 h 678971"/>
              <a:gd name="connsiteX1" fmla="*/ 0 w 1626394"/>
              <a:gd name="connsiteY1" fmla="*/ 528638 h 678971"/>
              <a:gd name="connsiteX2" fmla="*/ 1626394 w 1626394"/>
              <a:gd name="connsiteY2" fmla="*/ 7144 h 678971"/>
              <a:gd name="connsiteX3" fmla="*/ 621506 w 1626394"/>
              <a:gd name="connsiteY3" fmla="*/ 233363 h 678971"/>
              <a:gd name="connsiteX4" fmla="*/ 0 w 1626394"/>
              <a:gd name="connsiteY4" fmla="*/ 0 h 678971"/>
              <a:gd name="connsiteX0" fmla="*/ 0 w 1626394"/>
              <a:gd name="connsiteY0" fmla="*/ 4860 h 683831"/>
              <a:gd name="connsiteX1" fmla="*/ 0 w 1626394"/>
              <a:gd name="connsiteY1" fmla="*/ 533498 h 683831"/>
              <a:gd name="connsiteX2" fmla="*/ 1626394 w 1626394"/>
              <a:gd name="connsiteY2" fmla="*/ 12004 h 683831"/>
              <a:gd name="connsiteX3" fmla="*/ 621506 w 1626394"/>
              <a:gd name="connsiteY3" fmla="*/ 238223 h 683831"/>
              <a:gd name="connsiteX4" fmla="*/ 0 w 1626394"/>
              <a:gd name="connsiteY4" fmla="*/ 4860 h 683831"/>
              <a:gd name="connsiteX0" fmla="*/ 0 w 1626394"/>
              <a:gd name="connsiteY0" fmla="*/ 4860 h 683831"/>
              <a:gd name="connsiteX1" fmla="*/ 0 w 1626394"/>
              <a:gd name="connsiteY1" fmla="*/ 533498 h 683831"/>
              <a:gd name="connsiteX2" fmla="*/ 1626394 w 1626394"/>
              <a:gd name="connsiteY2" fmla="*/ 12004 h 683831"/>
              <a:gd name="connsiteX3" fmla="*/ 1066800 w 1626394"/>
              <a:gd name="connsiteY3" fmla="*/ 135830 h 683831"/>
              <a:gd name="connsiteX4" fmla="*/ 621506 w 1626394"/>
              <a:gd name="connsiteY4" fmla="*/ 238223 h 683831"/>
              <a:gd name="connsiteX5" fmla="*/ 0 w 1626394"/>
              <a:gd name="connsiteY5" fmla="*/ 4860 h 683831"/>
              <a:gd name="connsiteX0" fmla="*/ 0 w 1626394"/>
              <a:gd name="connsiteY0" fmla="*/ 111917 h 790888"/>
              <a:gd name="connsiteX1" fmla="*/ 0 w 1626394"/>
              <a:gd name="connsiteY1" fmla="*/ 640555 h 790888"/>
              <a:gd name="connsiteX2" fmla="*/ 1626394 w 1626394"/>
              <a:gd name="connsiteY2" fmla="*/ 119061 h 790888"/>
              <a:gd name="connsiteX3" fmla="*/ 923925 w 1626394"/>
              <a:gd name="connsiteY3" fmla="*/ 0 h 790888"/>
              <a:gd name="connsiteX4" fmla="*/ 621506 w 1626394"/>
              <a:gd name="connsiteY4" fmla="*/ 345280 h 790888"/>
              <a:gd name="connsiteX5" fmla="*/ 0 w 1626394"/>
              <a:gd name="connsiteY5" fmla="*/ 111917 h 790888"/>
              <a:gd name="connsiteX0" fmla="*/ 0 w 1626394"/>
              <a:gd name="connsiteY0" fmla="*/ 111917 h 790888"/>
              <a:gd name="connsiteX1" fmla="*/ 0 w 1626394"/>
              <a:gd name="connsiteY1" fmla="*/ 640555 h 790888"/>
              <a:gd name="connsiteX2" fmla="*/ 1626394 w 1626394"/>
              <a:gd name="connsiteY2" fmla="*/ 119061 h 790888"/>
              <a:gd name="connsiteX3" fmla="*/ 1059656 w 1626394"/>
              <a:gd name="connsiteY3" fmla="*/ 23812 h 790888"/>
              <a:gd name="connsiteX4" fmla="*/ 923925 w 1626394"/>
              <a:gd name="connsiteY4" fmla="*/ 0 h 790888"/>
              <a:gd name="connsiteX5" fmla="*/ 621506 w 1626394"/>
              <a:gd name="connsiteY5" fmla="*/ 345280 h 790888"/>
              <a:gd name="connsiteX6" fmla="*/ 0 w 1626394"/>
              <a:gd name="connsiteY6" fmla="*/ 111917 h 790888"/>
              <a:gd name="connsiteX0" fmla="*/ 0 w 1626394"/>
              <a:gd name="connsiteY0" fmla="*/ 538161 h 1217132"/>
              <a:gd name="connsiteX1" fmla="*/ 0 w 1626394"/>
              <a:gd name="connsiteY1" fmla="*/ 1066799 h 1217132"/>
              <a:gd name="connsiteX2" fmla="*/ 1626394 w 1626394"/>
              <a:gd name="connsiteY2" fmla="*/ 545305 h 1217132"/>
              <a:gd name="connsiteX3" fmla="*/ 1323974 w 1626394"/>
              <a:gd name="connsiteY3" fmla="*/ 0 h 1217132"/>
              <a:gd name="connsiteX4" fmla="*/ 923925 w 1626394"/>
              <a:gd name="connsiteY4" fmla="*/ 426244 h 1217132"/>
              <a:gd name="connsiteX5" fmla="*/ 621506 w 1626394"/>
              <a:gd name="connsiteY5" fmla="*/ 771524 h 1217132"/>
              <a:gd name="connsiteX6" fmla="*/ 0 w 1626394"/>
              <a:gd name="connsiteY6" fmla="*/ 538161 h 1217132"/>
              <a:gd name="connsiteX0" fmla="*/ 0 w 1626394"/>
              <a:gd name="connsiteY0" fmla="*/ 538161 h 1217132"/>
              <a:gd name="connsiteX1" fmla="*/ 0 w 1626394"/>
              <a:gd name="connsiteY1" fmla="*/ 1066799 h 1217132"/>
              <a:gd name="connsiteX2" fmla="*/ 1626394 w 1626394"/>
              <a:gd name="connsiteY2" fmla="*/ 545305 h 1217132"/>
              <a:gd name="connsiteX3" fmla="*/ 1323974 w 1626394"/>
              <a:gd name="connsiteY3" fmla="*/ 0 h 1217132"/>
              <a:gd name="connsiteX4" fmla="*/ 923925 w 1626394"/>
              <a:gd name="connsiteY4" fmla="*/ 426244 h 1217132"/>
              <a:gd name="connsiteX5" fmla="*/ 621506 w 1626394"/>
              <a:gd name="connsiteY5" fmla="*/ 771524 h 1217132"/>
              <a:gd name="connsiteX6" fmla="*/ 0 w 1626394"/>
              <a:gd name="connsiteY6" fmla="*/ 538161 h 1217132"/>
              <a:gd name="connsiteX0" fmla="*/ 0 w 1635310"/>
              <a:gd name="connsiteY0" fmla="*/ 538161 h 1066802"/>
              <a:gd name="connsiteX1" fmla="*/ 0 w 1635310"/>
              <a:gd name="connsiteY1" fmla="*/ 1066799 h 1066802"/>
              <a:gd name="connsiteX2" fmla="*/ 1626394 w 1635310"/>
              <a:gd name="connsiteY2" fmla="*/ 545305 h 1066802"/>
              <a:gd name="connsiteX3" fmla="*/ 1323974 w 1635310"/>
              <a:gd name="connsiteY3" fmla="*/ 0 h 1066802"/>
              <a:gd name="connsiteX4" fmla="*/ 923925 w 1635310"/>
              <a:gd name="connsiteY4" fmla="*/ 426244 h 1066802"/>
              <a:gd name="connsiteX5" fmla="*/ 621506 w 1635310"/>
              <a:gd name="connsiteY5" fmla="*/ 771524 h 1066802"/>
              <a:gd name="connsiteX6" fmla="*/ 0 w 1635310"/>
              <a:gd name="connsiteY6" fmla="*/ 538161 h 1066802"/>
              <a:gd name="connsiteX0" fmla="*/ 0 w 1632620"/>
              <a:gd name="connsiteY0" fmla="*/ 538161 h 1083110"/>
              <a:gd name="connsiteX1" fmla="*/ 0 w 1632620"/>
              <a:gd name="connsiteY1" fmla="*/ 1066799 h 1083110"/>
              <a:gd name="connsiteX2" fmla="*/ 1626394 w 1632620"/>
              <a:gd name="connsiteY2" fmla="*/ 545305 h 1083110"/>
              <a:gd name="connsiteX3" fmla="*/ 1323974 w 1632620"/>
              <a:gd name="connsiteY3" fmla="*/ 0 h 1083110"/>
              <a:gd name="connsiteX4" fmla="*/ 923925 w 1632620"/>
              <a:gd name="connsiteY4" fmla="*/ 426244 h 1083110"/>
              <a:gd name="connsiteX5" fmla="*/ 621506 w 1632620"/>
              <a:gd name="connsiteY5" fmla="*/ 771524 h 1083110"/>
              <a:gd name="connsiteX6" fmla="*/ 0 w 1632620"/>
              <a:gd name="connsiteY6" fmla="*/ 538161 h 1083110"/>
              <a:gd name="connsiteX0" fmla="*/ 0 w 1638832"/>
              <a:gd name="connsiteY0" fmla="*/ 538161 h 1079262"/>
              <a:gd name="connsiteX1" fmla="*/ 0 w 1638832"/>
              <a:gd name="connsiteY1" fmla="*/ 1066799 h 1079262"/>
              <a:gd name="connsiteX2" fmla="*/ 1626394 w 1638832"/>
              <a:gd name="connsiteY2" fmla="*/ 545305 h 1079262"/>
              <a:gd name="connsiteX3" fmla="*/ 1323974 w 1638832"/>
              <a:gd name="connsiteY3" fmla="*/ 0 h 1079262"/>
              <a:gd name="connsiteX4" fmla="*/ 923925 w 1638832"/>
              <a:gd name="connsiteY4" fmla="*/ 426244 h 1079262"/>
              <a:gd name="connsiteX5" fmla="*/ 621506 w 1638832"/>
              <a:gd name="connsiteY5" fmla="*/ 771524 h 1079262"/>
              <a:gd name="connsiteX6" fmla="*/ 0 w 1638832"/>
              <a:gd name="connsiteY6" fmla="*/ 538161 h 1079262"/>
              <a:gd name="connsiteX0" fmla="*/ 0 w 1629379"/>
              <a:gd name="connsiteY0" fmla="*/ 538161 h 1066897"/>
              <a:gd name="connsiteX1" fmla="*/ 0 w 1629379"/>
              <a:gd name="connsiteY1" fmla="*/ 1066799 h 1066897"/>
              <a:gd name="connsiteX2" fmla="*/ 1616869 w 1629379"/>
              <a:gd name="connsiteY2" fmla="*/ 409574 h 1066897"/>
              <a:gd name="connsiteX3" fmla="*/ 1323974 w 1629379"/>
              <a:gd name="connsiteY3" fmla="*/ 0 h 1066897"/>
              <a:gd name="connsiteX4" fmla="*/ 923925 w 1629379"/>
              <a:gd name="connsiteY4" fmla="*/ 426244 h 1066897"/>
              <a:gd name="connsiteX5" fmla="*/ 621506 w 1629379"/>
              <a:gd name="connsiteY5" fmla="*/ 771524 h 1066897"/>
              <a:gd name="connsiteX6" fmla="*/ 0 w 1629379"/>
              <a:gd name="connsiteY6" fmla="*/ 538161 h 1066897"/>
              <a:gd name="connsiteX0" fmla="*/ 0 w 1620913"/>
              <a:gd name="connsiteY0" fmla="*/ 538161 h 1107877"/>
              <a:gd name="connsiteX1" fmla="*/ 0 w 1620913"/>
              <a:gd name="connsiteY1" fmla="*/ 1066799 h 1107877"/>
              <a:gd name="connsiteX2" fmla="*/ 1616869 w 1620913"/>
              <a:gd name="connsiteY2" fmla="*/ 409574 h 1107877"/>
              <a:gd name="connsiteX3" fmla="*/ 1323974 w 1620913"/>
              <a:gd name="connsiteY3" fmla="*/ 0 h 1107877"/>
              <a:gd name="connsiteX4" fmla="*/ 923925 w 1620913"/>
              <a:gd name="connsiteY4" fmla="*/ 426244 h 1107877"/>
              <a:gd name="connsiteX5" fmla="*/ 621506 w 1620913"/>
              <a:gd name="connsiteY5" fmla="*/ 771524 h 1107877"/>
              <a:gd name="connsiteX6" fmla="*/ 0 w 1620913"/>
              <a:gd name="connsiteY6" fmla="*/ 538161 h 1107877"/>
              <a:gd name="connsiteX0" fmla="*/ 0 w 1620913"/>
              <a:gd name="connsiteY0" fmla="*/ 538161 h 1218265"/>
              <a:gd name="connsiteX1" fmla="*/ 0 w 1620913"/>
              <a:gd name="connsiteY1" fmla="*/ 1066799 h 1218265"/>
              <a:gd name="connsiteX2" fmla="*/ 1616869 w 1620913"/>
              <a:gd name="connsiteY2" fmla="*/ 409574 h 1218265"/>
              <a:gd name="connsiteX3" fmla="*/ 1323974 w 1620913"/>
              <a:gd name="connsiteY3" fmla="*/ 0 h 1218265"/>
              <a:gd name="connsiteX4" fmla="*/ 923925 w 1620913"/>
              <a:gd name="connsiteY4" fmla="*/ 426244 h 1218265"/>
              <a:gd name="connsiteX5" fmla="*/ 621506 w 1620913"/>
              <a:gd name="connsiteY5" fmla="*/ 771524 h 1218265"/>
              <a:gd name="connsiteX6" fmla="*/ 0 w 1620913"/>
              <a:gd name="connsiteY6" fmla="*/ 538161 h 1218265"/>
              <a:gd name="connsiteX0" fmla="*/ 0 w 1620913"/>
              <a:gd name="connsiteY0" fmla="*/ 538161 h 1066799"/>
              <a:gd name="connsiteX1" fmla="*/ 0 w 1620913"/>
              <a:gd name="connsiteY1" fmla="*/ 1066799 h 1066799"/>
              <a:gd name="connsiteX2" fmla="*/ 1616869 w 1620913"/>
              <a:gd name="connsiteY2" fmla="*/ 409574 h 1066799"/>
              <a:gd name="connsiteX3" fmla="*/ 1323974 w 1620913"/>
              <a:gd name="connsiteY3" fmla="*/ 0 h 1066799"/>
              <a:gd name="connsiteX4" fmla="*/ 923925 w 1620913"/>
              <a:gd name="connsiteY4" fmla="*/ 426244 h 1066799"/>
              <a:gd name="connsiteX5" fmla="*/ 621506 w 1620913"/>
              <a:gd name="connsiteY5" fmla="*/ 771524 h 1066799"/>
              <a:gd name="connsiteX6" fmla="*/ 0 w 1620913"/>
              <a:gd name="connsiteY6" fmla="*/ 538161 h 1066799"/>
              <a:gd name="connsiteX0" fmla="*/ 0 w 1620913"/>
              <a:gd name="connsiteY0" fmla="*/ 538161 h 1213299"/>
              <a:gd name="connsiteX1" fmla="*/ 0 w 1620913"/>
              <a:gd name="connsiteY1" fmla="*/ 1066799 h 1213299"/>
              <a:gd name="connsiteX2" fmla="*/ 1616869 w 1620913"/>
              <a:gd name="connsiteY2" fmla="*/ 409574 h 1213299"/>
              <a:gd name="connsiteX3" fmla="*/ 1323974 w 1620913"/>
              <a:gd name="connsiteY3" fmla="*/ 0 h 1213299"/>
              <a:gd name="connsiteX4" fmla="*/ 923925 w 1620913"/>
              <a:gd name="connsiteY4" fmla="*/ 426244 h 1213299"/>
              <a:gd name="connsiteX5" fmla="*/ 621506 w 1620913"/>
              <a:gd name="connsiteY5" fmla="*/ 771524 h 1213299"/>
              <a:gd name="connsiteX6" fmla="*/ 0 w 1620913"/>
              <a:gd name="connsiteY6" fmla="*/ 538161 h 1213299"/>
              <a:gd name="connsiteX0" fmla="*/ 0 w 1628230"/>
              <a:gd name="connsiteY0" fmla="*/ 538161 h 1218919"/>
              <a:gd name="connsiteX1" fmla="*/ 0 w 1628230"/>
              <a:gd name="connsiteY1" fmla="*/ 1066799 h 1218919"/>
              <a:gd name="connsiteX2" fmla="*/ 1616869 w 1628230"/>
              <a:gd name="connsiteY2" fmla="*/ 409574 h 1218919"/>
              <a:gd name="connsiteX3" fmla="*/ 1323974 w 1628230"/>
              <a:gd name="connsiteY3" fmla="*/ 0 h 1218919"/>
              <a:gd name="connsiteX4" fmla="*/ 923925 w 1628230"/>
              <a:gd name="connsiteY4" fmla="*/ 426244 h 1218919"/>
              <a:gd name="connsiteX5" fmla="*/ 621506 w 1628230"/>
              <a:gd name="connsiteY5" fmla="*/ 771524 h 1218919"/>
              <a:gd name="connsiteX6" fmla="*/ 0 w 1628230"/>
              <a:gd name="connsiteY6" fmla="*/ 538161 h 1218919"/>
              <a:gd name="connsiteX0" fmla="*/ 0 w 1628230"/>
              <a:gd name="connsiteY0" fmla="*/ 538161 h 1218919"/>
              <a:gd name="connsiteX1" fmla="*/ 0 w 1628230"/>
              <a:gd name="connsiteY1" fmla="*/ 1066799 h 1218919"/>
              <a:gd name="connsiteX2" fmla="*/ 1616869 w 1628230"/>
              <a:gd name="connsiteY2" fmla="*/ 409574 h 1218919"/>
              <a:gd name="connsiteX3" fmla="*/ 1323974 w 1628230"/>
              <a:gd name="connsiteY3" fmla="*/ 0 h 1218919"/>
              <a:gd name="connsiteX4" fmla="*/ 923925 w 1628230"/>
              <a:gd name="connsiteY4" fmla="*/ 426244 h 1218919"/>
              <a:gd name="connsiteX5" fmla="*/ 621506 w 1628230"/>
              <a:gd name="connsiteY5" fmla="*/ 771524 h 1218919"/>
              <a:gd name="connsiteX6" fmla="*/ 0 w 1628230"/>
              <a:gd name="connsiteY6" fmla="*/ 538161 h 1218919"/>
              <a:gd name="connsiteX0" fmla="*/ 0 w 1628230"/>
              <a:gd name="connsiteY0" fmla="*/ 538161 h 1218919"/>
              <a:gd name="connsiteX1" fmla="*/ 0 w 1628230"/>
              <a:gd name="connsiteY1" fmla="*/ 1066799 h 1218919"/>
              <a:gd name="connsiteX2" fmla="*/ 1616869 w 1628230"/>
              <a:gd name="connsiteY2" fmla="*/ 409574 h 1218919"/>
              <a:gd name="connsiteX3" fmla="*/ 1323974 w 1628230"/>
              <a:gd name="connsiteY3" fmla="*/ 0 h 1218919"/>
              <a:gd name="connsiteX4" fmla="*/ 923925 w 1628230"/>
              <a:gd name="connsiteY4" fmla="*/ 426244 h 1218919"/>
              <a:gd name="connsiteX5" fmla="*/ 621506 w 1628230"/>
              <a:gd name="connsiteY5" fmla="*/ 771524 h 1218919"/>
              <a:gd name="connsiteX6" fmla="*/ 0 w 1628230"/>
              <a:gd name="connsiteY6" fmla="*/ 538161 h 1218919"/>
              <a:gd name="connsiteX0" fmla="*/ 0 w 1628230"/>
              <a:gd name="connsiteY0" fmla="*/ 538161 h 1218919"/>
              <a:gd name="connsiteX1" fmla="*/ 0 w 1628230"/>
              <a:gd name="connsiteY1" fmla="*/ 1066799 h 1218919"/>
              <a:gd name="connsiteX2" fmla="*/ 1616869 w 1628230"/>
              <a:gd name="connsiteY2" fmla="*/ 409574 h 1218919"/>
              <a:gd name="connsiteX3" fmla="*/ 1323974 w 1628230"/>
              <a:gd name="connsiteY3" fmla="*/ 0 h 1218919"/>
              <a:gd name="connsiteX4" fmla="*/ 923925 w 1628230"/>
              <a:gd name="connsiteY4" fmla="*/ 426244 h 1218919"/>
              <a:gd name="connsiteX5" fmla="*/ 621506 w 1628230"/>
              <a:gd name="connsiteY5" fmla="*/ 771524 h 1218919"/>
              <a:gd name="connsiteX6" fmla="*/ 0 w 1628230"/>
              <a:gd name="connsiteY6" fmla="*/ 538161 h 1218919"/>
              <a:gd name="connsiteX0" fmla="*/ 0 w 1628230"/>
              <a:gd name="connsiteY0" fmla="*/ 538161 h 1218919"/>
              <a:gd name="connsiteX1" fmla="*/ 0 w 1628230"/>
              <a:gd name="connsiteY1" fmla="*/ 1066799 h 1218919"/>
              <a:gd name="connsiteX2" fmla="*/ 1616869 w 1628230"/>
              <a:gd name="connsiteY2" fmla="*/ 409574 h 1218919"/>
              <a:gd name="connsiteX3" fmla="*/ 1323974 w 1628230"/>
              <a:gd name="connsiteY3" fmla="*/ 0 h 1218919"/>
              <a:gd name="connsiteX4" fmla="*/ 923925 w 1628230"/>
              <a:gd name="connsiteY4" fmla="*/ 426244 h 1218919"/>
              <a:gd name="connsiteX5" fmla="*/ 621506 w 1628230"/>
              <a:gd name="connsiteY5" fmla="*/ 771524 h 1218919"/>
              <a:gd name="connsiteX6" fmla="*/ 0 w 1628230"/>
              <a:gd name="connsiteY6" fmla="*/ 538161 h 1218919"/>
              <a:gd name="connsiteX0" fmla="*/ 0 w 1632881"/>
              <a:gd name="connsiteY0" fmla="*/ 538161 h 1232035"/>
              <a:gd name="connsiteX1" fmla="*/ 0 w 1632881"/>
              <a:gd name="connsiteY1" fmla="*/ 1066799 h 1232035"/>
              <a:gd name="connsiteX2" fmla="*/ 1621631 w 1632881"/>
              <a:gd name="connsiteY2" fmla="*/ 523874 h 1232035"/>
              <a:gd name="connsiteX3" fmla="*/ 1323974 w 1632881"/>
              <a:gd name="connsiteY3" fmla="*/ 0 h 1232035"/>
              <a:gd name="connsiteX4" fmla="*/ 923925 w 1632881"/>
              <a:gd name="connsiteY4" fmla="*/ 426244 h 1232035"/>
              <a:gd name="connsiteX5" fmla="*/ 621506 w 1632881"/>
              <a:gd name="connsiteY5" fmla="*/ 771524 h 1232035"/>
              <a:gd name="connsiteX6" fmla="*/ 0 w 1632881"/>
              <a:gd name="connsiteY6" fmla="*/ 538161 h 1232035"/>
              <a:gd name="connsiteX0" fmla="*/ 0 w 1622936"/>
              <a:gd name="connsiteY0" fmla="*/ 538161 h 1236750"/>
              <a:gd name="connsiteX1" fmla="*/ 0 w 1622936"/>
              <a:gd name="connsiteY1" fmla="*/ 1066799 h 1236750"/>
              <a:gd name="connsiteX2" fmla="*/ 1621631 w 1622936"/>
              <a:gd name="connsiteY2" fmla="*/ 523874 h 1236750"/>
              <a:gd name="connsiteX3" fmla="*/ 1323974 w 1622936"/>
              <a:gd name="connsiteY3" fmla="*/ 0 h 1236750"/>
              <a:gd name="connsiteX4" fmla="*/ 923925 w 1622936"/>
              <a:gd name="connsiteY4" fmla="*/ 426244 h 1236750"/>
              <a:gd name="connsiteX5" fmla="*/ 621506 w 1622936"/>
              <a:gd name="connsiteY5" fmla="*/ 771524 h 1236750"/>
              <a:gd name="connsiteX6" fmla="*/ 0 w 1622936"/>
              <a:gd name="connsiteY6" fmla="*/ 538161 h 1236750"/>
              <a:gd name="connsiteX0" fmla="*/ 0 w 1627932"/>
              <a:gd name="connsiteY0" fmla="*/ 538161 h 1227283"/>
              <a:gd name="connsiteX1" fmla="*/ 0 w 1627932"/>
              <a:gd name="connsiteY1" fmla="*/ 1066799 h 1227283"/>
              <a:gd name="connsiteX2" fmla="*/ 1621631 w 1627932"/>
              <a:gd name="connsiteY2" fmla="*/ 523874 h 1227283"/>
              <a:gd name="connsiteX3" fmla="*/ 1323974 w 1627932"/>
              <a:gd name="connsiteY3" fmla="*/ 0 h 1227283"/>
              <a:gd name="connsiteX4" fmla="*/ 923925 w 1627932"/>
              <a:gd name="connsiteY4" fmla="*/ 426244 h 1227283"/>
              <a:gd name="connsiteX5" fmla="*/ 621506 w 1627932"/>
              <a:gd name="connsiteY5" fmla="*/ 771524 h 1227283"/>
              <a:gd name="connsiteX6" fmla="*/ 0 w 1627932"/>
              <a:gd name="connsiteY6" fmla="*/ 538161 h 1227283"/>
              <a:gd name="connsiteX0" fmla="*/ 0 w 1627932"/>
              <a:gd name="connsiteY0" fmla="*/ 538161 h 1066799"/>
              <a:gd name="connsiteX1" fmla="*/ 0 w 1627932"/>
              <a:gd name="connsiteY1" fmla="*/ 1066799 h 1066799"/>
              <a:gd name="connsiteX2" fmla="*/ 1621631 w 1627932"/>
              <a:gd name="connsiteY2" fmla="*/ 523874 h 1066799"/>
              <a:gd name="connsiteX3" fmla="*/ 1323974 w 1627932"/>
              <a:gd name="connsiteY3" fmla="*/ 0 h 1066799"/>
              <a:gd name="connsiteX4" fmla="*/ 923925 w 1627932"/>
              <a:gd name="connsiteY4" fmla="*/ 426244 h 1066799"/>
              <a:gd name="connsiteX5" fmla="*/ 621506 w 1627932"/>
              <a:gd name="connsiteY5" fmla="*/ 771524 h 1066799"/>
              <a:gd name="connsiteX6" fmla="*/ 0 w 1627932"/>
              <a:gd name="connsiteY6" fmla="*/ 538161 h 1066799"/>
              <a:gd name="connsiteX0" fmla="*/ 0 w 1627647"/>
              <a:gd name="connsiteY0" fmla="*/ 538161 h 1066799"/>
              <a:gd name="connsiteX1" fmla="*/ 0 w 1627647"/>
              <a:gd name="connsiteY1" fmla="*/ 1066799 h 1066799"/>
              <a:gd name="connsiteX2" fmla="*/ 1621631 w 1627647"/>
              <a:gd name="connsiteY2" fmla="*/ 523874 h 1066799"/>
              <a:gd name="connsiteX3" fmla="*/ 1323974 w 1627647"/>
              <a:gd name="connsiteY3" fmla="*/ 0 h 1066799"/>
              <a:gd name="connsiteX4" fmla="*/ 923925 w 1627647"/>
              <a:gd name="connsiteY4" fmla="*/ 426244 h 1066799"/>
              <a:gd name="connsiteX5" fmla="*/ 621506 w 1627647"/>
              <a:gd name="connsiteY5" fmla="*/ 771524 h 1066799"/>
              <a:gd name="connsiteX6" fmla="*/ 0 w 1627647"/>
              <a:gd name="connsiteY6" fmla="*/ 538161 h 1066799"/>
              <a:gd name="connsiteX0" fmla="*/ 0 w 1627647"/>
              <a:gd name="connsiteY0" fmla="*/ 538161 h 1066799"/>
              <a:gd name="connsiteX1" fmla="*/ 0 w 1627647"/>
              <a:gd name="connsiteY1" fmla="*/ 1066799 h 1066799"/>
              <a:gd name="connsiteX2" fmla="*/ 1621631 w 1627647"/>
              <a:gd name="connsiteY2" fmla="*/ 523874 h 1066799"/>
              <a:gd name="connsiteX3" fmla="*/ 1323974 w 1627647"/>
              <a:gd name="connsiteY3" fmla="*/ 0 h 1066799"/>
              <a:gd name="connsiteX4" fmla="*/ 923925 w 1627647"/>
              <a:gd name="connsiteY4" fmla="*/ 426244 h 1066799"/>
              <a:gd name="connsiteX5" fmla="*/ 621506 w 1627647"/>
              <a:gd name="connsiteY5" fmla="*/ 771524 h 1066799"/>
              <a:gd name="connsiteX6" fmla="*/ 0 w 1627647"/>
              <a:gd name="connsiteY6" fmla="*/ 538161 h 1066799"/>
              <a:gd name="connsiteX0" fmla="*/ 0 w 1627647"/>
              <a:gd name="connsiteY0" fmla="*/ 538161 h 1134969"/>
              <a:gd name="connsiteX1" fmla="*/ 0 w 1627647"/>
              <a:gd name="connsiteY1" fmla="*/ 1066799 h 1134969"/>
              <a:gd name="connsiteX2" fmla="*/ 1621631 w 1627647"/>
              <a:gd name="connsiteY2" fmla="*/ 523874 h 1134969"/>
              <a:gd name="connsiteX3" fmla="*/ 1323974 w 1627647"/>
              <a:gd name="connsiteY3" fmla="*/ 0 h 1134969"/>
              <a:gd name="connsiteX4" fmla="*/ 923925 w 1627647"/>
              <a:gd name="connsiteY4" fmla="*/ 426244 h 1134969"/>
              <a:gd name="connsiteX5" fmla="*/ 621506 w 1627647"/>
              <a:gd name="connsiteY5" fmla="*/ 771524 h 1134969"/>
              <a:gd name="connsiteX6" fmla="*/ 0 w 1627647"/>
              <a:gd name="connsiteY6" fmla="*/ 538161 h 1134969"/>
              <a:gd name="connsiteX0" fmla="*/ 0 w 1627647"/>
              <a:gd name="connsiteY0" fmla="*/ 538161 h 1213483"/>
              <a:gd name="connsiteX1" fmla="*/ 0 w 1627647"/>
              <a:gd name="connsiteY1" fmla="*/ 1066799 h 1213483"/>
              <a:gd name="connsiteX2" fmla="*/ 1621631 w 1627647"/>
              <a:gd name="connsiteY2" fmla="*/ 523874 h 1213483"/>
              <a:gd name="connsiteX3" fmla="*/ 1323974 w 1627647"/>
              <a:gd name="connsiteY3" fmla="*/ 0 h 1213483"/>
              <a:gd name="connsiteX4" fmla="*/ 923925 w 1627647"/>
              <a:gd name="connsiteY4" fmla="*/ 426244 h 1213483"/>
              <a:gd name="connsiteX5" fmla="*/ 621506 w 1627647"/>
              <a:gd name="connsiteY5" fmla="*/ 771524 h 1213483"/>
              <a:gd name="connsiteX6" fmla="*/ 0 w 1627647"/>
              <a:gd name="connsiteY6" fmla="*/ 538161 h 1213483"/>
              <a:gd name="connsiteX0" fmla="*/ 0 w 1627647"/>
              <a:gd name="connsiteY0" fmla="*/ 538161 h 1190326"/>
              <a:gd name="connsiteX1" fmla="*/ 0 w 1627647"/>
              <a:gd name="connsiteY1" fmla="*/ 1066799 h 1190326"/>
              <a:gd name="connsiteX2" fmla="*/ 1621631 w 1627647"/>
              <a:gd name="connsiteY2" fmla="*/ 523874 h 1190326"/>
              <a:gd name="connsiteX3" fmla="*/ 1323974 w 1627647"/>
              <a:gd name="connsiteY3" fmla="*/ 0 h 1190326"/>
              <a:gd name="connsiteX4" fmla="*/ 923925 w 1627647"/>
              <a:gd name="connsiteY4" fmla="*/ 426244 h 1190326"/>
              <a:gd name="connsiteX5" fmla="*/ 621506 w 1627647"/>
              <a:gd name="connsiteY5" fmla="*/ 771524 h 1190326"/>
              <a:gd name="connsiteX6" fmla="*/ 0 w 1627647"/>
              <a:gd name="connsiteY6" fmla="*/ 538161 h 1190326"/>
              <a:gd name="connsiteX0" fmla="*/ 0 w 1627647"/>
              <a:gd name="connsiteY0" fmla="*/ 538161 h 1219698"/>
              <a:gd name="connsiteX1" fmla="*/ 0 w 1627647"/>
              <a:gd name="connsiteY1" fmla="*/ 1066799 h 1219698"/>
              <a:gd name="connsiteX2" fmla="*/ 1621631 w 1627647"/>
              <a:gd name="connsiteY2" fmla="*/ 523874 h 1219698"/>
              <a:gd name="connsiteX3" fmla="*/ 1323974 w 1627647"/>
              <a:gd name="connsiteY3" fmla="*/ 0 h 1219698"/>
              <a:gd name="connsiteX4" fmla="*/ 923925 w 1627647"/>
              <a:gd name="connsiteY4" fmla="*/ 426244 h 1219698"/>
              <a:gd name="connsiteX5" fmla="*/ 621506 w 1627647"/>
              <a:gd name="connsiteY5" fmla="*/ 771524 h 1219698"/>
              <a:gd name="connsiteX6" fmla="*/ 0 w 1627647"/>
              <a:gd name="connsiteY6" fmla="*/ 538161 h 1219698"/>
              <a:gd name="connsiteX0" fmla="*/ 0 w 1627647"/>
              <a:gd name="connsiteY0" fmla="*/ 538161 h 1232307"/>
              <a:gd name="connsiteX1" fmla="*/ 0 w 1627647"/>
              <a:gd name="connsiteY1" fmla="*/ 1066799 h 1232307"/>
              <a:gd name="connsiteX2" fmla="*/ 1621631 w 1627647"/>
              <a:gd name="connsiteY2" fmla="*/ 523874 h 1232307"/>
              <a:gd name="connsiteX3" fmla="*/ 1323974 w 1627647"/>
              <a:gd name="connsiteY3" fmla="*/ 0 h 1232307"/>
              <a:gd name="connsiteX4" fmla="*/ 923925 w 1627647"/>
              <a:gd name="connsiteY4" fmla="*/ 426244 h 1232307"/>
              <a:gd name="connsiteX5" fmla="*/ 621506 w 1627647"/>
              <a:gd name="connsiteY5" fmla="*/ 771524 h 1232307"/>
              <a:gd name="connsiteX6" fmla="*/ 0 w 1627647"/>
              <a:gd name="connsiteY6" fmla="*/ 538161 h 1232307"/>
              <a:gd name="connsiteX0" fmla="*/ 0 w 1627647"/>
              <a:gd name="connsiteY0" fmla="*/ 538161 h 1217230"/>
              <a:gd name="connsiteX1" fmla="*/ 0 w 1627647"/>
              <a:gd name="connsiteY1" fmla="*/ 1066799 h 1217230"/>
              <a:gd name="connsiteX2" fmla="*/ 1621631 w 1627647"/>
              <a:gd name="connsiteY2" fmla="*/ 523874 h 1217230"/>
              <a:gd name="connsiteX3" fmla="*/ 1323974 w 1627647"/>
              <a:gd name="connsiteY3" fmla="*/ 0 h 1217230"/>
              <a:gd name="connsiteX4" fmla="*/ 923925 w 1627647"/>
              <a:gd name="connsiteY4" fmla="*/ 426244 h 1217230"/>
              <a:gd name="connsiteX5" fmla="*/ 621506 w 1627647"/>
              <a:gd name="connsiteY5" fmla="*/ 771524 h 1217230"/>
              <a:gd name="connsiteX6" fmla="*/ 0 w 1627647"/>
              <a:gd name="connsiteY6" fmla="*/ 538161 h 1217230"/>
              <a:gd name="connsiteX0" fmla="*/ 0 w 1627647"/>
              <a:gd name="connsiteY0" fmla="*/ 538161 h 1188997"/>
              <a:gd name="connsiteX1" fmla="*/ 0 w 1627647"/>
              <a:gd name="connsiteY1" fmla="*/ 1066799 h 1188997"/>
              <a:gd name="connsiteX2" fmla="*/ 1621631 w 1627647"/>
              <a:gd name="connsiteY2" fmla="*/ 523874 h 1188997"/>
              <a:gd name="connsiteX3" fmla="*/ 1323974 w 1627647"/>
              <a:gd name="connsiteY3" fmla="*/ 0 h 1188997"/>
              <a:gd name="connsiteX4" fmla="*/ 923925 w 1627647"/>
              <a:gd name="connsiteY4" fmla="*/ 426244 h 1188997"/>
              <a:gd name="connsiteX5" fmla="*/ 621506 w 1627647"/>
              <a:gd name="connsiteY5" fmla="*/ 771524 h 1188997"/>
              <a:gd name="connsiteX6" fmla="*/ 0 w 1627647"/>
              <a:gd name="connsiteY6" fmla="*/ 538161 h 1188997"/>
              <a:gd name="connsiteX0" fmla="*/ 0 w 1627647"/>
              <a:gd name="connsiteY0" fmla="*/ 538161 h 1216261"/>
              <a:gd name="connsiteX1" fmla="*/ 0 w 1627647"/>
              <a:gd name="connsiteY1" fmla="*/ 1066799 h 1216261"/>
              <a:gd name="connsiteX2" fmla="*/ 1621631 w 1627647"/>
              <a:gd name="connsiteY2" fmla="*/ 523874 h 1216261"/>
              <a:gd name="connsiteX3" fmla="*/ 1323974 w 1627647"/>
              <a:gd name="connsiteY3" fmla="*/ 0 h 1216261"/>
              <a:gd name="connsiteX4" fmla="*/ 923925 w 1627647"/>
              <a:gd name="connsiteY4" fmla="*/ 426244 h 1216261"/>
              <a:gd name="connsiteX5" fmla="*/ 621506 w 1627647"/>
              <a:gd name="connsiteY5" fmla="*/ 771524 h 1216261"/>
              <a:gd name="connsiteX6" fmla="*/ 0 w 1627647"/>
              <a:gd name="connsiteY6" fmla="*/ 538161 h 1216261"/>
              <a:gd name="connsiteX0" fmla="*/ 0 w 1627647"/>
              <a:gd name="connsiteY0" fmla="*/ 538161 h 1206398"/>
              <a:gd name="connsiteX1" fmla="*/ 0 w 1627647"/>
              <a:gd name="connsiteY1" fmla="*/ 1066799 h 1206398"/>
              <a:gd name="connsiteX2" fmla="*/ 1621631 w 1627647"/>
              <a:gd name="connsiteY2" fmla="*/ 523874 h 1206398"/>
              <a:gd name="connsiteX3" fmla="*/ 1323974 w 1627647"/>
              <a:gd name="connsiteY3" fmla="*/ 0 h 1206398"/>
              <a:gd name="connsiteX4" fmla="*/ 923925 w 1627647"/>
              <a:gd name="connsiteY4" fmla="*/ 426244 h 1206398"/>
              <a:gd name="connsiteX5" fmla="*/ 621506 w 1627647"/>
              <a:gd name="connsiteY5" fmla="*/ 771524 h 1206398"/>
              <a:gd name="connsiteX6" fmla="*/ 0 w 1627647"/>
              <a:gd name="connsiteY6" fmla="*/ 538161 h 1206398"/>
              <a:gd name="connsiteX0" fmla="*/ 0 w 1627647"/>
              <a:gd name="connsiteY0" fmla="*/ 538161 h 1218880"/>
              <a:gd name="connsiteX1" fmla="*/ 0 w 1627647"/>
              <a:gd name="connsiteY1" fmla="*/ 1066799 h 1218880"/>
              <a:gd name="connsiteX2" fmla="*/ 1621631 w 1627647"/>
              <a:gd name="connsiteY2" fmla="*/ 523874 h 1218880"/>
              <a:gd name="connsiteX3" fmla="*/ 1323974 w 1627647"/>
              <a:gd name="connsiteY3" fmla="*/ 0 h 1218880"/>
              <a:gd name="connsiteX4" fmla="*/ 923925 w 1627647"/>
              <a:gd name="connsiteY4" fmla="*/ 426244 h 1218880"/>
              <a:gd name="connsiteX5" fmla="*/ 621506 w 1627647"/>
              <a:gd name="connsiteY5" fmla="*/ 771524 h 1218880"/>
              <a:gd name="connsiteX6" fmla="*/ 0 w 1627647"/>
              <a:gd name="connsiteY6" fmla="*/ 538161 h 1218880"/>
              <a:gd name="connsiteX0" fmla="*/ 0 w 1627647"/>
              <a:gd name="connsiteY0" fmla="*/ 538161 h 1211596"/>
              <a:gd name="connsiteX1" fmla="*/ 0 w 1627647"/>
              <a:gd name="connsiteY1" fmla="*/ 1066799 h 1211596"/>
              <a:gd name="connsiteX2" fmla="*/ 1621631 w 1627647"/>
              <a:gd name="connsiteY2" fmla="*/ 523874 h 1211596"/>
              <a:gd name="connsiteX3" fmla="*/ 1323974 w 1627647"/>
              <a:gd name="connsiteY3" fmla="*/ 0 h 1211596"/>
              <a:gd name="connsiteX4" fmla="*/ 923925 w 1627647"/>
              <a:gd name="connsiteY4" fmla="*/ 426244 h 1211596"/>
              <a:gd name="connsiteX5" fmla="*/ 621506 w 1627647"/>
              <a:gd name="connsiteY5" fmla="*/ 771524 h 1211596"/>
              <a:gd name="connsiteX6" fmla="*/ 0 w 1627647"/>
              <a:gd name="connsiteY6" fmla="*/ 538161 h 1211596"/>
              <a:gd name="connsiteX0" fmla="*/ 0 w 1627647"/>
              <a:gd name="connsiteY0" fmla="*/ 538161 h 1217962"/>
              <a:gd name="connsiteX1" fmla="*/ 0 w 1627647"/>
              <a:gd name="connsiteY1" fmla="*/ 1066799 h 1217962"/>
              <a:gd name="connsiteX2" fmla="*/ 1621631 w 1627647"/>
              <a:gd name="connsiteY2" fmla="*/ 523874 h 1217962"/>
              <a:gd name="connsiteX3" fmla="*/ 1323974 w 1627647"/>
              <a:gd name="connsiteY3" fmla="*/ 0 h 1217962"/>
              <a:gd name="connsiteX4" fmla="*/ 923925 w 1627647"/>
              <a:gd name="connsiteY4" fmla="*/ 426244 h 1217962"/>
              <a:gd name="connsiteX5" fmla="*/ 621506 w 1627647"/>
              <a:gd name="connsiteY5" fmla="*/ 771524 h 1217962"/>
              <a:gd name="connsiteX6" fmla="*/ 0 w 1627647"/>
              <a:gd name="connsiteY6" fmla="*/ 538161 h 1217962"/>
              <a:gd name="connsiteX0" fmla="*/ 0 w 1627647"/>
              <a:gd name="connsiteY0" fmla="*/ 538161 h 1218399"/>
              <a:gd name="connsiteX1" fmla="*/ 0 w 1627647"/>
              <a:gd name="connsiteY1" fmla="*/ 1066799 h 1218399"/>
              <a:gd name="connsiteX2" fmla="*/ 1621631 w 1627647"/>
              <a:gd name="connsiteY2" fmla="*/ 523874 h 1218399"/>
              <a:gd name="connsiteX3" fmla="*/ 1323974 w 1627647"/>
              <a:gd name="connsiteY3" fmla="*/ 0 h 1218399"/>
              <a:gd name="connsiteX4" fmla="*/ 923925 w 1627647"/>
              <a:gd name="connsiteY4" fmla="*/ 426244 h 1218399"/>
              <a:gd name="connsiteX5" fmla="*/ 621506 w 1627647"/>
              <a:gd name="connsiteY5" fmla="*/ 771524 h 1218399"/>
              <a:gd name="connsiteX6" fmla="*/ 0 w 1627647"/>
              <a:gd name="connsiteY6" fmla="*/ 538161 h 1218399"/>
              <a:gd name="connsiteX0" fmla="*/ 0 w 1627647"/>
              <a:gd name="connsiteY0" fmla="*/ 538161 h 1212839"/>
              <a:gd name="connsiteX1" fmla="*/ 0 w 1627647"/>
              <a:gd name="connsiteY1" fmla="*/ 1066799 h 1212839"/>
              <a:gd name="connsiteX2" fmla="*/ 1621631 w 1627647"/>
              <a:gd name="connsiteY2" fmla="*/ 523874 h 1212839"/>
              <a:gd name="connsiteX3" fmla="*/ 1323974 w 1627647"/>
              <a:gd name="connsiteY3" fmla="*/ 0 h 1212839"/>
              <a:gd name="connsiteX4" fmla="*/ 923925 w 1627647"/>
              <a:gd name="connsiteY4" fmla="*/ 426244 h 1212839"/>
              <a:gd name="connsiteX5" fmla="*/ 621506 w 1627647"/>
              <a:gd name="connsiteY5" fmla="*/ 771524 h 1212839"/>
              <a:gd name="connsiteX6" fmla="*/ 0 w 1627647"/>
              <a:gd name="connsiteY6" fmla="*/ 538161 h 1212839"/>
              <a:gd name="connsiteX0" fmla="*/ 0 w 1627647"/>
              <a:gd name="connsiteY0" fmla="*/ 538161 h 1212839"/>
              <a:gd name="connsiteX1" fmla="*/ 0 w 1627647"/>
              <a:gd name="connsiteY1" fmla="*/ 1066799 h 1212839"/>
              <a:gd name="connsiteX2" fmla="*/ 1621631 w 1627647"/>
              <a:gd name="connsiteY2" fmla="*/ 523874 h 1212839"/>
              <a:gd name="connsiteX3" fmla="*/ 1323974 w 1627647"/>
              <a:gd name="connsiteY3" fmla="*/ 0 h 1212839"/>
              <a:gd name="connsiteX4" fmla="*/ 1078707 w 1627647"/>
              <a:gd name="connsiteY4" fmla="*/ 257177 h 1212839"/>
              <a:gd name="connsiteX5" fmla="*/ 923925 w 1627647"/>
              <a:gd name="connsiteY5" fmla="*/ 426244 h 1212839"/>
              <a:gd name="connsiteX6" fmla="*/ 621506 w 1627647"/>
              <a:gd name="connsiteY6" fmla="*/ 771524 h 1212839"/>
              <a:gd name="connsiteX7" fmla="*/ 0 w 1627647"/>
              <a:gd name="connsiteY7" fmla="*/ 538161 h 1212839"/>
              <a:gd name="connsiteX0" fmla="*/ 0 w 1627647"/>
              <a:gd name="connsiteY0" fmla="*/ 538161 h 1212839"/>
              <a:gd name="connsiteX1" fmla="*/ 0 w 1627647"/>
              <a:gd name="connsiteY1" fmla="*/ 1066799 h 1212839"/>
              <a:gd name="connsiteX2" fmla="*/ 1621631 w 1627647"/>
              <a:gd name="connsiteY2" fmla="*/ 523874 h 1212839"/>
              <a:gd name="connsiteX3" fmla="*/ 1323974 w 1627647"/>
              <a:gd name="connsiteY3" fmla="*/ 0 h 1212839"/>
              <a:gd name="connsiteX4" fmla="*/ 595313 w 1627647"/>
              <a:gd name="connsiteY4" fmla="*/ 185739 h 1212839"/>
              <a:gd name="connsiteX5" fmla="*/ 923925 w 1627647"/>
              <a:gd name="connsiteY5" fmla="*/ 426244 h 1212839"/>
              <a:gd name="connsiteX6" fmla="*/ 621506 w 1627647"/>
              <a:gd name="connsiteY6" fmla="*/ 771524 h 1212839"/>
              <a:gd name="connsiteX7" fmla="*/ 0 w 1627647"/>
              <a:gd name="connsiteY7" fmla="*/ 538161 h 1212839"/>
              <a:gd name="connsiteX0" fmla="*/ 0 w 1627647"/>
              <a:gd name="connsiteY0" fmla="*/ 538161 h 1212839"/>
              <a:gd name="connsiteX1" fmla="*/ 0 w 1627647"/>
              <a:gd name="connsiteY1" fmla="*/ 1066799 h 1212839"/>
              <a:gd name="connsiteX2" fmla="*/ 1621631 w 1627647"/>
              <a:gd name="connsiteY2" fmla="*/ 523874 h 1212839"/>
              <a:gd name="connsiteX3" fmla="*/ 1323974 w 1627647"/>
              <a:gd name="connsiteY3" fmla="*/ 0 h 1212839"/>
              <a:gd name="connsiteX4" fmla="*/ 973932 w 1627647"/>
              <a:gd name="connsiteY4" fmla="*/ 85727 h 1212839"/>
              <a:gd name="connsiteX5" fmla="*/ 595313 w 1627647"/>
              <a:gd name="connsiteY5" fmla="*/ 185739 h 1212839"/>
              <a:gd name="connsiteX6" fmla="*/ 923925 w 1627647"/>
              <a:gd name="connsiteY6" fmla="*/ 426244 h 1212839"/>
              <a:gd name="connsiteX7" fmla="*/ 621506 w 1627647"/>
              <a:gd name="connsiteY7" fmla="*/ 771524 h 1212839"/>
              <a:gd name="connsiteX8" fmla="*/ 0 w 1627647"/>
              <a:gd name="connsiteY8" fmla="*/ 538161 h 1212839"/>
              <a:gd name="connsiteX0" fmla="*/ 0 w 1627647"/>
              <a:gd name="connsiteY0" fmla="*/ 745328 h 1420006"/>
              <a:gd name="connsiteX1" fmla="*/ 0 w 1627647"/>
              <a:gd name="connsiteY1" fmla="*/ 1273966 h 1420006"/>
              <a:gd name="connsiteX2" fmla="*/ 1621631 w 1627647"/>
              <a:gd name="connsiteY2" fmla="*/ 731041 h 1420006"/>
              <a:gd name="connsiteX3" fmla="*/ 1323974 w 1627647"/>
              <a:gd name="connsiteY3" fmla="*/ 207167 h 1420006"/>
              <a:gd name="connsiteX4" fmla="*/ 835820 w 1627647"/>
              <a:gd name="connsiteY4" fmla="*/ 0 h 1420006"/>
              <a:gd name="connsiteX5" fmla="*/ 595313 w 1627647"/>
              <a:gd name="connsiteY5" fmla="*/ 392906 h 1420006"/>
              <a:gd name="connsiteX6" fmla="*/ 923925 w 1627647"/>
              <a:gd name="connsiteY6" fmla="*/ 633411 h 1420006"/>
              <a:gd name="connsiteX7" fmla="*/ 621506 w 1627647"/>
              <a:gd name="connsiteY7" fmla="*/ 978691 h 1420006"/>
              <a:gd name="connsiteX8" fmla="*/ 0 w 1627647"/>
              <a:gd name="connsiteY8" fmla="*/ 745328 h 1420006"/>
              <a:gd name="connsiteX0" fmla="*/ 0 w 1591281"/>
              <a:gd name="connsiteY0" fmla="*/ 745328 h 1469663"/>
              <a:gd name="connsiteX1" fmla="*/ 0 w 1591281"/>
              <a:gd name="connsiteY1" fmla="*/ 1273966 h 1469663"/>
              <a:gd name="connsiteX2" fmla="*/ 1574006 w 1591281"/>
              <a:gd name="connsiteY2" fmla="*/ 928685 h 1469663"/>
              <a:gd name="connsiteX3" fmla="*/ 1323974 w 1591281"/>
              <a:gd name="connsiteY3" fmla="*/ 207167 h 1469663"/>
              <a:gd name="connsiteX4" fmla="*/ 835820 w 1591281"/>
              <a:gd name="connsiteY4" fmla="*/ 0 h 1469663"/>
              <a:gd name="connsiteX5" fmla="*/ 595313 w 1591281"/>
              <a:gd name="connsiteY5" fmla="*/ 392906 h 1469663"/>
              <a:gd name="connsiteX6" fmla="*/ 923925 w 1591281"/>
              <a:gd name="connsiteY6" fmla="*/ 633411 h 1469663"/>
              <a:gd name="connsiteX7" fmla="*/ 621506 w 1591281"/>
              <a:gd name="connsiteY7" fmla="*/ 978691 h 1469663"/>
              <a:gd name="connsiteX8" fmla="*/ 0 w 1591281"/>
              <a:gd name="connsiteY8" fmla="*/ 745328 h 1469663"/>
              <a:gd name="connsiteX0" fmla="*/ 0 w 1591281"/>
              <a:gd name="connsiteY0" fmla="*/ 745328 h 1425021"/>
              <a:gd name="connsiteX1" fmla="*/ 0 w 1591281"/>
              <a:gd name="connsiteY1" fmla="*/ 1273966 h 1425021"/>
              <a:gd name="connsiteX2" fmla="*/ 1574006 w 1591281"/>
              <a:gd name="connsiteY2" fmla="*/ 928685 h 1425021"/>
              <a:gd name="connsiteX3" fmla="*/ 1323974 w 1591281"/>
              <a:gd name="connsiteY3" fmla="*/ 207167 h 1425021"/>
              <a:gd name="connsiteX4" fmla="*/ 835820 w 1591281"/>
              <a:gd name="connsiteY4" fmla="*/ 0 h 1425021"/>
              <a:gd name="connsiteX5" fmla="*/ 595313 w 1591281"/>
              <a:gd name="connsiteY5" fmla="*/ 392906 h 1425021"/>
              <a:gd name="connsiteX6" fmla="*/ 923925 w 1591281"/>
              <a:gd name="connsiteY6" fmla="*/ 633411 h 1425021"/>
              <a:gd name="connsiteX7" fmla="*/ 621506 w 1591281"/>
              <a:gd name="connsiteY7" fmla="*/ 978691 h 1425021"/>
              <a:gd name="connsiteX8" fmla="*/ 0 w 1591281"/>
              <a:gd name="connsiteY8" fmla="*/ 745328 h 1425021"/>
              <a:gd name="connsiteX0" fmla="*/ 0 w 1622856"/>
              <a:gd name="connsiteY0" fmla="*/ 745328 h 1425021"/>
              <a:gd name="connsiteX1" fmla="*/ 0 w 1622856"/>
              <a:gd name="connsiteY1" fmla="*/ 1273966 h 1425021"/>
              <a:gd name="connsiteX2" fmla="*/ 1574006 w 1622856"/>
              <a:gd name="connsiteY2" fmla="*/ 928685 h 1425021"/>
              <a:gd name="connsiteX3" fmla="*/ 1323974 w 1622856"/>
              <a:gd name="connsiteY3" fmla="*/ 207167 h 1425021"/>
              <a:gd name="connsiteX4" fmla="*/ 835820 w 1622856"/>
              <a:gd name="connsiteY4" fmla="*/ 0 h 1425021"/>
              <a:gd name="connsiteX5" fmla="*/ 595313 w 1622856"/>
              <a:gd name="connsiteY5" fmla="*/ 392906 h 1425021"/>
              <a:gd name="connsiteX6" fmla="*/ 923925 w 1622856"/>
              <a:gd name="connsiteY6" fmla="*/ 633411 h 1425021"/>
              <a:gd name="connsiteX7" fmla="*/ 621506 w 1622856"/>
              <a:gd name="connsiteY7" fmla="*/ 978691 h 1425021"/>
              <a:gd name="connsiteX8" fmla="*/ 0 w 1622856"/>
              <a:gd name="connsiteY8" fmla="*/ 745328 h 1425021"/>
              <a:gd name="connsiteX0" fmla="*/ 0 w 1608710"/>
              <a:gd name="connsiteY0" fmla="*/ 745328 h 1425021"/>
              <a:gd name="connsiteX1" fmla="*/ 0 w 1608710"/>
              <a:gd name="connsiteY1" fmla="*/ 1273966 h 1425021"/>
              <a:gd name="connsiteX2" fmla="*/ 1574006 w 1608710"/>
              <a:gd name="connsiteY2" fmla="*/ 928685 h 1425021"/>
              <a:gd name="connsiteX3" fmla="*/ 1264443 w 1608710"/>
              <a:gd name="connsiteY3" fmla="*/ 166686 h 1425021"/>
              <a:gd name="connsiteX4" fmla="*/ 835820 w 1608710"/>
              <a:gd name="connsiteY4" fmla="*/ 0 h 1425021"/>
              <a:gd name="connsiteX5" fmla="*/ 595313 w 1608710"/>
              <a:gd name="connsiteY5" fmla="*/ 392906 h 1425021"/>
              <a:gd name="connsiteX6" fmla="*/ 923925 w 1608710"/>
              <a:gd name="connsiteY6" fmla="*/ 633411 h 1425021"/>
              <a:gd name="connsiteX7" fmla="*/ 621506 w 1608710"/>
              <a:gd name="connsiteY7" fmla="*/ 978691 h 1425021"/>
              <a:gd name="connsiteX8" fmla="*/ 0 w 1608710"/>
              <a:gd name="connsiteY8" fmla="*/ 745328 h 1425021"/>
              <a:gd name="connsiteX0" fmla="*/ 0 w 1623138"/>
              <a:gd name="connsiteY0" fmla="*/ 745328 h 1425021"/>
              <a:gd name="connsiteX1" fmla="*/ 0 w 1623138"/>
              <a:gd name="connsiteY1" fmla="*/ 1273966 h 1425021"/>
              <a:gd name="connsiteX2" fmla="*/ 1574006 w 1623138"/>
              <a:gd name="connsiteY2" fmla="*/ 928685 h 1425021"/>
              <a:gd name="connsiteX3" fmla="*/ 1264443 w 1623138"/>
              <a:gd name="connsiteY3" fmla="*/ 166686 h 1425021"/>
              <a:gd name="connsiteX4" fmla="*/ 835820 w 1623138"/>
              <a:gd name="connsiteY4" fmla="*/ 0 h 1425021"/>
              <a:gd name="connsiteX5" fmla="*/ 595313 w 1623138"/>
              <a:gd name="connsiteY5" fmla="*/ 392906 h 1425021"/>
              <a:gd name="connsiteX6" fmla="*/ 923925 w 1623138"/>
              <a:gd name="connsiteY6" fmla="*/ 633411 h 1425021"/>
              <a:gd name="connsiteX7" fmla="*/ 621506 w 1623138"/>
              <a:gd name="connsiteY7" fmla="*/ 978691 h 1425021"/>
              <a:gd name="connsiteX8" fmla="*/ 0 w 1623138"/>
              <a:gd name="connsiteY8" fmla="*/ 745328 h 1425021"/>
              <a:gd name="connsiteX0" fmla="*/ 0 w 1623138"/>
              <a:gd name="connsiteY0" fmla="*/ 745328 h 1425021"/>
              <a:gd name="connsiteX1" fmla="*/ 0 w 1623138"/>
              <a:gd name="connsiteY1" fmla="*/ 1273966 h 1425021"/>
              <a:gd name="connsiteX2" fmla="*/ 1574006 w 1623138"/>
              <a:gd name="connsiteY2" fmla="*/ 928685 h 1425021"/>
              <a:gd name="connsiteX3" fmla="*/ 1264443 w 1623138"/>
              <a:gd name="connsiteY3" fmla="*/ 166686 h 1425021"/>
              <a:gd name="connsiteX4" fmla="*/ 835820 w 1623138"/>
              <a:gd name="connsiteY4" fmla="*/ 0 h 1425021"/>
              <a:gd name="connsiteX5" fmla="*/ 595313 w 1623138"/>
              <a:gd name="connsiteY5" fmla="*/ 392906 h 1425021"/>
              <a:gd name="connsiteX6" fmla="*/ 923925 w 1623138"/>
              <a:gd name="connsiteY6" fmla="*/ 633411 h 1425021"/>
              <a:gd name="connsiteX7" fmla="*/ 621506 w 1623138"/>
              <a:gd name="connsiteY7" fmla="*/ 978691 h 1425021"/>
              <a:gd name="connsiteX8" fmla="*/ 0 w 1623138"/>
              <a:gd name="connsiteY8" fmla="*/ 745328 h 1425021"/>
              <a:gd name="connsiteX0" fmla="*/ 0 w 1623138"/>
              <a:gd name="connsiteY0" fmla="*/ 745328 h 1425021"/>
              <a:gd name="connsiteX1" fmla="*/ 0 w 1623138"/>
              <a:gd name="connsiteY1" fmla="*/ 1273966 h 1425021"/>
              <a:gd name="connsiteX2" fmla="*/ 1574006 w 1623138"/>
              <a:gd name="connsiteY2" fmla="*/ 928685 h 1425021"/>
              <a:gd name="connsiteX3" fmla="*/ 1264443 w 1623138"/>
              <a:gd name="connsiteY3" fmla="*/ 166686 h 1425021"/>
              <a:gd name="connsiteX4" fmla="*/ 835820 w 1623138"/>
              <a:gd name="connsiteY4" fmla="*/ 0 h 1425021"/>
              <a:gd name="connsiteX5" fmla="*/ 709613 w 1623138"/>
              <a:gd name="connsiteY5" fmla="*/ 207169 h 1425021"/>
              <a:gd name="connsiteX6" fmla="*/ 595313 w 1623138"/>
              <a:gd name="connsiteY6" fmla="*/ 392906 h 1425021"/>
              <a:gd name="connsiteX7" fmla="*/ 923925 w 1623138"/>
              <a:gd name="connsiteY7" fmla="*/ 633411 h 1425021"/>
              <a:gd name="connsiteX8" fmla="*/ 621506 w 1623138"/>
              <a:gd name="connsiteY8" fmla="*/ 978691 h 1425021"/>
              <a:gd name="connsiteX9" fmla="*/ 0 w 1623138"/>
              <a:gd name="connsiteY9" fmla="*/ 745328 h 1425021"/>
              <a:gd name="connsiteX0" fmla="*/ 0 w 1623138"/>
              <a:gd name="connsiteY0" fmla="*/ 797716 h 1477409"/>
              <a:gd name="connsiteX1" fmla="*/ 0 w 1623138"/>
              <a:gd name="connsiteY1" fmla="*/ 1326354 h 1477409"/>
              <a:gd name="connsiteX2" fmla="*/ 1574006 w 1623138"/>
              <a:gd name="connsiteY2" fmla="*/ 981073 h 1477409"/>
              <a:gd name="connsiteX3" fmla="*/ 1264443 w 1623138"/>
              <a:gd name="connsiteY3" fmla="*/ 219074 h 1477409"/>
              <a:gd name="connsiteX4" fmla="*/ 835820 w 1623138"/>
              <a:gd name="connsiteY4" fmla="*/ 52388 h 1477409"/>
              <a:gd name="connsiteX5" fmla="*/ 421482 w 1623138"/>
              <a:gd name="connsiteY5" fmla="*/ 0 h 1477409"/>
              <a:gd name="connsiteX6" fmla="*/ 595313 w 1623138"/>
              <a:gd name="connsiteY6" fmla="*/ 445294 h 1477409"/>
              <a:gd name="connsiteX7" fmla="*/ 923925 w 1623138"/>
              <a:gd name="connsiteY7" fmla="*/ 685799 h 1477409"/>
              <a:gd name="connsiteX8" fmla="*/ 621506 w 1623138"/>
              <a:gd name="connsiteY8" fmla="*/ 1031079 h 1477409"/>
              <a:gd name="connsiteX9" fmla="*/ 0 w 1623138"/>
              <a:gd name="connsiteY9" fmla="*/ 797716 h 1477409"/>
              <a:gd name="connsiteX0" fmla="*/ 0 w 1623138"/>
              <a:gd name="connsiteY0" fmla="*/ 797716 h 1477409"/>
              <a:gd name="connsiteX1" fmla="*/ 0 w 1623138"/>
              <a:gd name="connsiteY1" fmla="*/ 1326354 h 1477409"/>
              <a:gd name="connsiteX2" fmla="*/ 1574006 w 1623138"/>
              <a:gd name="connsiteY2" fmla="*/ 981073 h 1477409"/>
              <a:gd name="connsiteX3" fmla="*/ 1264443 w 1623138"/>
              <a:gd name="connsiteY3" fmla="*/ 219074 h 1477409"/>
              <a:gd name="connsiteX4" fmla="*/ 835820 w 1623138"/>
              <a:gd name="connsiteY4" fmla="*/ 52388 h 1477409"/>
              <a:gd name="connsiteX5" fmla="*/ 654844 w 1623138"/>
              <a:gd name="connsiteY5" fmla="*/ 26194 h 1477409"/>
              <a:gd name="connsiteX6" fmla="*/ 421482 w 1623138"/>
              <a:gd name="connsiteY6" fmla="*/ 0 h 1477409"/>
              <a:gd name="connsiteX7" fmla="*/ 595313 w 1623138"/>
              <a:gd name="connsiteY7" fmla="*/ 445294 h 1477409"/>
              <a:gd name="connsiteX8" fmla="*/ 923925 w 1623138"/>
              <a:gd name="connsiteY8" fmla="*/ 685799 h 1477409"/>
              <a:gd name="connsiteX9" fmla="*/ 621506 w 1623138"/>
              <a:gd name="connsiteY9" fmla="*/ 1031079 h 1477409"/>
              <a:gd name="connsiteX10" fmla="*/ 0 w 1623138"/>
              <a:gd name="connsiteY10" fmla="*/ 797716 h 1477409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652572"/>
              <a:gd name="connsiteX1" fmla="*/ 0 w 1623138"/>
              <a:gd name="connsiteY1" fmla="*/ 1647822 h 1652572"/>
              <a:gd name="connsiteX2" fmla="*/ 1574006 w 1623138"/>
              <a:gd name="connsiteY2" fmla="*/ 1302541 h 1652572"/>
              <a:gd name="connsiteX3" fmla="*/ 1264443 w 1623138"/>
              <a:gd name="connsiteY3" fmla="*/ 540542 h 1652572"/>
              <a:gd name="connsiteX4" fmla="*/ 835820 w 1623138"/>
              <a:gd name="connsiteY4" fmla="*/ 373856 h 1652572"/>
              <a:gd name="connsiteX5" fmla="*/ 807244 w 1623138"/>
              <a:gd name="connsiteY5" fmla="*/ 0 h 1652572"/>
              <a:gd name="connsiteX6" fmla="*/ 421482 w 1623138"/>
              <a:gd name="connsiteY6" fmla="*/ 321468 h 1652572"/>
              <a:gd name="connsiteX7" fmla="*/ 595313 w 1623138"/>
              <a:gd name="connsiteY7" fmla="*/ 766762 h 1652572"/>
              <a:gd name="connsiteX8" fmla="*/ 923925 w 1623138"/>
              <a:gd name="connsiteY8" fmla="*/ 1007267 h 1652572"/>
              <a:gd name="connsiteX9" fmla="*/ 621506 w 1623138"/>
              <a:gd name="connsiteY9" fmla="*/ 1352547 h 1652572"/>
              <a:gd name="connsiteX10" fmla="*/ 0 w 1623138"/>
              <a:gd name="connsiteY10" fmla="*/ 1119184 h 1652572"/>
              <a:gd name="connsiteX0" fmla="*/ 0 w 1627271"/>
              <a:gd name="connsiteY0" fmla="*/ 1119184 h 1712926"/>
              <a:gd name="connsiteX1" fmla="*/ 0 w 1627271"/>
              <a:gd name="connsiteY1" fmla="*/ 1647822 h 1712926"/>
              <a:gd name="connsiteX2" fmla="*/ 1574006 w 1627271"/>
              <a:gd name="connsiteY2" fmla="*/ 1302541 h 1712926"/>
              <a:gd name="connsiteX3" fmla="*/ 1264443 w 1627271"/>
              <a:gd name="connsiteY3" fmla="*/ 540542 h 1712926"/>
              <a:gd name="connsiteX4" fmla="*/ 835820 w 1627271"/>
              <a:gd name="connsiteY4" fmla="*/ 373856 h 1712926"/>
              <a:gd name="connsiteX5" fmla="*/ 807244 w 1627271"/>
              <a:gd name="connsiteY5" fmla="*/ 0 h 1712926"/>
              <a:gd name="connsiteX6" fmla="*/ 421482 w 1627271"/>
              <a:gd name="connsiteY6" fmla="*/ 321468 h 1712926"/>
              <a:gd name="connsiteX7" fmla="*/ 595313 w 1627271"/>
              <a:gd name="connsiteY7" fmla="*/ 766762 h 1712926"/>
              <a:gd name="connsiteX8" fmla="*/ 923925 w 1627271"/>
              <a:gd name="connsiteY8" fmla="*/ 1007267 h 1712926"/>
              <a:gd name="connsiteX9" fmla="*/ 621506 w 1627271"/>
              <a:gd name="connsiteY9" fmla="*/ 1352547 h 1712926"/>
              <a:gd name="connsiteX10" fmla="*/ 0 w 1627271"/>
              <a:gd name="connsiteY10" fmla="*/ 1119184 h 1712926"/>
              <a:gd name="connsiteX0" fmla="*/ 0 w 1627271"/>
              <a:gd name="connsiteY0" fmla="*/ 1119184 h 1797816"/>
              <a:gd name="connsiteX1" fmla="*/ 0 w 1627271"/>
              <a:gd name="connsiteY1" fmla="*/ 1647822 h 1797816"/>
              <a:gd name="connsiteX2" fmla="*/ 1574006 w 1627271"/>
              <a:gd name="connsiteY2" fmla="*/ 1302541 h 1797816"/>
              <a:gd name="connsiteX3" fmla="*/ 1264443 w 1627271"/>
              <a:gd name="connsiteY3" fmla="*/ 540542 h 1797816"/>
              <a:gd name="connsiteX4" fmla="*/ 835820 w 1627271"/>
              <a:gd name="connsiteY4" fmla="*/ 373856 h 1797816"/>
              <a:gd name="connsiteX5" fmla="*/ 807244 w 1627271"/>
              <a:gd name="connsiteY5" fmla="*/ 0 h 1797816"/>
              <a:gd name="connsiteX6" fmla="*/ 421482 w 1627271"/>
              <a:gd name="connsiteY6" fmla="*/ 321468 h 1797816"/>
              <a:gd name="connsiteX7" fmla="*/ 595313 w 1627271"/>
              <a:gd name="connsiteY7" fmla="*/ 766762 h 1797816"/>
              <a:gd name="connsiteX8" fmla="*/ 923925 w 1627271"/>
              <a:gd name="connsiteY8" fmla="*/ 1007267 h 1797816"/>
              <a:gd name="connsiteX9" fmla="*/ 621506 w 1627271"/>
              <a:gd name="connsiteY9" fmla="*/ 1352547 h 1797816"/>
              <a:gd name="connsiteX10" fmla="*/ 0 w 1627271"/>
              <a:gd name="connsiteY10" fmla="*/ 1119184 h 1797816"/>
              <a:gd name="connsiteX0" fmla="*/ 0 w 1622231"/>
              <a:gd name="connsiteY0" fmla="*/ 1119184 h 1773253"/>
              <a:gd name="connsiteX1" fmla="*/ 0 w 1622231"/>
              <a:gd name="connsiteY1" fmla="*/ 1647822 h 1773253"/>
              <a:gd name="connsiteX2" fmla="*/ 1574006 w 1622231"/>
              <a:gd name="connsiteY2" fmla="*/ 1302541 h 1773253"/>
              <a:gd name="connsiteX3" fmla="*/ 1264443 w 1622231"/>
              <a:gd name="connsiteY3" fmla="*/ 540542 h 1773253"/>
              <a:gd name="connsiteX4" fmla="*/ 835820 w 1622231"/>
              <a:gd name="connsiteY4" fmla="*/ 373856 h 1773253"/>
              <a:gd name="connsiteX5" fmla="*/ 807244 w 1622231"/>
              <a:gd name="connsiteY5" fmla="*/ 0 h 1773253"/>
              <a:gd name="connsiteX6" fmla="*/ 421482 w 1622231"/>
              <a:gd name="connsiteY6" fmla="*/ 321468 h 1773253"/>
              <a:gd name="connsiteX7" fmla="*/ 595313 w 1622231"/>
              <a:gd name="connsiteY7" fmla="*/ 766762 h 1773253"/>
              <a:gd name="connsiteX8" fmla="*/ 923925 w 1622231"/>
              <a:gd name="connsiteY8" fmla="*/ 1007267 h 1773253"/>
              <a:gd name="connsiteX9" fmla="*/ 621506 w 1622231"/>
              <a:gd name="connsiteY9" fmla="*/ 1352547 h 1773253"/>
              <a:gd name="connsiteX10" fmla="*/ 0 w 1622231"/>
              <a:gd name="connsiteY10" fmla="*/ 1119184 h 1773253"/>
              <a:gd name="connsiteX0" fmla="*/ 0 w 1622231"/>
              <a:gd name="connsiteY0" fmla="*/ 1119184 h 1800701"/>
              <a:gd name="connsiteX1" fmla="*/ 0 w 1622231"/>
              <a:gd name="connsiteY1" fmla="*/ 1647822 h 1800701"/>
              <a:gd name="connsiteX2" fmla="*/ 1574006 w 1622231"/>
              <a:gd name="connsiteY2" fmla="*/ 1302541 h 1800701"/>
              <a:gd name="connsiteX3" fmla="*/ 1264443 w 1622231"/>
              <a:gd name="connsiteY3" fmla="*/ 540542 h 1800701"/>
              <a:gd name="connsiteX4" fmla="*/ 835820 w 1622231"/>
              <a:gd name="connsiteY4" fmla="*/ 373856 h 1800701"/>
              <a:gd name="connsiteX5" fmla="*/ 807244 w 1622231"/>
              <a:gd name="connsiteY5" fmla="*/ 0 h 1800701"/>
              <a:gd name="connsiteX6" fmla="*/ 421482 w 1622231"/>
              <a:gd name="connsiteY6" fmla="*/ 321468 h 1800701"/>
              <a:gd name="connsiteX7" fmla="*/ 595313 w 1622231"/>
              <a:gd name="connsiteY7" fmla="*/ 766762 h 1800701"/>
              <a:gd name="connsiteX8" fmla="*/ 923925 w 1622231"/>
              <a:gd name="connsiteY8" fmla="*/ 1007267 h 1800701"/>
              <a:gd name="connsiteX9" fmla="*/ 621506 w 1622231"/>
              <a:gd name="connsiteY9" fmla="*/ 1352547 h 1800701"/>
              <a:gd name="connsiteX10" fmla="*/ 0 w 1622231"/>
              <a:gd name="connsiteY10" fmla="*/ 1119184 h 1800701"/>
              <a:gd name="connsiteX0" fmla="*/ 0 w 1552023"/>
              <a:gd name="connsiteY0" fmla="*/ 1119184 h 1859749"/>
              <a:gd name="connsiteX1" fmla="*/ 0 w 1552023"/>
              <a:gd name="connsiteY1" fmla="*/ 1647822 h 1859749"/>
              <a:gd name="connsiteX2" fmla="*/ 1462087 w 1552023"/>
              <a:gd name="connsiteY2" fmla="*/ 1469229 h 1859749"/>
              <a:gd name="connsiteX3" fmla="*/ 1264443 w 1552023"/>
              <a:gd name="connsiteY3" fmla="*/ 540542 h 1859749"/>
              <a:gd name="connsiteX4" fmla="*/ 835820 w 1552023"/>
              <a:gd name="connsiteY4" fmla="*/ 373856 h 1859749"/>
              <a:gd name="connsiteX5" fmla="*/ 807244 w 1552023"/>
              <a:gd name="connsiteY5" fmla="*/ 0 h 1859749"/>
              <a:gd name="connsiteX6" fmla="*/ 421482 w 1552023"/>
              <a:gd name="connsiteY6" fmla="*/ 321468 h 1859749"/>
              <a:gd name="connsiteX7" fmla="*/ 595313 w 1552023"/>
              <a:gd name="connsiteY7" fmla="*/ 766762 h 1859749"/>
              <a:gd name="connsiteX8" fmla="*/ 923925 w 1552023"/>
              <a:gd name="connsiteY8" fmla="*/ 1007267 h 1859749"/>
              <a:gd name="connsiteX9" fmla="*/ 621506 w 1552023"/>
              <a:gd name="connsiteY9" fmla="*/ 1352547 h 1859749"/>
              <a:gd name="connsiteX10" fmla="*/ 0 w 1552023"/>
              <a:gd name="connsiteY10" fmla="*/ 1119184 h 1859749"/>
              <a:gd name="connsiteX0" fmla="*/ 0 w 1571973"/>
              <a:gd name="connsiteY0" fmla="*/ 1119184 h 1800114"/>
              <a:gd name="connsiteX1" fmla="*/ 0 w 1571973"/>
              <a:gd name="connsiteY1" fmla="*/ 1647822 h 1800114"/>
              <a:gd name="connsiteX2" fmla="*/ 1462087 w 1571973"/>
              <a:gd name="connsiteY2" fmla="*/ 1469229 h 1800114"/>
              <a:gd name="connsiteX3" fmla="*/ 1264443 w 1571973"/>
              <a:gd name="connsiteY3" fmla="*/ 540542 h 1800114"/>
              <a:gd name="connsiteX4" fmla="*/ 835820 w 1571973"/>
              <a:gd name="connsiteY4" fmla="*/ 373856 h 1800114"/>
              <a:gd name="connsiteX5" fmla="*/ 807244 w 1571973"/>
              <a:gd name="connsiteY5" fmla="*/ 0 h 1800114"/>
              <a:gd name="connsiteX6" fmla="*/ 421482 w 1571973"/>
              <a:gd name="connsiteY6" fmla="*/ 321468 h 1800114"/>
              <a:gd name="connsiteX7" fmla="*/ 595313 w 1571973"/>
              <a:gd name="connsiteY7" fmla="*/ 766762 h 1800114"/>
              <a:gd name="connsiteX8" fmla="*/ 923925 w 1571973"/>
              <a:gd name="connsiteY8" fmla="*/ 1007267 h 1800114"/>
              <a:gd name="connsiteX9" fmla="*/ 621506 w 1571973"/>
              <a:gd name="connsiteY9" fmla="*/ 1352547 h 1800114"/>
              <a:gd name="connsiteX10" fmla="*/ 0 w 1571973"/>
              <a:gd name="connsiteY10" fmla="*/ 1119184 h 1800114"/>
              <a:gd name="connsiteX0" fmla="*/ 0 w 1620477"/>
              <a:gd name="connsiteY0" fmla="*/ 1119184 h 1800815"/>
              <a:gd name="connsiteX1" fmla="*/ 0 w 1620477"/>
              <a:gd name="connsiteY1" fmla="*/ 1647822 h 1800815"/>
              <a:gd name="connsiteX2" fmla="*/ 1462087 w 1620477"/>
              <a:gd name="connsiteY2" fmla="*/ 1469229 h 1800815"/>
              <a:gd name="connsiteX3" fmla="*/ 1264443 w 1620477"/>
              <a:gd name="connsiteY3" fmla="*/ 540542 h 1800815"/>
              <a:gd name="connsiteX4" fmla="*/ 835820 w 1620477"/>
              <a:gd name="connsiteY4" fmla="*/ 373856 h 1800815"/>
              <a:gd name="connsiteX5" fmla="*/ 807244 w 1620477"/>
              <a:gd name="connsiteY5" fmla="*/ 0 h 1800815"/>
              <a:gd name="connsiteX6" fmla="*/ 421482 w 1620477"/>
              <a:gd name="connsiteY6" fmla="*/ 321468 h 1800815"/>
              <a:gd name="connsiteX7" fmla="*/ 595313 w 1620477"/>
              <a:gd name="connsiteY7" fmla="*/ 766762 h 1800815"/>
              <a:gd name="connsiteX8" fmla="*/ 923925 w 1620477"/>
              <a:gd name="connsiteY8" fmla="*/ 1007267 h 1800815"/>
              <a:gd name="connsiteX9" fmla="*/ 621506 w 1620477"/>
              <a:gd name="connsiteY9" fmla="*/ 1352547 h 1800815"/>
              <a:gd name="connsiteX10" fmla="*/ 0 w 1620477"/>
              <a:gd name="connsiteY10" fmla="*/ 1119184 h 1800815"/>
              <a:gd name="connsiteX0" fmla="*/ 0 w 1629436"/>
              <a:gd name="connsiteY0" fmla="*/ 1119184 h 1799377"/>
              <a:gd name="connsiteX1" fmla="*/ 0 w 1629436"/>
              <a:gd name="connsiteY1" fmla="*/ 1647822 h 1799377"/>
              <a:gd name="connsiteX2" fmla="*/ 1476374 w 1629436"/>
              <a:gd name="connsiteY2" fmla="*/ 1464467 h 1799377"/>
              <a:gd name="connsiteX3" fmla="*/ 1264443 w 1629436"/>
              <a:gd name="connsiteY3" fmla="*/ 540542 h 1799377"/>
              <a:gd name="connsiteX4" fmla="*/ 835820 w 1629436"/>
              <a:gd name="connsiteY4" fmla="*/ 373856 h 1799377"/>
              <a:gd name="connsiteX5" fmla="*/ 807244 w 1629436"/>
              <a:gd name="connsiteY5" fmla="*/ 0 h 1799377"/>
              <a:gd name="connsiteX6" fmla="*/ 421482 w 1629436"/>
              <a:gd name="connsiteY6" fmla="*/ 321468 h 1799377"/>
              <a:gd name="connsiteX7" fmla="*/ 595313 w 1629436"/>
              <a:gd name="connsiteY7" fmla="*/ 766762 h 1799377"/>
              <a:gd name="connsiteX8" fmla="*/ 923925 w 1629436"/>
              <a:gd name="connsiteY8" fmla="*/ 1007267 h 1799377"/>
              <a:gd name="connsiteX9" fmla="*/ 621506 w 1629436"/>
              <a:gd name="connsiteY9" fmla="*/ 1352547 h 1799377"/>
              <a:gd name="connsiteX10" fmla="*/ 0 w 1629436"/>
              <a:gd name="connsiteY10" fmla="*/ 1119184 h 1799377"/>
              <a:gd name="connsiteX0" fmla="*/ 0 w 1606110"/>
              <a:gd name="connsiteY0" fmla="*/ 1119184 h 1796213"/>
              <a:gd name="connsiteX1" fmla="*/ 0 w 1606110"/>
              <a:gd name="connsiteY1" fmla="*/ 1647822 h 1796213"/>
              <a:gd name="connsiteX2" fmla="*/ 1476374 w 1606110"/>
              <a:gd name="connsiteY2" fmla="*/ 1464467 h 1796213"/>
              <a:gd name="connsiteX3" fmla="*/ 1264443 w 1606110"/>
              <a:gd name="connsiteY3" fmla="*/ 540542 h 1796213"/>
              <a:gd name="connsiteX4" fmla="*/ 835820 w 1606110"/>
              <a:gd name="connsiteY4" fmla="*/ 373856 h 1796213"/>
              <a:gd name="connsiteX5" fmla="*/ 807244 w 1606110"/>
              <a:gd name="connsiteY5" fmla="*/ 0 h 1796213"/>
              <a:gd name="connsiteX6" fmla="*/ 421482 w 1606110"/>
              <a:gd name="connsiteY6" fmla="*/ 321468 h 1796213"/>
              <a:gd name="connsiteX7" fmla="*/ 595313 w 1606110"/>
              <a:gd name="connsiteY7" fmla="*/ 766762 h 1796213"/>
              <a:gd name="connsiteX8" fmla="*/ 923925 w 1606110"/>
              <a:gd name="connsiteY8" fmla="*/ 1007267 h 1796213"/>
              <a:gd name="connsiteX9" fmla="*/ 621506 w 1606110"/>
              <a:gd name="connsiteY9" fmla="*/ 1352547 h 1796213"/>
              <a:gd name="connsiteX10" fmla="*/ 0 w 1606110"/>
              <a:gd name="connsiteY10" fmla="*/ 1119184 h 1796213"/>
              <a:gd name="connsiteX0" fmla="*/ 0 w 1625337"/>
              <a:gd name="connsiteY0" fmla="*/ 1119184 h 1796213"/>
              <a:gd name="connsiteX1" fmla="*/ 0 w 1625337"/>
              <a:gd name="connsiteY1" fmla="*/ 1647822 h 1796213"/>
              <a:gd name="connsiteX2" fmla="*/ 1476374 w 1625337"/>
              <a:gd name="connsiteY2" fmla="*/ 1464467 h 1796213"/>
              <a:gd name="connsiteX3" fmla="*/ 1264443 w 1625337"/>
              <a:gd name="connsiteY3" fmla="*/ 540542 h 1796213"/>
              <a:gd name="connsiteX4" fmla="*/ 835820 w 1625337"/>
              <a:gd name="connsiteY4" fmla="*/ 373856 h 1796213"/>
              <a:gd name="connsiteX5" fmla="*/ 807244 w 1625337"/>
              <a:gd name="connsiteY5" fmla="*/ 0 h 1796213"/>
              <a:gd name="connsiteX6" fmla="*/ 421482 w 1625337"/>
              <a:gd name="connsiteY6" fmla="*/ 321468 h 1796213"/>
              <a:gd name="connsiteX7" fmla="*/ 595313 w 1625337"/>
              <a:gd name="connsiteY7" fmla="*/ 766762 h 1796213"/>
              <a:gd name="connsiteX8" fmla="*/ 923925 w 1625337"/>
              <a:gd name="connsiteY8" fmla="*/ 1007267 h 1796213"/>
              <a:gd name="connsiteX9" fmla="*/ 621506 w 1625337"/>
              <a:gd name="connsiteY9" fmla="*/ 1352547 h 1796213"/>
              <a:gd name="connsiteX10" fmla="*/ 0 w 1625337"/>
              <a:gd name="connsiteY10" fmla="*/ 1119184 h 1796213"/>
              <a:gd name="connsiteX0" fmla="*/ 0 w 1625337"/>
              <a:gd name="connsiteY0" fmla="*/ 1119184 h 1803595"/>
              <a:gd name="connsiteX1" fmla="*/ 0 w 1625337"/>
              <a:gd name="connsiteY1" fmla="*/ 1647822 h 1803595"/>
              <a:gd name="connsiteX2" fmla="*/ 1476374 w 1625337"/>
              <a:gd name="connsiteY2" fmla="*/ 1464467 h 1803595"/>
              <a:gd name="connsiteX3" fmla="*/ 1264443 w 1625337"/>
              <a:gd name="connsiteY3" fmla="*/ 540542 h 1803595"/>
              <a:gd name="connsiteX4" fmla="*/ 835820 w 1625337"/>
              <a:gd name="connsiteY4" fmla="*/ 373856 h 1803595"/>
              <a:gd name="connsiteX5" fmla="*/ 807244 w 1625337"/>
              <a:gd name="connsiteY5" fmla="*/ 0 h 1803595"/>
              <a:gd name="connsiteX6" fmla="*/ 421482 w 1625337"/>
              <a:gd name="connsiteY6" fmla="*/ 321468 h 1803595"/>
              <a:gd name="connsiteX7" fmla="*/ 595313 w 1625337"/>
              <a:gd name="connsiteY7" fmla="*/ 766762 h 1803595"/>
              <a:gd name="connsiteX8" fmla="*/ 923925 w 1625337"/>
              <a:gd name="connsiteY8" fmla="*/ 1007267 h 1803595"/>
              <a:gd name="connsiteX9" fmla="*/ 621506 w 1625337"/>
              <a:gd name="connsiteY9" fmla="*/ 1352547 h 1803595"/>
              <a:gd name="connsiteX10" fmla="*/ 0 w 1625337"/>
              <a:gd name="connsiteY10" fmla="*/ 1119184 h 1803595"/>
              <a:gd name="connsiteX0" fmla="*/ 0 w 1625337"/>
              <a:gd name="connsiteY0" fmla="*/ 1119184 h 1799376"/>
              <a:gd name="connsiteX1" fmla="*/ 0 w 1625337"/>
              <a:gd name="connsiteY1" fmla="*/ 1647822 h 1799376"/>
              <a:gd name="connsiteX2" fmla="*/ 1476374 w 1625337"/>
              <a:gd name="connsiteY2" fmla="*/ 1464467 h 1799376"/>
              <a:gd name="connsiteX3" fmla="*/ 1264443 w 1625337"/>
              <a:gd name="connsiteY3" fmla="*/ 540542 h 1799376"/>
              <a:gd name="connsiteX4" fmla="*/ 835820 w 1625337"/>
              <a:gd name="connsiteY4" fmla="*/ 373856 h 1799376"/>
              <a:gd name="connsiteX5" fmla="*/ 807244 w 1625337"/>
              <a:gd name="connsiteY5" fmla="*/ 0 h 1799376"/>
              <a:gd name="connsiteX6" fmla="*/ 421482 w 1625337"/>
              <a:gd name="connsiteY6" fmla="*/ 321468 h 1799376"/>
              <a:gd name="connsiteX7" fmla="*/ 595313 w 1625337"/>
              <a:gd name="connsiteY7" fmla="*/ 766762 h 1799376"/>
              <a:gd name="connsiteX8" fmla="*/ 923925 w 1625337"/>
              <a:gd name="connsiteY8" fmla="*/ 1007267 h 1799376"/>
              <a:gd name="connsiteX9" fmla="*/ 621506 w 1625337"/>
              <a:gd name="connsiteY9" fmla="*/ 1352547 h 1799376"/>
              <a:gd name="connsiteX10" fmla="*/ 0 w 1625337"/>
              <a:gd name="connsiteY10" fmla="*/ 1119184 h 1799376"/>
              <a:gd name="connsiteX0" fmla="*/ 0 w 1635914"/>
              <a:gd name="connsiteY0" fmla="*/ 1119184 h 1799376"/>
              <a:gd name="connsiteX1" fmla="*/ 0 w 1635914"/>
              <a:gd name="connsiteY1" fmla="*/ 1647822 h 1799376"/>
              <a:gd name="connsiteX2" fmla="*/ 1476374 w 1635914"/>
              <a:gd name="connsiteY2" fmla="*/ 1464467 h 1799376"/>
              <a:gd name="connsiteX3" fmla="*/ 1264443 w 1635914"/>
              <a:gd name="connsiteY3" fmla="*/ 540542 h 1799376"/>
              <a:gd name="connsiteX4" fmla="*/ 835820 w 1635914"/>
              <a:gd name="connsiteY4" fmla="*/ 373856 h 1799376"/>
              <a:gd name="connsiteX5" fmla="*/ 807244 w 1635914"/>
              <a:gd name="connsiteY5" fmla="*/ 0 h 1799376"/>
              <a:gd name="connsiteX6" fmla="*/ 421482 w 1635914"/>
              <a:gd name="connsiteY6" fmla="*/ 321468 h 1799376"/>
              <a:gd name="connsiteX7" fmla="*/ 595313 w 1635914"/>
              <a:gd name="connsiteY7" fmla="*/ 766762 h 1799376"/>
              <a:gd name="connsiteX8" fmla="*/ 923925 w 1635914"/>
              <a:gd name="connsiteY8" fmla="*/ 1007267 h 1799376"/>
              <a:gd name="connsiteX9" fmla="*/ 621506 w 1635914"/>
              <a:gd name="connsiteY9" fmla="*/ 1352547 h 1799376"/>
              <a:gd name="connsiteX10" fmla="*/ 0 w 1635914"/>
              <a:gd name="connsiteY10" fmla="*/ 1119184 h 1799376"/>
              <a:gd name="connsiteX0" fmla="*/ 0 w 1720482"/>
              <a:gd name="connsiteY0" fmla="*/ 1119184 h 1772537"/>
              <a:gd name="connsiteX1" fmla="*/ 0 w 1720482"/>
              <a:gd name="connsiteY1" fmla="*/ 1647822 h 1772537"/>
              <a:gd name="connsiteX2" fmla="*/ 1476374 w 1720482"/>
              <a:gd name="connsiteY2" fmla="*/ 1464467 h 1772537"/>
              <a:gd name="connsiteX3" fmla="*/ 1397793 w 1720482"/>
              <a:gd name="connsiteY3" fmla="*/ 626267 h 1772537"/>
              <a:gd name="connsiteX4" fmla="*/ 835820 w 1720482"/>
              <a:gd name="connsiteY4" fmla="*/ 373856 h 1772537"/>
              <a:gd name="connsiteX5" fmla="*/ 807244 w 1720482"/>
              <a:gd name="connsiteY5" fmla="*/ 0 h 1772537"/>
              <a:gd name="connsiteX6" fmla="*/ 421482 w 1720482"/>
              <a:gd name="connsiteY6" fmla="*/ 321468 h 1772537"/>
              <a:gd name="connsiteX7" fmla="*/ 595313 w 1720482"/>
              <a:gd name="connsiteY7" fmla="*/ 766762 h 1772537"/>
              <a:gd name="connsiteX8" fmla="*/ 923925 w 1720482"/>
              <a:gd name="connsiteY8" fmla="*/ 1007267 h 1772537"/>
              <a:gd name="connsiteX9" fmla="*/ 621506 w 1720482"/>
              <a:gd name="connsiteY9" fmla="*/ 1352547 h 1772537"/>
              <a:gd name="connsiteX10" fmla="*/ 0 w 1720482"/>
              <a:gd name="connsiteY10" fmla="*/ 1119184 h 1772537"/>
              <a:gd name="connsiteX0" fmla="*/ 0 w 1630664"/>
              <a:gd name="connsiteY0" fmla="*/ 1119184 h 1772537"/>
              <a:gd name="connsiteX1" fmla="*/ 0 w 1630664"/>
              <a:gd name="connsiteY1" fmla="*/ 1647822 h 1772537"/>
              <a:gd name="connsiteX2" fmla="*/ 1476374 w 1630664"/>
              <a:gd name="connsiteY2" fmla="*/ 1464467 h 1772537"/>
              <a:gd name="connsiteX3" fmla="*/ 1397793 w 1630664"/>
              <a:gd name="connsiteY3" fmla="*/ 626267 h 1772537"/>
              <a:gd name="connsiteX4" fmla="*/ 835820 w 1630664"/>
              <a:gd name="connsiteY4" fmla="*/ 373856 h 1772537"/>
              <a:gd name="connsiteX5" fmla="*/ 807244 w 1630664"/>
              <a:gd name="connsiteY5" fmla="*/ 0 h 1772537"/>
              <a:gd name="connsiteX6" fmla="*/ 421482 w 1630664"/>
              <a:gd name="connsiteY6" fmla="*/ 321468 h 1772537"/>
              <a:gd name="connsiteX7" fmla="*/ 595313 w 1630664"/>
              <a:gd name="connsiteY7" fmla="*/ 766762 h 1772537"/>
              <a:gd name="connsiteX8" fmla="*/ 923925 w 1630664"/>
              <a:gd name="connsiteY8" fmla="*/ 1007267 h 1772537"/>
              <a:gd name="connsiteX9" fmla="*/ 621506 w 1630664"/>
              <a:gd name="connsiteY9" fmla="*/ 1352547 h 1772537"/>
              <a:gd name="connsiteX10" fmla="*/ 0 w 1630664"/>
              <a:gd name="connsiteY10" fmla="*/ 1119184 h 1772537"/>
              <a:gd name="connsiteX0" fmla="*/ 0 w 1615856"/>
              <a:gd name="connsiteY0" fmla="*/ 1119184 h 1800557"/>
              <a:gd name="connsiteX1" fmla="*/ 0 w 1615856"/>
              <a:gd name="connsiteY1" fmla="*/ 1647822 h 1800557"/>
              <a:gd name="connsiteX2" fmla="*/ 1476374 w 1615856"/>
              <a:gd name="connsiteY2" fmla="*/ 1464467 h 1800557"/>
              <a:gd name="connsiteX3" fmla="*/ 1397793 w 1615856"/>
              <a:gd name="connsiteY3" fmla="*/ 626267 h 1800557"/>
              <a:gd name="connsiteX4" fmla="*/ 835820 w 1615856"/>
              <a:gd name="connsiteY4" fmla="*/ 373856 h 1800557"/>
              <a:gd name="connsiteX5" fmla="*/ 807244 w 1615856"/>
              <a:gd name="connsiteY5" fmla="*/ 0 h 1800557"/>
              <a:gd name="connsiteX6" fmla="*/ 421482 w 1615856"/>
              <a:gd name="connsiteY6" fmla="*/ 321468 h 1800557"/>
              <a:gd name="connsiteX7" fmla="*/ 595313 w 1615856"/>
              <a:gd name="connsiteY7" fmla="*/ 766762 h 1800557"/>
              <a:gd name="connsiteX8" fmla="*/ 923925 w 1615856"/>
              <a:gd name="connsiteY8" fmla="*/ 1007267 h 1800557"/>
              <a:gd name="connsiteX9" fmla="*/ 621506 w 1615856"/>
              <a:gd name="connsiteY9" fmla="*/ 1352547 h 1800557"/>
              <a:gd name="connsiteX10" fmla="*/ 0 w 1615856"/>
              <a:gd name="connsiteY10" fmla="*/ 1119184 h 1800557"/>
              <a:gd name="connsiteX0" fmla="*/ 0 w 1626496"/>
              <a:gd name="connsiteY0" fmla="*/ 1119184 h 1800277"/>
              <a:gd name="connsiteX1" fmla="*/ 0 w 1626496"/>
              <a:gd name="connsiteY1" fmla="*/ 1647822 h 1800277"/>
              <a:gd name="connsiteX2" fmla="*/ 1476374 w 1626496"/>
              <a:gd name="connsiteY2" fmla="*/ 1464467 h 1800277"/>
              <a:gd name="connsiteX3" fmla="*/ 1397793 w 1626496"/>
              <a:gd name="connsiteY3" fmla="*/ 626267 h 1800277"/>
              <a:gd name="connsiteX4" fmla="*/ 835820 w 1626496"/>
              <a:gd name="connsiteY4" fmla="*/ 373856 h 1800277"/>
              <a:gd name="connsiteX5" fmla="*/ 807244 w 1626496"/>
              <a:gd name="connsiteY5" fmla="*/ 0 h 1800277"/>
              <a:gd name="connsiteX6" fmla="*/ 421482 w 1626496"/>
              <a:gd name="connsiteY6" fmla="*/ 321468 h 1800277"/>
              <a:gd name="connsiteX7" fmla="*/ 595313 w 1626496"/>
              <a:gd name="connsiteY7" fmla="*/ 766762 h 1800277"/>
              <a:gd name="connsiteX8" fmla="*/ 923925 w 1626496"/>
              <a:gd name="connsiteY8" fmla="*/ 1007267 h 1800277"/>
              <a:gd name="connsiteX9" fmla="*/ 621506 w 1626496"/>
              <a:gd name="connsiteY9" fmla="*/ 1352547 h 1800277"/>
              <a:gd name="connsiteX10" fmla="*/ 0 w 1626496"/>
              <a:gd name="connsiteY10" fmla="*/ 1119184 h 180027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626496" h="1800277">
                <a:moveTo>
                  <a:pt x="0" y="1119184"/>
                </a:moveTo>
                <a:lnTo>
                  <a:pt x="0" y="1647822"/>
                </a:lnTo>
                <a:cubicBezTo>
                  <a:pt x="686196" y="1947462"/>
                  <a:pt x="1196953" y="1762179"/>
                  <a:pt x="1476374" y="1464467"/>
                </a:cubicBezTo>
                <a:cubicBezTo>
                  <a:pt x="1699180" y="1227076"/>
                  <a:pt x="1674781" y="817990"/>
                  <a:pt x="1397793" y="626267"/>
                </a:cubicBezTo>
                <a:cubicBezTo>
                  <a:pt x="1228944" y="509394"/>
                  <a:pt x="1023144" y="457993"/>
                  <a:pt x="835820" y="373856"/>
                </a:cubicBezTo>
                <a:cubicBezTo>
                  <a:pt x="676275" y="325437"/>
                  <a:pt x="542926" y="112711"/>
                  <a:pt x="807244" y="0"/>
                </a:cubicBezTo>
                <a:cubicBezTo>
                  <a:pt x="507207" y="50006"/>
                  <a:pt x="440530" y="235745"/>
                  <a:pt x="421482" y="321468"/>
                </a:cubicBezTo>
                <a:cubicBezTo>
                  <a:pt x="362745" y="574674"/>
                  <a:pt x="546894" y="723107"/>
                  <a:pt x="595313" y="766762"/>
                </a:cubicBezTo>
                <a:cubicBezTo>
                  <a:pt x="664369" y="835024"/>
                  <a:pt x="857250" y="884236"/>
                  <a:pt x="923925" y="1007267"/>
                </a:cubicBezTo>
                <a:cubicBezTo>
                  <a:pt x="992188" y="1158079"/>
                  <a:pt x="883541" y="1334500"/>
                  <a:pt x="621506" y="1352547"/>
                </a:cubicBezTo>
                <a:cubicBezTo>
                  <a:pt x="455755" y="1363963"/>
                  <a:pt x="205977" y="1265235"/>
                  <a:pt x="0" y="1119184"/>
                </a:cubicBezTo>
                <a:close/>
              </a:path>
            </a:pathLst>
          </a:custGeom>
          <a:solidFill>
            <a:srgbClr val="0F238D"/>
          </a:solidFill>
          <a:ln w="127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>
              <a:solidFill>
                <a:schemeClr val="accent1"/>
              </a:solidFill>
            </a:endParaRPr>
          </a:p>
        </xdr:txBody>
      </xdr:sp>
      <xdr:sp macro="" textlink="">
        <xdr:nvSpPr>
          <xdr:cNvPr id="25" name="Freeform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/>
        </xdr:nvSpPr>
        <xdr:spPr>
          <a:xfrm>
            <a:off x="7284854" y="1348704"/>
            <a:ext cx="290370" cy="168163"/>
          </a:xfrm>
          <a:custGeom>
            <a:avLst/>
            <a:gdLst>
              <a:gd name="connsiteX0" fmla="*/ 1404937 w 1404937"/>
              <a:gd name="connsiteY0" fmla="*/ 635794 h 788194"/>
              <a:gd name="connsiteX1" fmla="*/ 1402556 w 1404937"/>
              <a:gd name="connsiteY1" fmla="*/ 64294 h 788194"/>
              <a:gd name="connsiteX2" fmla="*/ 547687 w 1404937"/>
              <a:gd name="connsiteY2" fmla="*/ 0 h 788194"/>
              <a:gd name="connsiteX3" fmla="*/ 14287 w 1404937"/>
              <a:gd name="connsiteY3" fmla="*/ 469106 h 788194"/>
              <a:gd name="connsiteX4" fmla="*/ 0 w 1404937"/>
              <a:gd name="connsiteY4" fmla="*/ 788194 h 788194"/>
              <a:gd name="connsiteX5" fmla="*/ 283368 w 1404937"/>
              <a:gd name="connsiteY5" fmla="*/ 438150 h 788194"/>
              <a:gd name="connsiteX6" fmla="*/ 821531 w 1404937"/>
              <a:gd name="connsiteY6" fmla="*/ 371475 h 788194"/>
              <a:gd name="connsiteX7" fmla="*/ 1404937 w 1404937"/>
              <a:gd name="connsiteY7" fmla="*/ 635794 h 788194"/>
              <a:gd name="connsiteX0" fmla="*/ 1404937 w 1404937"/>
              <a:gd name="connsiteY0" fmla="*/ 635794 h 788194"/>
              <a:gd name="connsiteX1" fmla="*/ 1402556 w 1404937"/>
              <a:gd name="connsiteY1" fmla="*/ 64294 h 788194"/>
              <a:gd name="connsiteX2" fmla="*/ 547687 w 1404937"/>
              <a:gd name="connsiteY2" fmla="*/ 0 h 788194"/>
              <a:gd name="connsiteX3" fmla="*/ 14287 w 1404937"/>
              <a:gd name="connsiteY3" fmla="*/ 469106 h 788194"/>
              <a:gd name="connsiteX4" fmla="*/ 0 w 1404937"/>
              <a:gd name="connsiteY4" fmla="*/ 788194 h 788194"/>
              <a:gd name="connsiteX5" fmla="*/ 283368 w 1404937"/>
              <a:gd name="connsiteY5" fmla="*/ 438150 h 788194"/>
              <a:gd name="connsiteX6" fmla="*/ 821531 w 1404937"/>
              <a:gd name="connsiteY6" fmla="*/ 371475 h 788194"/>
              <a:gd name="connsiteX7" fmla="*/ 1404937 w 1404937"/>
              <a:gd name="connsiteY7" fmla="*/ 635794 h 788194"/>
              <a:gd name="connsiteX0" fmla="*/ 1404937 w 1404937"/>
              <a:gd name="connsiteY0" fmla="*/ 635794 h 788194"/>
              <a:gd name="connsiteX1" fmla="*/ 1402556 w 1404937"/>
              <a:gd name="connsiteY1" fmla="*/ 64294 h 788194"/>
              <a:gd name="connsiteX2" fmla="*/ 547687 w 1404937"/>
              <a:gd name="connsiteY2" fmla="*/ 0 h 788194"/>
              <a:gd name="connsiteX3" fmla="*/ 14287 w 1404937"/>
              <a:gd name="connsiteY3" fmla="*/ 469106 h 788194"/>
              <a:gd name="connsiteX4" fmla="*/ 0 w 1404937"/>
              <a:gd name="connsiteY4" fmla="*/ 788194 h 788194"/>
              <a:gd name="connsiteX5" fmla="*/ 283368 w 1404937"/>
              <a:gd name="connsiteY5" fmla="*/ 438150 h 788194"/>
              <a:gd name="connsiteX6" fmla="*/ 821531 w 1404937"/>
              <a:gd name="connsiteY6" fmla="*/ 371475 h 788194"/>
              <a:gd name="connsiteX7" fmla="*/ 1404937 w 1404937"/>
              <a:gd name="connsiteY7" fmla="*/ 635794 h 788194"/>
              <a:gd name="connsiteX0" fmla="*/ 1404937 w 1404937"/>
              <a:gd name="connsiteY0" fmla="*/ 635794 h 788194"/>
              <a:gd name="connsiteX1" fmla="*/ 1402556 w 1404937"/>
              <a:gd name="connsiteY1" fmla="*/ 64294 h 788194"/>
              <a:gd name="connsiteX2" fmla="*/ 547687 w 1404937"/>
              <a:gd name="connsiteY2" fmla="*/ 0 h 788194"/>
              <a:gd name="connsiteX3" fmla="*/ 14287 w 1404937"/>
              <a:gd name="connsiteY3" fmla="*/ 469106 h 788194"/>
              <a:gd name="connsiteX4" fmla="*/ 0 w 1404937"/>
              <a:gd name="connsiteY4" fmla="*/ 788194 h 788194"/>
              <a:gd name="connsiteX5" fmla="*/ 283368 w 1404937"/>
              <a:gd name="connsiteY5" fmla="*/ 438150 h 788194"/>
              <a:gd name="connsiteX6" fmla="*/ 821531 w 1404937"/>
              <a:gd name="connsiteY6" fmla="*/ 371475 h 788194"/>
              <a:gd name="connsiteX7" fmla="*/ 1404937 w 1404937"/>
              <a:gd name="connsiteY7" fmla="*/ 635794 h 788194"/>
              <a:gd name="connsiteX0" fmla="*/ 1404937 w 1404937"/>
              <a:gd name="connsiteY0" fmla="*/ 635794 h 788194"/>
              <a:gd name="connsiteX1" fmla="*/ 1402556 w 1404937"/>
              <a:gd name="connsiteY1" fmla="*/ 64294 h 788194"/>
              <a:gd name="connsiteX2" fmla="*/ 547687 w 1404937"/>
              <a:gd name="connsiteY2" fmla="*/ 0 h 788194"/>
              <a:gd name="connsiteX3" fmla="*/ 14287 w 1404937"/>
              <a:gd name="connsiteY3" fmla="*/ 469106 h 788194"/>
              <a:gd name="connsiteX4" fmla="*/ 0 w 1404937"/>
              <a:gd name="connsiteY4" fmla="*/ 788194 h 788194"/>
              <a:gd name="connsiteX5" fmla="*/ 283368 w 1404937"/>
              <a:gd name="connsiteY5" fmla="*/ 438150 h 788194"/>
              <a:gd name="connsiteX6" fmla="*/ 821531 w 1404937"/>
              <a:gd name="connsiteY6" fmla="*/ 371475 h 788194"/>
              <a:gd name="connsiteX7" fmla="*/ 1404937 w 1404937"/>
              <a:gd name="connsiteY7" fmla="*/ 635794 h 788194"/>
              <a:gd name="connsiteX0" fmla="*/ 1404937 w 1404937"/>
              <a:gd name="connsiteY0" fmla="*/ 635794 h 788194"/>
              <a:gd name="connsiteX1" fmla="*/ 1402556 w 1404937"/>
              <a:gd name="connsiteY1" fmla="*/ 64294 h 788194"/>
              <a:gd name="connsiteX2" fmla="*/ 547687 w 1404937"/>
              <a:gd name="connsiteY2" fmla="*/ 0 h 788194"/>
              <a:gd name="connsiteX3" fmla="*/ 14287 w 1404937"/>
              <a:gd name="connsiteY3" fmla="*/ 469106 h 788194"/>
              <a:gd name="connsiteX4" fmla="*/ 0 w 1404937"/>
              <a:gd name="connsiteY4" fmla="*/ 788194 h 788194"/>
              <a:gd name="connsiteX5" fmla="*/ 283368 w 1404937"/>
              <a:gd name="connsiteY5" fmla="*/ 438150 h 788194"/>
              <a:gd name="connsiteX6" fmla="*/ 821531 w 1404937"/>
              <a:gd name="connsiteY6" fmla="*/ 371475 h 788194"/>
              <a:gd name="connsiteX7" fmla="*/ 1404937 w 1404937"/>
              <a:gd name="connsiteY7" fmla="*/ 635794 h 788194"/>
              <a:gd name="connsiteX0" fmla="*/ 1404937 w 1404937"/>
              <a:gd name="connsiteY0" fmla="*/ 635794 h 788194"/>
              <a:gd name="connsiteX1" fmla="*/ 1402556 w 1404937"/>
              <a:gd name="connsiteY1" fmla="*/ 64294 h 788194"/>
              <a:gd name="connsiteX2" fmla="*/ 547687 w 1404937"/>
              <a:gd name="connsiteY2" fmla="*/ 0 h 788194"/>
              <a:gd name="connsiteX3" fmla="*/ 14287 w 1404937"/>
              <a:gd name="connsiteY3" fmla="*/ 469106 h 788194"/>
              <a:gd name="connsiteX4" fmla="*/ 0 w 1404937"/>
              <a:gd name="connsiteY4" fmla="*/ 788194 h 788194"/>
              <a:gd name="connsiteX5" fmla="*/ 283368 w 1404937"/>
              <a:gd name="connsiteY5" fmla="*/ 438150 h 788194"/>
              <a:gd name="connsiteX6" fmla="*/ 821531 w 1404937"/>
              <a:gd name="connsiteY6" fmla="*/ 371475 h 788194"/>
              <a:gd name="connsiteX7" fmla="*/ 1404937 w 1404937"/>
              <a:gd name="connsiteY7" fmla="*/ 635794 h 788194"/>
              <a:gd name="connsiteX0" fmla="*/ 1404937 w 1404937"/>
              <a:gd name="connsiteY0" fmla="*/ 635794 h 788194"/>
              <a:gd name="connsiteX1" fmla="*/ 1402556 w 1404937"/>
              <a:gd name="connsiteY1" fmla="*/ 64294 h 788194"/>
              <a:gd name="connsiteX2" fmla="*/ 547687 w 1404937"/>
              <a:gd name="connsiteY2" fmla="*/ 0 h 788194"/>
              <a:gd name="connsiteX3" fmla="*/ 14287 w 1404937"/>
              <a:gd name="connsiteY3" fmla="*/ 469106 h 788194"/>
              <a:gd name="connsiteX4" fmla="*/ 0 w 1404937"/>
              <a:gd name="connsiteY4" fmla="*/ 788194 h 788194"/>
              <a:gd name="connsiteX5" fmla="*/ 283368 w 1404937"/>
              <a:gd name="connsiteY5" fmla="*/ 438150 h 788194"/>
              <a:gd name="connsiteX6" fmla="*/ 821531 w 1404937"/>
              <a:gd name="connsiteY6" fmla="*/ 371475 h 788194"/>
              <a:gd name="connsiteX7" fmla="*/ 1404937 w 1404937"/>
              <a:gd name="connsiteY7" fmla="*/ 635794 h 788194"/>
              <a:gd name="connsiteX0" fmla="*/ 1404937 w 1404937"/>
              <a:gd name="connsiteY0" fmla="*/ 635794 h 788194"/>
              <a:gd name="connsiteX1" fmla="*/ 1402556 w 1404937"/>
              <a:gd name="connsiteY1" fmla="*/ 64294 h 788194"/>
              <a:gd name="connsiteX2" fmla="*/ 547687 w 1404937"/>
              <a:gd name="connsiteY2" fmla="*/ 0 h 788194"/>
              <a:gd name="connsiteX3" fmla="*/ 14287 w 1404937"/>
              <a:gd name="connsiteY3" fmla="*/ 469106 h 788194"/>
              <a:gd name="connsiteX4" fmla="*/ 0 w 1404937"/>
              <a:gd name="connsiteY4" fmla="*/ 788194 h 788194"/>
              <a:gd name="connsiteX5" fmla="*/ 283368 w 1404937"/>
              <a:gd name="connsiteY5" fmla="*/ 438150 h 788194"/>
              <a:gd name="connsiteX6" fmla="*/ 821531 w 1404937"/>
              <a:gd name="connsiteY6" fmla="*/ 371475 h 788194"/>
              <a:gd name="connsiteX7" fmla="*/ 1404937 w 1404937"/>
              <a:gd name="connsiteY7" fmla="*/ 635794 h 788194"/>
              <a:gd name="connsiteX0" fmla="*/ 1404937 w 1413690"/>
              <a:gd name="connsiteY0" fmla="*/ 635794 h 788194"/>
              <a:gd name="connsiteX1" fmla="*/ 1402556 w 1413690"/>
              <a:gd name="connsiteY1" fmla="*/ 64294 h 788194"/>
              <a:gd name="connsiteX2" fmla="*/ 547687 w 1413690"/>
              <a:gd name="connsiteY2" fmla="*/ 0 h 788194"/>
              <a:gd name="connsiteX3" fmla="*/ 14287 w 1413690"/>
              <a:gd name="connsiteY3" fmla="*/ 469106 h 788194"/>
              <a:gd name="connsiteX4" fmla="*/ 0 w 1413690"/>
              <a:gd name="connsiteY4" fmla="*/ 788194 h 788194"/>
              <a:gd name="connsiteX5" fmla="*/ 283368 w 1413690"/>
              <a:gd name="connsiteY5" fmla="*/ 438150 h 788194"/>
              <a:gd name="connsiteX6" fmla="*/ 821531 w 1413690"/>
              <a:gd name="connsiteY6" fmla="*/ 371475 h 788194"/>
              <a:gd name="connsiteX7" fmla="*/ 1404937 w 1413690"/>
              <a:gd name="connsiteY7" fmla="*/ 635794 h 788194"/>
              <a:gd name="connsiteX0" fmla="*/ 1404937 w 1417413"/>
              <a:gd name="connsiteY0" fmla="*/ 635794 h 788194"/>
              <a:gd name="connsiteX1" fmla="*/ 1402556 w 1417413"/>
              <a:gd name="connsiteY1" fmla="*/ 64294 h 788194"/>
              <a:gd name="connsiteX2" fmla="*/ 547687 w 1417413"/>
              <a:gd name="connsiteY2" fmla="*/ 0 h 788194"/>
              <a:gd name="connsiteX3" fmla="*/ 14287 w 1417413"/>
              <a:gd name="connsiteY3" fmla="*/ 469106 h 788194"/>
              <a:gd name="connsiteX4" fmla="*/ 0 w 1417413"/>
              <a:gd name="connsiteY4" fmla="*/ 788194 h 788194"/>
              <a:gd name="connsiteX5" fmla="*/ 283368 w 1417413"/>
              <a:gd name="connsiteY5" fmla="*/ 438150 h 788194"/>
              <a:gd name="connsiteX6" fmla="*/ 821531 w 1417413"/>
              <a:gd name="connsiteY6" fmla="*/ 371475 h 788194"/>
              <a:gd name="connsiteX7" fmla="*/ 1404937 w 1417413"/>
              <a:gd name="connsiteY7" fmla="*/ 635794 h 788194"/>
              <a:gd name="connsiteX0" fmla="*/ 1404937 w 1417413"/>
              <a:gd name="connsiteY0" fmla="*/ 636458 h 788858"/>
              <a:gd name="connsiteX1" fmla="*/ 1402556 w 1417413"/>
              <a:gd name="connsiteY1" fmla="*/ 64958 h 788858"/>
              <a:gd name="connsiteX2" fmla="*/ 547687 w 1417413"/>
              <a:gd name="connsiteY2" fmla="*/ 664 h 788858"/>
              <a:gd name="connsiteX3" fmla="*/ 14287 w 1417413"/>
              <a:gd name="connsiteY3" fmla="*/ 469770 h 788858"/>
              <a:gd name="connsiteX4" fmla="*/ 0 w 1417413"/>
              <a:gd name="connsiteY4" fmla="*/ 788858 h 788858"/>
              <a:gd name="connsiteX5" fmla="*/ 283368 w 1417413"/>
              <a:gd name="connsiteY5" fmla="*/ 438814 h 788858"/>
              <a:gd name="connsiteX6" fmla="*/ 821531 w 1417413"/>
              <a:gd name="connsiteY6" fmla="*/ 372139 h 788858"/>
              <a:gd name="connsiteX7" fmla="*/ 1404937 w 1417413"/>
              <a:gd name="connsiteY7" fmla="*/ 636458 h 788858"/>
              <a:gd name="connsiteX0" fmla="*/ 1404937 w 1417413"/>
              <a:gd name="connsiteY0" fmla="*/ 659983 h 812383"/>
              <a:gd name="connsiteX1" fmla="*/ 1402556 w 1417413"/>
              <a:gd name="connsiteY1" fmla="*/ 88483 h 812383"/>
              <a:gd name="connsiteX2" fmla="*/ 547687 w 1417413"/>
              <a:gd name="connsiteY2" fmla="*/ 24189 h 812383"/>
              <a:gd name="connsiteX3" fmla="*/ 14287 w 1417413"/>
              <a:gd name="connsiteY3" fmla="*/ 493295 h 812383"/>
              <a:gd name="connsiteX4" fmla="*/ 0 w 1417413"/>
              <a:gd name="connsiteY4" fmla="*/ 812383 h 812383"/>
              <a:gd name="connsiteX5" fmla="*/ 283368 w 1417413"/>
              <a:gd name="connsiteY5" fmla="*/ 462339 h 812383"/>
              <a:gd name="connsiteX6" fmla="*/ 821531 w 1417413"/>
              <a:gd name="connsiteY6" fmla="*/ 395664 h 812383"/>
              <a:gd name="connsiteX7" fmla="*/ 1404937 w 1417413"/>
              <a:gd name="connsiteY7" fmla="*/ 659983 h 812383"/>
              <a:gd name="connsiteX0" fmla="*/ 1404937 w 1417413"/>
              <a:gd name="connsiteY0" fmla="*/ 674932 h 827332"/>
              <a:gd name="connsiteX1" fmla="*/ 1402556 w 1417413"/>
              <a:gd name="connsiteY1" fmla="*/ 103432 h 827332"/>
              <a:gd name="connsiteX2" fmla="*/ 547687 w 1417413"/>
              <a:gd name="connsiteY2" fmla="*/ 39138 h 827332"/>
              <a:gd name="connsiteX3" fmla="*/ 14287 w 1417413"/>
              <a:gd name="connsiteY3" fmla="*/ 508244 h 827332"/>
              <a:gd name="connsiteX4" fmla="*/ 0 w 1417413"/>
              <a:gd name="connsiteY4" fmla="*/ 827332 h 827332"/>
              <a:gd name="connsiteX5" fmla="*/ 283368 w 1417413"/>
              <a:gd name="connsiteY5" fmla="*/ 477288 h 827332"/>
              <a:gd name="connsiteX6" fmla="*/ 821531 w 1417413"/>
              <a:gd name="connsiteY6" fmla="*/ 410613 h 827332"/>
              <a:gd name="connsiteX7" fmla="*/ 1404937 w 1417413"/>
              <a:gd name="connsiteY7" fmla="*/ 674932 h 827332"/>
              <a:gd name="connsiteX0" fmla="*/ 1404937 w 1417413"/>
              <a:gd name="connsiteY0" fmla="*/ 674932 h 827332"/>
              <a:gd name="connsiteX1" fmla="*/ 1402556 w 1417413"/>
              <a:gd name="connsiteY1" fmla="*/ 103432 h 827332"/>
              <a:gd name="connsiteX2" fmla="*/ 547687 w 1417413"/>
              <a:gd name="connsiteY2" fmla="*/ 39138 h 827332"/>
              <a:gd name="connsiteX3" fmla="*/ 14287 w 1417413"/>
              <a:gd name="connsiteY3" fmla="*/ 508244 h 827332"/>
              <a:gd name="connsiteX4" fmla="*/ 0 w 1417413"/>
              <a:gd name="connsiteY4" fmla="*/ 827332 h 827332"/>
              <a:gd name="connsiteX5" fmla="*/ 283368 w 1417413"/>
              <a:gd name="connsiteY5" fmla="*/ 477288 h 827332"/>
              <a:gd name="connsiteX6" fmla="*/ 821531 w 1417413"/>
              <a:gd name="connsiteY6" fmla="*/ 410613 h 827332"/>
              <a:gd name="connsiteX7" fmla="*/ 1404937 w 1417413"/>
              <a:gd name="connsiteY7" fmla="*/ 674932 h 827332"/>
              <a:gd name="connsiteX0" fmla="*/ 1406804 w 1419280"/>
              <a:gd name="connsiteY0" fmla="*/ 674932 h 827332"/>
              <a:gd name="connsiteX1" fmla="*/ 1404423 w 1419280"/>
              <a:gd name="connsiteY1" fmla="*/ 103432 h 827332"/>
              <a:gd name="connsiteX2" fmla="*/ 549554 w 1419280"/>
              <a:gd name="connsiteY2" fmla="*/ 39138 h 827332"/>
              <a:gd name="connsiteX3" fmla="*/ 16154 w 1419280"/>
              <a:gd name="connsiteY3" fmla="*/ 508244 h 827332"/>
              <a:gd name="connsiteX4" fmla="*/ 1867 w 1419280"/>
              <a:gd name="connsiteY4" fmla="*/ 827332 h 827332"/>
              <a:gd name="connsiteX5" fmla="*/ 285235 w 1419280"/>
              <a:gd name="connsiteY5" fmla="*/ 477288 h 827332"/>
              <a:gd name="connsiteX6" fmla="*/ 823398 w 1419280"/>
              <a:gd name="connsiteY6" fmla="*/ 410613 h 827332"/>
              <a:gd name="connsiteX7" fmla="*/ 1406804 w 1419280"/>
              <a:gd name="connsiteY7" fmla="*/ 674932 h 827332"/>
              <a:gd name="connsiteX0" fmla="*/ 1409119 w 1421595"/>
              <a:gd name="connsiteY0" fmla="*/ 674932 h 827332"/>
              <a:gd name="connsiteX1" fmla="*/ 1406738 w 1421595"/>
              <a:gd name="connsiteY1" fmla="*/ 103432 h 827332"/>
              <a:gd name="connsiteX2" fmla="*/ 551869 w 1421595"/>
              <a:gd name="connsiteY2" fmla="*/ 39138 h 827332"/>
              <a:gd name="connsiteX3" fmla="*/ 18469 w 1421595"/>
              <a:gd name="connsiteY3" fmla="*/ 508244 h 827332"/>
              <a:gd name="connsiteX4" fmla="*/ 4182 w 1421595"/>
              <a:gd name="connsiteY4" fmla="*/ 827332 h 827332"/>
              <a:gd name="connsiteX5" fmla="*/ 287550 w 1421595"/>
              <a:gd name="connsiteY5" fmla="*/ 477288 h 827332"/>
              <a:gd name="connsiteX6" fmla="*/ 825713 w 1421595"/>
              <a:gd name="connsiteY6" fmla="*/ 410613 h 827332"/>
              <a:gd name="connsiteX7" fmla="*/ 1409119 w 1421595"/>
              <a:gd name="connsiteY7" fmla="*/ 674932 h 827332"/>
              <a:gd name="connsiteX0" fmla="*/ 1417088 w 1429564"/>
              <a:gd name="connsiteY0" fmla="*/ 674932 h 827332"/>
              <a:gd name="connsiteX1" fmla="*/ 1414707 w 1429564"/>
              <a:gd name="connsiteY1" fmla="*/ 103432 h 827332"/>
              <a:gd name="connsiteX2" fmla="*/ 559838 w 1429564"/>
              <a:gd name="connsiteY2" fmla="*/ 39138 h 827332"/>
              <a:gd name="connsiteX3" fmla="*/ 26438 w 1429564"/>
              <a:gd name="connsiteY3" fmla="*/ 508244 h 827332"/>
              <a:gd name="connsiteX4" fmla="*/ 12151 w 1429564"/>
              <a:gd name="connsiteY4" fmla="*/ 827332 h 827332"/>
              <a:gd name="connsiteX5" fmla="*/ 295519 w 1429564"/>
              <a:gd name="connsiteY5" fmla="*/ 477288 h 827332"/>
              <a:gd name="connsiteX6" fmla="*/ 833682 w 1429564"/>
              <a:gd name="connsiteY6" fmla="*/ 410613 h 827332"/>
              <a:gd name="connsiteX7" fmla="*/ 1417088 w 1429564"/>
              <a:gd name="connsiteY7" fmla="*/ 674932 h 827332"/>
              <a:gd name="connsiteX0" fmla="*/ 1417088 w 1429564"/>
              <a:gd name="connsiteY0" fmla="*/ 674932 h 827332"/>
              <a:gd name="connsiteX1" fmla="*/ 1414707 w 1429564"/>
              <a:gd name="connsiteY1" fmla="*/ 103432 h 827332"/>
              <a:gd name="connsiteX2" fmla="*/ 559838 w 1429564"/>
              <a:gd name="connsiteY2" fmla="*/ 39138 h 827332"/>
              <a:gd name="connsiteX3" fmla="*/ 26438 w 1429564"/>
              <a:gd name="connsiteY3" fmla="*/ 508244 h 827332"/>
              <a:gd name="connsiteX4" fmla="*/ 12151 w 1429564"/>
              <a:gd name="connsiteY4" fmla="*/ 827332 h 827332"/>
              <a:gd name="connsiteX5" fmla="*/ 295519 w 1429564"/>
              <a:gd name="connsiteY5" fmla="*/ 477288 h 827332"/>
              <a:gd name="connsiteX6" fmla="*/ 833682 w 1429564"/>
              <a:gd name="connsiteY6" fmla="*/ 410613 h 827332"/>
              <a:gd name="connsiteX7" fmla="*/ 1417088 w 1429564"/>
              <a:gd name="connsiteY7" fmla="*/ 674932 h 827332"/>
              <a:gd name="connsiteX0" fmla="*/ 1417088 w 1428573"/>
              <a:gd name="connsiteY0" fmla="*/ 674932 h 827332"/>
              <a:gd name="connsiteX1" fmla="*/ 1414707 w 1428573"/>
              <a:gd name="connsiteY1" fmla="*/ 103432 h 827332"/>
              <a:gd name="connsiteX2" fmla="*/ 559838 w 1428573"/>
              <a:gd name="connsiteY2" fmla="*/ 39138 h 827332"/>
              <a:gd name="connsiteX3" fmla="*/ 26438 w 1428573"/>
              <a:gd name="connsiteY3" fmla="*/ 508244 h 827332"/>
              <a:gd name="connsiteX4" fmla="*/ 12151 w 1428573"/>
              <a:gd name="connsiteY4" fmla="*/ 827332 h 827332"/>
              <a:gd name="connsiteX5" fmla="*/ 295519 w 1428573"/>
              <a:gd name="connsiteY5" fmla="*/ 477288 h 827332"/>
              <a:gd name="connsiteX6" fmla="*/ 833682 w 1428573"/>
              <a:gd name="connsiteY6" fmla="*/ 410613 h 827332"/>
              <a:gd name="connsiteX7" fmla="*/ 1417088 w 1428573"/>
              <a:gd name="connsiteY7" fmla="*/ 674932 h 827332"/>
              <a:gd name="connsiteX0" fmla="*/ 1417088 w 1428573"/>
              <a:gd name="connsiteY0" fmla="*/ 674932 h 827332"/>
              <a:gd name="connsiteX1" fmla="*/ 1414707 w 1428573"/>
              <a:gd name="connsiteY1" fmla="*/ 103432 h 827332"/>
              <a:gd name="connsiteX2" fmla="*/ 559838 w 1428573"/>
              <a:gd name="connsiteY2" fmla="*/ 39138 h 827332"/>
              <a:gd name="connsiteX3" fmla="*/ 26438 w 1428573"/>
              <a:gd name="connsiteY3" fmla="*/ 508244 h 827332"/>
              <a:gd name="connsiteX4" fmla="*/ 12151 w 1428573"/>
              <a:gd name="connsiteY4" fmla="*/ 827332 h 827332"/>
              <a:gd name="connsiteX5" fmla="*/ 295519 w 1428573"/>
              <a:gd name="connsiteY5" fmla="*/ 477288 h 827332"/>
              <a:gd name="connsiteX6" fmla="*/ 833682 w 1428573"/>
              <a:gd name="connsiteY6" fmla="*/ 410613 h 827332"/>
              <a:gd name="connsiteX7" fmla="*/ 1417088 w 1428573"/>
              <a:gd name="connsiteY7" fmla="*/ 674932 h 827332"/>
              <a:gd name="connsiteX0" fmla="*/ 1420075 w 1431560"/>
              <a:gd name="connsiteY0" fmla="*/ 674932 h 827332"/>
              <a:gd name="connsiteX1" fmla="*/ 1417694 w 1431560"/>
              <a:gd name="connsiteY1" fmla="*/ 103432 h 827332"/>
              <a:gd name="connsiteX2" fmla="*/ 562825 w 1431560"/>
              <a:gd name="connsiteY2" fmla="*/ 39138 h 827332"/>
              <a:gd name="connsiteX3" fmla="*/ 29425 w 1431560"/>
              <a:gd name="connsiteY3" fmla="*/ 508244 h 827332"/>
              <a:gd name="connsiteX4" fmla="*/ 15138 w 1431560"/>
              <a:gd name="connsiteY4" fmla="*/ 827332 h 827332"/>
              <a:gd name="connsiteX5" fmla="*/ 298506 w 1431560"/>
              <a:gd name="connsiteY5" fmla="*/ 477288 h 827332"/>
              <a:gd name="connsiteX6" fmla="*/ 836669 w 1431560"/>
              <a:gd name="connsiteY6" fmla="*/ 410613 h 827332"/>
              <a:gd name="connsiteX7" fmla="*/ 1420075 w 1431560"/>
              <a:gd name="connsiteY7" fmla="*/ 674932 h 827332"/>
              <a:gd name="connsiteX0" fmla="*/ 1420075 w 1431560"/>
              <a:gd name="connsiteY0" fmla="*/ 674932 h 827332"/>
              <a:gd name="connsiteX1" fmla="*/ 1417694 w 1431560"/>
              <a:gd name="connsiteY1" fmla="*/ 103432 h 827332"/>
              <a:gd name="connsiteX2" fmla="*/ 562825 w 1431560"/>
              <a:gd name="connsiteY2" fmla="*/ 39138 h 827332"/>
              <a:gd name="connsiteX3" fmla="*/ 29425 w 1431560"/>
              <a:gd name="connsiteY3" fmla="*/ 508244 h 827332"/>
              <a:gd name="connsiteX4" fmla="*/ 15138 w 1431560"/>
              <a:gd name="connsiteY4" fmla="*/ 827332 h 827332"/>
              <a:gd name="connsiteX5" fmla="*/ 298506 w 1431560"/>
              <a:gd name="connsiteY5" fmla="*/ 477288 h 827332"/>
              <a:gd name="connsiteX6" fmla="*/ 836669 w 1431560"/>
              <a:gd name="connsiteY6" fmla="*/ 410613 h 827332"/>
              <a:gd name="connsiteX7" fmla="*/ 1420075 w 1431560"/>
              <a:gd name="connsiteY7" fmla="*/ 674932 h 827332"/>
              <a:gd name="connsiteX0" fmla="*/ 1417089 w 1428574"/>
              <a:gd name="connsiteY0" fmla="*/ 674932 h 827332"/>
              <a:gd name="connsiteX1" fmla="*/ 1414708 w 1428574"/>
              <a:gd name="connsiteY1" fmla="*/ 103432 h 827332"/>
              <a:gd name="connsiteX2" fmla="*/ 559839 w 1428574"/>
              <a:gd name="connsiteY2" fmla="*/ 39138 h 827332"/>
              <a:gd name="connsiteX3" fmla="*/ 26439 w 1428574"/>
              <a:gd name="connsiteY3" fmla="*/ 508244 h 827332"/>
              <a:gd name="connsiteX4" fmla="*/ 12152 w 1428574"/>
              <a:gd name="connsiteY4" fmla="*/ 827332 h 827332"/>
              <a:gd name="connsiteX5" fmla="*/ 295520 w 1428574"/>
              <a:gd name="connsiteY5" fmla="*/ 477288 h 827332"/>
              <a:gd name="connsiteX6" fmla="*/ 833683 w 1428574"/>
              <a:gd name="connsiteY6" fmla="*/ 410613 h 827332"/>
              <a:gd name="connsiteX7" fmla="*/ 1417089 w 1428574"/>
              <a:gd name="connsiteY7" fmla="*/ 674932 h 82733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428574" h="827332">
                <a:moveTo>
                  <a:pt x="1417089" y="674932"/>
                </a:moveTo>
                <a:cubicBezTo>
                  <a:pt x="1435346" y="448714"/>
                  <a:pt x="1429789" y="289169"/>
                  <a:pt x="1414708" y="103432"/>
                </a:cubicBezTo>
                <a:cubicBezTo>
                  <a:pt x="1129752" y="1038"/>
                  <a:pt x="880514" y="-34681"/>
                  <a:pt x="559839" y="39138"/>
                </a:cubicBezTo>
                <a:cubicBezTo>
                  <a:pt x="324968" y="93205"/>
                  <a:pt x="103590" y="255487"/>
                  <a:pt x="26439" y="508244"/>
                </a:cubicBezTo>
                <a:cubicBezTo>
                  <a:pt x="-7732" y="620193"/>
                  <a:pt x="-4518" y="728112"/>
                  <a:pt x="12152" y="827332"/>
                </a:cubicBezTo>
                <a:cubicBezTo>
                  <a:pt x="28424" y="650723"/>
                  <a:pt x="130471" y="560134"/>
                  <a:pt x="295520" y="477288"/>
                </a:cubicBezTo>
                <a:cubicBezTo>
                  <a:pt x="460084" y="394686"/>
                  <a:pt x="654458" y="387116"/>
                  <a:pt x="833683" y="410613"/>
                </a:cubicBezTo>
                <a:cubicBezTo>
                  <a:pt x="1142452" y="451094"/>
                  <a:pt x="1298820" y="584445"/>
                  <a:pt x="1417089" y="674932"/>
                </a:cubicBezTo>
                <a:close/>
              </a:path>
            </a:pathLst>
          </a:custGeom>
          <a:solidFill>
            <a:srgbClr val="0F238D"/>
          </a:solidFill>
          <a:ln w="127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>
              <a:solidFill>
                <a:schemeClr val="accent1"/>
              </a:solidFill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114301</xdr:rowOff>
    </xdr:from>
    <xdr:to>
      <xdr:col>1</xdr:col>
      <xdr:colOff>0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E7B2103-0629-46D2-A2BE-28A3375E76AF}"/>
            </a:ext>
          </a:extLst>
        </xdr:cNvPr>
        <xdr:cNvGrpSpPr/>
      </xdr:nvGrpSpPr>
      <xdr:grpSpPr>
        <a:xfrm>
          <a:off x="133350" y="114301"/>
          <a:ext cx="1647825" cy="466724"/>
          <a:chOff x="6834277" y="1348704"/>
          <a:chExt cx="1670143" cy="468259"/>
        </a:xfrm>
      </xdr:grpSpPr>
      <xdr:sp macro="" textlink="">
        <xdr:nvSpPr>
          <xdr:cNvPr id="3" name="Freeform 2">
            <a:extLst>
              <a:ext uri="{FF2B5EF4-FFF2-40B4-BE49-F238E27FC236}">
                <a16:creationId xmlns:a16="http://schemas.microsoft.com/office/drawing/2014/main" id="{8979A354-4E06-4BAA-A815-3C900946F798}"/>
              </a:ext>
            </a:extLst>
          </xdr:cNvPr>
          <xdr:cNvSpPr/>
        </xdr:nvSpPr>
        <xdr:spPr>
          <a:xfrm>
            <a:off x="6834277" y="1361500"/>
            <a:ext cx="417231" cy="446740"/>
          </a:xfrm>
          <a:custGeom>
            <a:avLst/>
            <a:gdLst>
              <a:gd name="connsiteX0" fmla="*/ 0 w 1097756"/>
              <a:gd name="connsiteY0" fmla="*/ 0 h 1181100"/>
              <a:gd name="connsiteX1" fmla="*/ 745331 w 1097756"/>
              <a:gd name="connsiteY1" fmla="*/ 0 h 1181100"/>
              <a:gd name="connsiteX2" fmla="*/ 1097756 w 1097756"/>
              <a:gd name="connsiteY2" fmla="*/ 1178718 h 1181100"/>
              <a:gd name="connsiteX3" fmla="*/ 523875 w 1097756"/>
              <a:gd name="connsiteY3" fmla="*/ 1181100 h 1181100"/>
              <a:gd name="connsiteX4" fmla="*/ 0 w 1097756"/>
              <a:gd name="connsiteY4" fmla="*/ 0 h 1181100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523875 w 1400175"/>
              <a:gd name="connsiteY3" fmla="*/ 1181100 h 2197893"/>
              <a:gd name="connsiteX4" fmla="*/ 0 w 1400175"/>
              <a:gd name="connsiteY4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1047750 w 1400175"/>
              <a:gd name="connsiteY3" fmla="*/ 1790700 h 2197893"/>
              <a:gd name="connsiteX4" fmla="*/ 523875 w 1400175"/>
              <a:gd name="connsiteY4" fmla="*/ 1181100 h 2197893"/>
              <a:gd name="connsiteX5" fmla="*/ 0 w 1400175"/>
              <a:gd name="connsiteY5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50094 w 1400175"/>
              <a:gd name="connsiteY3" fmla="*/ 2193131 h 2197893"/>
              <a:gd name="connsiteX4" fmla="*/ 523875 w 1400175"/>
              <a:gd name="connsiteY4" fmla="*/ 1181100 h 2197893"/>
              <a:gd name="connsiteX5" fmla="*/ 0 w 1400175"/>
              <a:gd name="connsiteY5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523875 w 1400175"/>
              <a:gd name="connsiteY4" fmla="*/ 1181100 h 2197893"/>
              <a:gd name="connsiteX5" fmla="*/ 0 w 1400175"/>
              <a:gd name="connsiteY5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0 w 1400175"/>
              <a:gd name="connsiteY5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230981 w 1400175"/>
              <a:gd name="connsiteY5" fmla="*/ 295275 h 2197893"/>
              <a:gd name="connsiteX6" fmla="*/ 0 w 1400175"/>
              <a:gd name="connsiteY6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195262 w 1400175"/>
              <a:gd name="connsiteY5" fmla="*/ 1204913 h 2197893"/>
              <a:gd name="connsiteX6" fmla="*/ 0 w 1400175"/>
              <a:gd name="connsiteY6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173830 w 1400175"/>
              <a:gd name="connsiteY5" fmla="*/ 1383507 h 2197893"/>
              <a:gd name="connsiteX6" fmla="*/ 0 w 1400175"/>
              <a:gd name="connsiteY6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173830 w 1400175"/>
              <a:gd name="connsiteY5" fmla="*/ 1383507 h 2197893"/>
              <a:gd name="connsiteX6" fmla="*/ 135731 w 1400175"/>
              <a:gd name="connsiteY6" fmla="*/ 1102518 h 2197893"/>
              <a:gd name="connsiteX7" fmla="*/ 0 w 1400175"/>
              <a:gd name="connsiteY7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173830 w 1400175"/>
              <a:gd name="connsiteY5" fmla="*/ 1383507 h 2197893"/>
              <a:gd name="connsiteX6" fmla="*/ 609600 w 1400175"/>
              <a:gd name="connsiteY6" fmla="*/ 1385887 h 2197893"/>
              <a:gd name="connsiteX7" fmla="*/ 0 w 1400175"/>
              <a:gd name="connsiteY7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173830 w 1400175"/>
              <a:gd name="connsiteY5" fmla="*/ 1383507 h 2197893"/>
              <a:gd name="connsiteX6" fmla="*/ 609600 w 1400175"/>
              <a:gd name="connsiteY6" fmla="*/ 1385887 h 2197893"/>
              <a:gd name="connsiteX7" fmla="*/ 378619 w 1400175"/>
              <a:gd name="connsiteY7" fmla="*/ 862012 h 2197893"/>
              <a:gd name="connsiteX8" fmla="*/ 0 w 1400175"/>
              <a:gd name="connsiteY8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173830 w 1400175"/>
              <a:gd name="connsiteY5" fmla="*/ 1383507 h 2197893"/>
              <a:gd name="connsiteX6" fmla="*/ 609600 w 1400175"/>
              <a:gd name="connsiteY6" fmla="*/ 1385887 h 2197893"/>
              <a:gd name="connsiteX7" fmla="*/ 692944 w 1400175"/>
              <a:gd name="connsiteY7" fmla="*/ 1797843 h 2197893"/>
              <a:gd name="connsiteX8" fmla="*/ 0 w 1400175"/>
              <a:gd name="connsiteY8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173830 w 1400175"/>
              <a:gd name="connsiteY5" fmla="*/ 1383507 h 2197893"/>
              <a:gd name="connsiteX6" fmla="*/ 609600 w 1400175"/>
              <a:gd name="connsiteY6" fmla="*/ 1385887 h 2197893"/>
              <a:gd name="connsiteX7" fmla="*/ 692944 w 1400175"/>
              <a:gd name="connsiteY7" fmla="*/ 1797843 h 2197893"/>
              <a:gd name="connsiteX8" fmla="*/ 426244 w 1400175"/>
              <a:gd name="connsiteY8" fmla="*/ 1112043 h 2197893"/>
              <a:gd name="connsiteX9" fmla="*/ 0 w 1400175"/>
              <a:gd name="connsiteY9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173830 w 1400175"/>
              <a:gd name="connsiteY5" fmla="*/ 1383507 h 2197893"/>
              <a:gd name="connsiteX6" fmla="*/ 609600 w 1400175"/>
              <a:gd name="connsiteY6" fmla="*/ 1385887 h 2197893"/>
              <a:gd name="connsiteX7" fmla="*/ 692944 w 1400175"/>
              <a:gd name="connsiteY7" fmla="*/ 1797843 h 2197893"/>
              <a:gd name="connsiteX8" fmla="*/ 88106 w 1400175"/>
              <a:gd name="connsiteY8" fmla="*/ 1795462 h 2197893"/>
              <a:gd name="connsiteX9" fmla="*/ 0 w 1400175"/>
              <a:gd name="connsiteY9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173830 w 1400175"/>
              <a:gd name="connsiteY5" fmla="*/ 1383507 h 2197893"/>
              <a:gd name="connsiteX6" fmla="*/ 609600 w 1400175"/>
              <a:gd name="connsiteY6" fmla="*/ 1385887 h 2197893"/>
              <a:gd name="connsiteX7" fmla="*/ 692944 w 1400175"/>
              <a:gd name="connsiteY7" fmla="*/ 1797843 h 2197893"/>
              <a:gd name="connsiteX8" fmla="*/ 88106 w 1400175"/>
              <a:gd name="connsiteY8" fmla="*/ 1795462 h 2197893"/>
              <a:gd name="connsiteX9" fmla="*/ 52388 w 1400175"/>
              <a:gd name="connsiteY9" fmla="*/ 1131093 h 2197893"/>
              <a:gd name="connsiteX10" fmla="*/ 0 w 1400175"/>
              <a:gd name="connsiteY10" fmla="*/ 0 h 2197893"/>
              <a:gd name="connsiteX0" fmla="*/ 0 w 1400175"/>
              <a:gd name="connsiteY0" fmla="*/ 0 h 2197893"/>
              <a:gd name="connsiteX1" fmla="*/ 745331 w 1400175"/>
              <a:gd name="connsiteY1" fmla="*/ 0 h 2197893"/>
              <a:gd name="connsiteX2" fmla="*/ 1400175 w 1400175"/>
              <a:gd name="connsiteY2" fmla="*/ 2197893 h 2197893"/>
              <a:gd name="connsiteX3" fmla="*/ 747713 w 1400175"/>
              <a:gd name="connsiteY3" fmla="*/ 2195512 h 2197893"/>
              <a:gd name="connsiteX4" fmla="*/ 371475 w 1400175"/>
              <a:gd name="connsiteY4" fmla="*/ 478631 h 2197893"/>
              <a:gd name="connsiteX5" fmla="*/ 173830 w 1400175"/>
              <a:gd name="connsiteY5" fmla="*/ 1383507 h 2197893"/>
              <a:gd name="connsiteX6" fmla="*/ 609600 w 1400175"/>
              <a:gd name="connsiteY6" fmla="*/ 1385887 h 2197893"/>
              <a:gd name="connsiteX7" fmla="*/ 692944 w 1400175"/>
              <a:gd name="connsiteY7" fmla="*/ 1797843 h 2197893"/>
              <a:gd name="connsiteX8" fmla="*/ 88106 w 1400175"/>
              <a:gd name="connsiteY8" fmla="*/ 1795462 h 2197893"/>
              <a:gd name="connsiteX9" fmla="*/ 0 w 1400175"/>
              <a:gd name="connsiteY9" fmla="*/ 2197893 h 2197893"/>
              <a:gd name="connsiteX10" fmla="*/ 0 w 1400175"/>
              <a:gd name="connsiteY10" fmla="*/ 0 h 2197893"/>
              <a:gd name="connsiteX0" fmla="*/ 4762 w 1404937"/>
              <a:gd name="connsiteY0" fmla="*/ 0 h 2197893"/>
              <a:gd name="connsiteX1" fmla="*/ 750093 w 1404937"/>
              <a:gd name="connsiteY1" fmla="*/ 0 h 2197893"/>
              <a:gd name="connsiteX2" fmla="*/ 1404937 w 1404937"/>
              <a:gd name="connsiteY2" fmla="*/ 2197893 h 2197893"/>
              <a:gd name="connsiteX3" fmla="*/ 752475 w 1404937"/>
              <a:gd name="connsiteY3" fmla="*/ 2195512 h 2197893"/>
              <a:gd name="connsiteX4" fmla="*/ 376237 w 1404937"/>
              <a:gd name="connsiteY4" fmla="*/ 478631 h 2197893"/>
              <a:gd name="connsiteX5" fmla="*/ 178592 w 1404937"/>
              <a:gd name="connsiteY5" fmla="*/ 1383507 h 2197893"/>
              <a:gd name="connsiteX6" fmla="*/ 614362 w 1404937"/>
              <a:gd name="connsiteY6" fmla="*/ 1385887 h 2197893"/>
              <a:gd name="connsiteX7" fmla="*/ 697706 w 1404937"/>
              <a:gd name="connsiteY7" fmla="*/ 1797843 h 2197893"/>
              <a:gd name="connsiteX8" fmla="*/ 92868 w 1404937"/>
              <a:gd name="connsiteY8" fmla="*/ 1795462 h 2197893"/>
              <a:gd name="connsiteX9" fmla="*/ 4762 w 1404937"/>
              <a:gd name="connsiteY9" fmla="*/ 2197893 h 2197893"/>
              <a:gd name="connsiteX10" fmla="*/ 0 w 1404937"/>
              <a:gd name="connsiteY10" fmla="*/ 2045493 h 2197893"/>
              <a:gd name="connsiteX11" fmla="*/ 4762 w 1404937"/>
              <a:gd name="connsiteY11" fmla="*/ 0 h 2197893"/>
              <a:gd name="connsiteX0" fmla="*/ 652462 w 2052637"/>
              <a:gd name="connsiteY0" fmla="*/ 0 h 2197893"/>
              <a:gd name="connsiteX1" fmla="*/ 1397793 w 2052637"/>
              <a:gd name="connsiteY1" fmla="*/ 0 h 2197893"/>
              <a:gd name="connsiteX2" fmla="*/ 2052637 w 2052637"/>
              <a:gd name="connsiteY2" fmla="*/ 2197893 h 2197893"/>
              <a:gd name="connsiteX3" fmla="*/ 1400175 w 2052637"/>
              <a:gd name="connsiteY3" fmla="*/ 2195512 h 2197893"/>
              <a:gd name="connsiteX4" fmla="*/ 1023937 w 2052637"/>
              <a:gd name="connsiteY4" fmla="*/ 478631 h 2197893"/>
              <a:gd name="connsiteX5" fmla="*/ 826292 w 2052637"/>
              <a:gd name="connsiteY5" fmla="*/ 1383507 h 2197893"/>
              <a:gd name="connsiteX6" fmla="*/ 1262062 w 2052637"/>
              <a:gd name="connsiteY6" fmla="*/ 1385887 h 2197893"/>
              <a:gd name="connsiteX7" fmla="*/ 1345406 w 2052637"/>
              <a:gd name="connsiteY7" fmla="*/ 1797843 h 2197893"/>
              <a:gd name="connsiteX8" fmla="*/ 740568 w 2052637"/>
              <a:gd name="connsiteY8" fmla="*/ 1795462 h 2197893"/>
              <a:gd name="connsiteX9" fmla="*/ 652462 w 2052637"/>
              <a:gd name="connsiteY9" fmla="*/ 2197893 h 2197893"/>
              <a:gd name="connsiteX10" fmla="*/ 0 w 2052637"/>
              <a:gd name="connsiteY10" fmla="*/ 2193131 h 2197893"/>
              <a:gd name="connsiteX11" fmla="*/ 652462 w 2052637"/>
              <a:gd name="connsiteY11" fmla="*/ 0 h 2197893"/>
              <a:gd name="connsiteX0" fmla="*/ 652462 w 2052637"/>
              <a:gd name="connsiteY0" fmla="*/ 1 h 2197894"/>
              <a:gd name="connsiteX1" fmla="*/ 1397793 w 2052637"/>
              <a:gd name="connsiteY1" fmla="*/ 1 h 2197894"/>
              <a:gd name="connsiteX2" fmla="*/ 2052637 w 2052637"/>
              <a:gd name="connsiteY2" fmla="*/ 2197894 h 2197894"/>
              <a:gd name="connsiteX3" fmla="*/ 1400175 w 2052637"/>
              <a:gd name="connsiteY3" fmla="*/ 2195513 h 2197894"/>
              <a:gd name="connsiteX4" fmla="*/ 1023937 w 2052637"/>
              <a:gd name="connsiteY4" fmla="*/ 478632 h 2197894"/>
              <a:gd name="connsiteX5" fmla="*/ 826292 w 2052637"/>
              <a:gd name="connsiteY5" fmla="*/ 1383508 h 2197894"/>
              <a:gd name="connsiteX6" fmla="*/ 1262062 w 2052637"/>
              <a:gd name="connsiteY6" fmla="*/ 1385888 h 2197894"/>
              <a:gd name="connsiteX7" fmla="*/ 1345406 w 2052637"/>
              <a:gd name="connsiteY7" fmla="*/ 1797844 h 2197894"/>
              <a:gd name="connsiteX8" fmla="*/ 740568 w 2052637"/>
              <a:gd name="connsiteY8" fmla="*/ 1795463 h 2197894"/>
              <a:gd name="connsiteX9" fmla="*/ 652462 w 2052637"/>
              <a:gd name="connsiteY9" fmla="*/ 2197894 h 2197894"/>
              <a:gd name="connsiteX10" fmla="*/ 0 w 2052637"/>
              <a:gd name="connsiteY10" fmla="*/ 2193132 h 2197894"/>
              <a:gd name="connsiteX11" fmla="*/ 652462 w 2052637"/>
              <a:gd name="connsiteY11" fmla="*/ 1 h 2197894"/>
              <a:gd name="connsiteX0" fmla="*/ 652533 w 2052708"/>
              <a:gd name="connsiteY0" fmla="*/ 1 h 2197894"/>
              <a:gd name="connsiteX1" fmla="*/ 1397864 w 2052708"/>
              <a:gd name="connsiteY1" fmla="*/ 1 h 2197894"/>
              <a:gd name="connsiteX2" fmla="*/ 2052708 w 2052708"/>
              <a:gd name="connsiteY2" fmla="*/ 2197894 h 2197894"/>
              <a:gd name="connsiteX3" fmla="*/ 1400246 w 2052708"/>
              <a:gd name="connsiteY3" fmla="*/ 2195513 h 2197894"/>
              <a:gd name="connsiteX4" fmla="*/ 1024008 w 2052708"/>
              <a:gd name="connsiteY4" fmla="*/ 478632 h 2197894"/>
              <a:gd name="connsiteX5" fmla="*/ 826363 w 2052708"/>
              <a:gd name="connsiteY5" fmla="*/ 1383508 h 2197894"/>
              <a:gd name="connsiteX6" fmla="*/ 1262133 w 2052708"/>
              <a:gd name="connsiteY6" fmla="*/ 1385888 h 2197894"/>
              <a:gd name="connsiteX7" fmla="*/ 1345477 w 2052708"/>
              <a:gd name="connsiteY7" fmla="*/ 1797844 h 2197894"/>
              <a:gd name="connsiteX8" fmla="*/ 740639 w 2052708"/>
              <a:gd name="connsiteY8" fmla="*/ 1795463 h 2197894"/>
              <a:gd name="connsiteX9" fmla="*/ 652533 w 2052708"/>
              <a:gd name="connsiteY9" fmla="*/ 2197894 h 2197894"/>
              <a:gd name="connsiteX10" fmla="*/ 71 w 2052708"/>
              <a:gd name="connsiteY10" fmla="*/ 2193132 h 2197894"/>
              <a:gd name="connsiteX11" fmla="*/ 652533 w 2052708"/>
              <a:gd name="connsiteY11" fmla="*/ 1 h 2197894"/>
              <a:gd name="connsiteX0" fmla="*/ 652533 w 2052708"/>
              <a:gd name="connsiteY0" fmla="*/ 1 h 2197894"/>
              <a:gd name="connsiteX1" fmla="*/ 1397864 w 2052708"/>
              <a:gd name="connsiteY1" fmla="*/ 1 h 2197894"/>
              <a:gd name="connsiteX2" fmla="*/ 2052708 w 2052708"/>
              <a:gd name="connsiteY2" fmla="*/ 2197894 h 2197894"/>
              <a:gd name="connsiteX3" fmla="*/ 1400246 w 2052708"/>
              <a:gd name="connsiteY3" fmla="*/ 2195513 h 2197894"/>
              <a:gd name="connsiteX4" fmla="*/ 1024008 w 2052708"/>
              <a:gd name="connsiteY4" fmla="*/ 478632 h 2197894"/>
              <a:gd name="connsiteX5" fmla="*/ 826363 w 2052708"/>
              <a:gd name="connsiteY5" fmla="*/ 1383508 h 2197894"/>
              <a:gd name="connsiteX6" fmla="*/ 1214508 w 2052708"/>
              <a:gd name="connsiteY6" fmla="*/ 1383506 h 2197894"/>
              <a:gd name="connsiteX7" fmla="*/ 1345477 w 2052708"/>
              <a:gd name="connsiteY7" fmla="*/ 1797844 h 2197894"/>
              <a:gd name="connsiteX8" fmla="*/ 740639 w 2052708"/>
              <a:gd name="connsiteY8" fmla="*/ 1795463 h 2197894"/>
              <a:gd name="connsiteX9" fmla="*/ 652533 w 2052708"/>
              <a:gd name="connsiteY9" fmla="*/ 2197894 h 2197894"/>
              <a:gd name="connsiteX10" fmla="*/ 71 w 2052708"/>
              <a:gd name="connsiteY10" fmla="*/ 2193132 h 2197894"/>
              <a:gd name="connsiteX11" fmla="*/ 652533 w 2052708"/>
              <a:gd name="connsiteY11" fmla="*/ 1 h 2197894"/>
              <a:gd name="connsiteX0" fmla="*/ 652533 w 2052708"/>
              <a:gd name="connsiteY0" fmla="*/ 1 h 2197894"/>
              <a:gd name="connsiteX1" fmla="*/ 1397864 w 2052708"/>
              <a:gd name="connsiteY1" fmla="*/ 1 h 2197894"/>
              <a:gd name="connsiteX2" fmla="*/ 2052708 w 2052708"/>
              <a:gd name="connsiteY2" fmla="*/ 2197894 h 2197894"/>
              <a:gd name="connsiteX3" fmla="*/ 1400246 w 2052708"/>
              <a:gd name="connsiteY3" fmla="*/ 2195513 h 2197894"/>
              <a:gd name="connsiteX4" fmla="*/ 1024008 w 2052708"/>
              <a:gd name="connsiteY4" fmla="*/ 478632 h 2197894"/>
              <a:gd name="connsiteX5" fmla="*/ 826363 w 2052708"/>
              <a:gd name="connsiteY5" fmla="*/ 1383508 h 2197894"/>
              <a:gd name="connsiteX6" fmla="*/ 1214508 w 2052708"/>
              <a:gd name="connsiteY6" fmla="*/ 1383506 h 2197894"/>
              <a:gd name="connsiteX7" fmla="*/ 1312139 w 2052708"/>
              <a:gd name="connsiteY7" fmla="*/ 1797844 h 2197894"/>
              <a:gd name="connsiteX8" fmla="*/ 740639 w 2052708"/>
              <a:gd name="connsiteY8" fmla="*/ 1795463 h 2197894"/>
              <a:gd name="connsiteX9" fmla="*/ 652533 w 2052708"/>
              <a:gd name="connsiteY9" fmla="*/ 2197894 h 2197894"/>
              <a:gd name="connsiteX10" fmla="*/ 71 w 2052708"/>
              <a:gd name="connsiteY10" fmla="*/ 2193132 h 2197894"/>
              <a:gd name="connsiteX11" fmla="*/ 652533 w 2052708"/>
              <a:gd name="connsiteY11" fmla="*/ 1 h 2197894"/>
              <a:gd name="connsiteX0" fmla="*/ 652533 w 2052708"/>
              <a:gd name="connsiteY0" fmla="*/ 1 h 2197894"/>
              <a:gd name="connsiteX1" fmla="*/ 1397864 w 2052708"/>
              <a:gd name="connsiteY1" fmla="*/ 1 h 2197894"/>
              <a:gd name="connsiteX2" fmla="*/ 2052708 w 2052708"/>
              <a:gd name="connsiteY2" fmla="*/ 2197894 h 2197894"/>
              <a:gd name="connsiteX3" fmla="*/ 1400246 w 2052708"/>
              <a:gd name="connsiteY3" fmla="*/ 2195513 h 2197894"/>
              <a:gd name="connsiteX4" fmla="*/ 1024008 w 2052708"/>
              <a:gd name="connsiteY4" fmla="*/ 478632 h 2197894"/>
              <a:gd name="connsiteX5" fmla="*/ 826363 w 2052708"/>
              <a:gd name="connsiteY5" fmla="*/ 1383508 h 2197894"/>
              <a:gd name="connsiteX6" fmla="*/ 1219271 w 2052708"/>
              <a:gd name="connsiteY6" fmla="*/ 1376363 h 2197894"/>
              <a:gd name="connsiteX7" fmla="*/ 1312139 w 2052708"/>
              <a:gd name="connsiteY7" fmla="*/ 1797844 h 2197894"/>
              <a:gd name="connsiteX8" fmla="*/ 740639 w 2052708"/>
              <a:gd name="connsiteY8" fmla="*/ 1795463 h 2197894"/>
              <a:gd name="connsiteX9" fmla="*/ 652533 w 2052708"/>
              <a:gd name="connsiteY9" fmla="*/ 2197894 h 2197894"/>
              <a:gd name="connsiteX10" fmla="*/ 71 w 2052708"/>
              <a:gd name="connsiteY10" fmla="*/ 2193132 h 2197894"/>
              <a:gd name="connsiteX11" fmla="*/ 652533 w 2052708"/>
              <a:gd name="connsiteY11" fmla="*/ 1 h 2197894"/>
              <a:gd name="connsiteX0" fmla="*/ 652533 w 2052708"/>
              <a:gd name="connsiteY0" fmla="*/ 1 h 2197894"/>
              <a:gd name="connsiteX1" fmla="*/ 1397864 w 2052708"/>
              <a:gd name="connsiteY1" fmla="*/ 1 h 2197894"/>
              <a:gd name="connsiteX2" fmla="*/ 2052708 w 2052708"/>
              <a:gd name="connsiteY2" fmla="*/ 2197894 h 2197894"/>
              <a:gd name="connsiteX3" fmla="*/ 1400246 w 2052708"/>
              <a:gd name="connsiteY3" fmla="*/ 2195513 h 2197894"/>
              <a:gd name="connsiteX4" fmla="*/ 1024008 w 2052708"/>
              <a:gd name="connsiteY4" fmla="*/ 478632 h 2197894"/>
              <a:gd name="connsiteX5" fmla="*/ 826363 w 2052708"/>
              <a:gd name="connsiteY5" fmla="*/ 1383508 h 2197894"/>
              <a:gd name="connsiteX6" fmla="*/ 1221653 w 2052708"/>
              <a:gd name="connsiteY6" fmla="*/ 1383507 h 2197894"/>
              <a:gd name="connsiteX7" fmla="*/ 1312139 w 2052708"/>
              <a:gd name="connsiteY7" fmla="*/ 1797844 h 2197894"/>
              <a:gd name="connsiteX8" fmla="*/ 740639 w 2052708"/>
              <a:gd name="connsiteY8" fmla="*/ 1795463 h 2197894"/>
              <a:gd name="connsiteX9" fmla="*/ 652533 w 2052708"/>
              <a:gd name="connsiteY9" fmla="*/ 2197894 h 2197894"/>
              <a:gd name="connsiteX10" fmla="*/ 71 w 2052708"/>
              <a:gd name="connsiteY10" fmla="*/ 2193132 h 2197894"/>
              <a:gd name="connsiteX11" fmla="*/ 652533 w 2052708"/>
              <a:gd name="connsiteY11" fmla="*/ 1 h 2197894"/>
              <a:gd name="connsiteX0" fmla="*/ 652533 w 2052708"/>
              <a:gd name="connsiteY0" fmla="*/ 1 h 2197894"/>
              <a:gd name="connsiteX1" fmla="*/ 1397864 w 2052708"/>
              <a:gd name="connsiteY1" fmla="*/ 1 h 2197894"/>
              <a:gd name="connsiteX2" fmla="*/ 2052708 w 2052708"/>
              <a:gd name="connsiteY2" fmla="*/ 2197894 h 2197894"/>
              <a:gd name="connsiteX3" fmla="*/ 1400246 w 2052708"/>
              <a:gd name="connsiteY3" fmla="*/ 2195513 h 2197894"/>
              <a:gd name="connsiteX4" fmla="*/ 1024008 w 2052708"/>
              <a:gd name="connsiteY4" fmla="*/ 478632 h 2197894"/>
              <a:gd name="connsiteX5" fmla="*/ 826363 w 2052708"/>
              <a:gd name="connsiteY5" fmla="*/ 1383508 h 2197894"/>
              <a:gd name="connsiteX6" fmla="*/ 1221653 w 2052708"/>
              <a:gd name="connsiteY6" fmla="*/ 1383507 h 2197894"/>
              <a:gd name="connsiteX7" fmla="*/ 1312139 w 2052708"/>
              <a:gd name="connsiteY7" fmla="*/ 1795463 h 2197894"/>
              <a:gd name="connsiteX8" fmla="*/ 740639 w 2052708"/>
              <a:gd name="connsiteY8" fmla="*/ 1795463 h 2197894"/>
              <a:gd name="connsiteX9" fmla="*/ 652533 w 2052708"/>
              <a:gd name="connsiteY9" fmla="*/ 2197894 h 2197894"/>
              <a:gd name="connsiteX10" fmla="*/ 71 w 2052708"/>
              <a:gd name="connsiteY10" fmla="*/ 2193132 h 2197894"/>
              <a:gd name="connsiteX11" fmla="*/ 652533 w 2052708"/>
              <a:gd name="connsiteY11" fmla="*/ 1 h 21978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2052708" h="2197894">
                <a:moveTo>
                  <a:pt x="652533" y="1"/>
                </a:moveTo>
                <a:lnTo>
                  <a:pt x="1397864" y="1"/>
                </a:lnTo>
                <a:lnTo>
                  <a:pt x="2052708" y="2197894"/>
                </a:lnTo>
                <a:lnTo>
                  <a:pt x="1400246" y="2195513"/>
                </a:lnTo>
                <a:lnTo>
                  <a:pt x="1024008" y="478632"/>
                </a:lnTo>
                <a:lnTo>
                  <a:pt x="826363" y="1383508"/>
                </a:lnTo>
                <a:lnTo>
                  <a:pt x="1221653" y="1383507"/>
                </a:lnTo>
                <a:lnTo>
                  <a:pt x="1312139" y="1795463"/>
                </a:lnTo>
                <a:lnTo>
                  <a:pt x="740639" y="1795463"/>
                </a:lnTo>
                <a:lnTo>
                  <a:pt x="652533" y="2197894"/>
                </a:lnTo>
                <a:lnTo>
                  <a:pt x="71" y="2193132"/>
                </a:lnTo>
                <a:cubicBezTo>
                  <a:pt x="-7867" y="2197101"/>
                  <a:pt x="648565" y="-1587"/>
                  <a:pt x="652533" y="1"/>
                </a:cubicBezTo>
                <a:close/>
              </a:path>
            </a:pathLst>
          </a:custGeom>
          <a:solidFill>
            <a:srgbClr val="0F238D"/>
          </a:solidFill>
          <a:ln w="317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>
              <a:solidFill>
                <a:schemeClr val="accent1"/>
              </a:solidFill>
            </a:endParaRPr>
          </a:p>
        </xdr:txBody>
      </xdr:sp>
      <xdr:sp macro="" textlink="">
        <xdr:nvSpPr>
          <xdr:cNvPr id="4" name="Freeform 3">
            <a:extLst>
              <a:ext uri="{FF2B5EF4-FFF2-40B4-BE49-F238E27FC236}">
                <a16:creationId xmlns:a16="http://schemas.microsoft.com/office/drawing/2014/main" id="{8471A89A-CF53-4644-994A-4D32D6F6D093}"/>
              </a:ext>
            </a:extLst>
          </xdr:cNvPr>
          <xdr:cNvSpPr/>
        </xdr:nvSpPr>
        <xdr:spPr>
          <a:xfrm>
            <a:off x="7648693" y="1361015"/>
            <a:ext cx="508209" cy="446742"/>
          </a:xfrm>
          <a:custGeom>
            <a:avLst/>
            <a:gdLst>
              <a:gd name="connsiteX0" fmla="*/ 0 w 688182"/>
              <a:gd name="connsiteY0" fmla="*/ 950119 h 950119"/>
              <a:gd name="connsiteX1" fmla="*/ 611982 w 688182"/>
              <a:gd name="connsiteY1" fmla="*/ 950119 h 950119"/>
              <a:gd name="connsiteX2" fmla="*/ 688182 w 688182"/>
              <a:gd name="connsiteY2" fmla="*/ 0 h 950119"/>
              <a:gd name="connsiteX3" fmla="*/ 0 w 688182"/>
              <a:gd name="connsiteY3" fmla="*/ 950119 h 950119"/>
              <a:gd name="connsiteX0" fmla="*/ 0 w 688182"/>
              <a:gd name="connsiteY0" fmla="*/ 950119 h 950119"/>
              <a:gd name="connsiteX1" fmla="*/ 611982 w 688182"/>
              <a:gd name="connsiteY1" fmla="*/ 950119 h 950119"/>
              <a:gd name="connsiteX2" fmla="*/ 688182 w 688182"/>
              <a:gd name="connsiteY2" fmla="*/ 0 h 950119"/>
              <a:gd name="connsiteX3" fmla="*/ 214313 w 688182"/>
              <a:gd name="connsiteY3" fmla="*/ 652463 h 950119"/>
              <a:gd name="connsiteX4" fmla="*/ 0 w 688182"/>
              <a:gd name="connsiteY4" fmla="*/ 950119 h 950119"/>
              <a:gd name="connsiteX0" fmla="*/ 0 w 688182"/>
              <a:gd name="connsiteY0" fmla="*/ 950119 h 950119"/>
              <a:gd name="connsiteX1" fmla="*/ 611982 w 688182"/>
              <a:gd name="connsiteY1" fmla="*/ 950119 h 950119"/>
              <a:gd name="connsiteX2" fmla="*/ 688182 w 688182"/>
              <a:gd name="connsiteY2" fmla="*/ 0 h 950119"/>
              <a:gd name="connsiteX3" fmla="*/ 111919 w 688182"/>
              <a:gd name="connsiteY3" fmla="*/ 95250 h 950119"/>
              <a:gd name="connsiteX4" fmla="*/ 0 w 688182"/>
              <a:gd name="connsiteY4" fmla="*/ 950119 h 950119"/>
              <a:gd name="connsiteX0" fmla="*/ 0 w 723900"/>
              <a:gd name="connsiteY0" fmla="*/ 1395413 h 1395413"/>
              <a:gd name="connsiteX1" fmla="*/ 611982 w 723900"/>
              <a:gd name="connsiteY1" fmla="*/ 1395413 h 1395413"/>
              <a:gd name="connsiteX2" fmla="*/ 723900 w 723900"/>
              <a:gd name="connsiteY2" fmla="*/ 0 h 1395413"/>
              <a:gd name="connsiteX3" fmla="*/ 111919 w 723900"/>
              <a:gd name="connsiteY3" fmla="*/ 540544 h 1395413"/>
              <a:gd name="connsiteX4" fmla="*/ 0 w 723900"/>
              <a:gd name="connsiteY4" fmla="*/ 1395413 h 1395413"/>
              <a:gd name="connsiteX0" fmla="*/ 0 w 723900"/>
              <a:gd name="connsiteY0" fmla="*/ 2031206 h 2031206"/>
              <a:gd name="connsiteX1" fmla="*/ 611982 w 723900"/>
              <a:gd name="connsiteY1" fmla="*/ 2031206 h 2031206"/>
              <a:gd name="connsiteX2" fmla="*/ 723900 w 723900"/>
              <a:gd name="connsiteY2" fmla="*/ 635793 h 2031206"/>
              <a:gd name="connsiteX3" fmla="*/ 266700 w 723900"/>
              <a:gd name="connsiteY3" fmla="*/ 0 h 2031206"/>
              <a:gd name="connsiteX4" fmla="*/ 0 w 723900"/>
              <a:gd name="connsiteY4" fmla="*/ 2031206 h 2031206"/>
              <a:gd name="connsiteX0" fmla="*/ 0 w 723900"/>
              <a:gd name="connsiteY0" fmla="*/ 2195513 h 2195513"/>
              <a:gd name="connsiteX1" fmla="*/ 611982 w 723900"/>
              <a:gd name="connsiteY1" fmla="*/ 2195513 h 2195513"/>
              <a:gd name="connsiteX2" fmla="*/ 723900 w 723900"/>
              <a:gd name="connsiteY2" fmla="*/ 800100 h 2195513"/>
              <a:gd name="connsiteX3" fmla="*/ 283369 w 723900"/>
              <a:gd name="connsiteY3" fmla="*/ 0 h 2195513"/>
              <a:gd name="connsiteX4" fmla="*/ 0 w 723900"/>
              <a:gd name="connsiteY4" fmla="*/ 2195513 h 2195513"/>
              <a:gd name="connsiteX0" fmla="*/ 0 w 723900"/>
              <a:gd name="connsiteY0" fmla="*/ 2195513 h 2195513"/>
              <a:gd name="connsiteX1" fmla="*/ 611982 w 723900"/>
              <a:gd name="connsiteY1" fmla="*/ 2195513 h 2195513"/>
              <a:gd name="connsiteX2" fmla="*/ 723900 w 723900"/>
              <a:gd name="connsiteY2" fmla="*/ 800100 h 2195513"/>
              <a:gd name="connsiteX3" fmla="*/ 500063 w 723900"/>
              <a:gd name="connsiteY3" fmla="*/ 388145 h 2195513"/>
              <a:gd name="connsiteX4" fmla="*/ 283369 w 723900"/>
              <a:gd name="connsiteY4" fmla="*/ 0 h 2195513"/>
              <a:gd name="connsiteX5" fmla="*/ 0 w 723900"/>
              <a:gd name="connsiteY5" fmla="*/ 2195513 h 2195513"/>
              <a:gd name="connsiteX0" fmla="*/ 0 w 945356"/>
              <a:gd name="connsiteY0" fmla="*/ 2195513 h 2195513"/>
              <a:gd name="connsiteX1" fmla="*/ 611982 w 945356"/>
              <a:gd name="connsiteY1" fmla="*/ 2195513 h 2195513"/>
              <a:gd name="connsiteX2" fmla="*/ 723900 w 945356"/>
              <a:gd name="connsiteY2" fmla="*/ 800100 h 2195513"/>
              <a:gd name="connsiteX3" fmla="*/ 945356 w 945356"/>
              <a:gd name="connsiteY3" fmla="*/ 2382 h 2195513"/>
              <a:gd name="connsiteX4" fmla="*/ 283369 w 945356"/>
              <a:gd name="connsiteY4" fmla="*/ 0 h 2195513"/>
              <a:gd name="connsiteX5" fmla="*/ 0 w 945356"/>
              <a:gd name="connsiteY5" fmla="*/ 2195513 h 2195513"/>
              <a:gd name="connsiteX0" fmla="*/ 0 w 945356"/>
              <a:gd name="connsiteY0" fmla="*/ 2195513 h 2195513"/>
              <a:gd name="connsiteX1" fmla="*/ 611982 w 945356"/>
              <a:gd name="connsiteY1" fmla="*/ 2195513 h 2195513"/>
              <a:gd name="connsiteX2" fmla="*/ 723900 w 945356"/>
              <a:gd name="connsiteY2" fmla="*/ 800100 h 2195513"/>
              <a:gd name="connsiteX3" fmla="*/ 790575 w 945356"/>
              <a:gd name="connsiteY3" fmla="*/ 545308 h 2195513"/>
              <a:gd name="connsiteX4" fmla="*/ 945356 w 945356"/>
              <a:gd name="connsiteY4" fmla="*/ 2382 h 2195513"/>
              <a:gd name="connsiteX5" fmla="*/ 283369 w 945356"/>
              <a:gd name="connsiteY5" fmla="*/ 0 h 2195513"/>
              <a:gd name="connsiteX6" fmla="*/ 0 w 945356"/>
              <a:gd name="connsiteY6" fmla="*/ 2195513 h 2195513"/>
              <a:gd name="connsiteX0" fmla="*/ 0 w 1252537"/>
              <a:gd name="connsiteY0" fmla="*/ 2195513 h 2195513"/>
              <a:gd name="connsiteX1" fmla="*/ 611982 w 1252537"/>
              <a:gd name="connsiteY1" fmla="*/ 2195513 h 2195513"/>
              <a:gd name="connsiteX2" fmla="*/ 723900 w 1252537"/>
              <a:gd name="connsiteY2" fmla="*/ 800100 h 2195513"/>
              <a:gd name="connsiteX3" fmla="*/ 1252537 w 1252537"/>
              <a:gd name="connsiteY3" fmla="*/ 1333501 h 2195513"/>
              <a:gd name="connsiteX4" fmla="*/ 945356 w 1252537"/>
              <a:gd name="connsiteY4" fmla="*/ 2382 h 2195513"/>
              <a:gd name="connsiteX5" fmla="*/ 283369 w 1252537"/>
              <a:gd name="connsiteY5" fmla="*/ 0 h 2195513"/>
              <a:gd name="connsiteX6" fmla="*/ 0 w 1252537"/>
              <a:gd name="connsiteY6" fmla="*/ 2195513 h 2195513"/>
              <a:gd name="connsiteX0" fmla="*/ 0 w 1252537"/>
              <a:gd name="connsiteY0" fmla="*/ 2195513 h 2195513"/>
              <a:gd name="connsiteX1" fmla="*/ 611982 w 1252537"/>
              <a:gd name="connsiteY1" fmla="*/ 2195513 h 2195513"/>
              <a:gd name="connsiteX2" fmla="*/ 723900 w 1252537"/>
              <a:gd name="connsiteY2" fmla="*/ 800100 h 2195513"/>
              <a:gd name="connsiteX3" fmla="*/ 1031082 w 1252537"/>
              <a:gd name="connsiteY3" fmla="*/ 1112045 h 2195513"/>
              <a:gd name="connsiteX4" fmla="*/ 1252537 w 1252537"/>
              <a:gd name="connsiteY4" fmla="*/ 1333501 h 2195513"/>
              <a:gd name="connsiteX5" fmla="*/ 945356 w 1252537"/>
              <a:gd name="connsiteY5" fmla="*/ 2382 h 2195513"/>
              <a:gd name="connsiteX6" fmla="*/ 283369 w 1252537"/>
              <a:gd name="connsiteY6" fmla="*/ 0 h 2195513"/>
              <a:gd name="connsiteX7" fmla="*/ 0 w 1252537"/>
              <a:gd name="connsiteY7" fmla="*/ 2195513 h 2195513"/>
              <a:gd name="connsiteX0" fmla="*/ 0 w 1252537"/>
              <a:gd name="connsiteY0" fmla="*/ 2195513 h 2195513"/>
              <a:gd name="connsiteX1" fmla="*/ 611982 w 1252537"/>
              <a:gd name="connsiteY1" fmla="*/ 2195513 h 2195513"/>
              <a:gd name="connsiteX2" fmla="*/ 723900 w 1252537"/>
              <a:gd name="connsiteY2" fmla="*/ 800100 h 2195513"/>
              <a:gd name="connsiteX3" fmla="*/ 1007270 w 1252537"/>
              <a:gd name="connsiteY3" fmla="*/ 2193132 h 2195513"/>
              <a:gd name="connsiteX4" fmla="*/ 1252537 w 1252537"/>
              <a:gd name="connsiteY4" fmla="*/ 1333501 h 2195513"/>
              <a:gd name="connsiteX5" fmla="*/ 945356 w 1252537"/>
              <a:gd name="connsiteY5" fmla="*/ 2382 h 2195513"/>
              <a:gd name="connsiteX6" fmla="*/ 283369 w 1252537"/>
              <a:gd name="connsiteY6" fmla="*/ 0 h 2195513"/>
              <a:gd name="connsiteX7" fmla="*/ 0 w 1252537"/>
              <a:gd name="connsiteY7" fmla="*/ 2195513 h 2195513"/>
              <a:gd name="connsiteX0" fmla="*/ 0 w 1252537"/>
              <a:gd name="connsiteY0" fmla="*/ 2195513 h 2195513"/>
              <a:gd name="connsiteX1" fmla="*/ 611982 w 1252537"/>
              <a:gd name="connsiteY1" fmla="*/ 2195513 h 2195513"/>
              <a:gd name="connsiteX2" fmla="*/ 723900 w 1252537"/>
              <a:gd name="connsiteY2" fmla="*/ 800100 h 2195513"/>
              <a:gd name="connsiteX3" fmla="*/ 1007270 w 1252537"/>
              <a:gd name="connsiteY3" fmla="*/ 2193132 h 2195513"/>
              <a:gd name="connsiteX4" fmla="*/ 1173957 w 1252537"/>
              <a:gd name="connsiteY4" fmla="*/ 1600202 h 2195513"/>
              <a:gd name="connsiteX5" fmla="*/ 1252537 w 1252537"/>
              <a:gd name="connsiteY5" fmla="*/ 1333501 h 2195513"/>
              <a:gd name="connsiteX6" fmla="*/ 945356 w 1252537"/>
              <a:gd name="connsiteY6" fmla="*/ 2382 h 2195513"/>
              <a:gd name="connsiteX7" fmla="*/ 283369 w 1252537"/>
              <a:gd name="connsiteY7" fmla="*/ 0 h 2195513"/>
              <a:gd name="connsiteX8" fmla="*/ 0 w 1252537"/>
              <a:gd name="connsiteY8" fmla="*/ 2195513 h 2195513"/>
              <a:gd name="connsiteX0" fmla="*/ 0 w 1488282"/>
              <a:gd name="connsiteY0" fmla="*/ 2195513 h 2195514"/>
              <a:gd name="connsiteX1" fmla="*/ 611982 w 1488282"/>
              <a:gd name="connsiteY1" fmla="*/ 2195513 h 2195514"/>
              <a:gd name="connsiteX2" fmla="*/ 723900 w 1488282"/>
              <a:gd name="connsiteY2" fmla="*/ 800100 h 2195514"/>
              <a:gd name="connsiteX3" fmla="*/ 1007270 w 1488282"/>
              <a:gd name="connsiteY3" fmla="*/ 2193132 h 2195514"/>
              <a:gd name="connsiteX4" fmla="*/ 1488282 w 1488282"/>
              <a:gd name="connsiteY4" fmla="*/ 2195514 h 2195514"/>
              <a:gd name="connsiteX5" fmla="*/ 1252537 w 1488282"/>
              <a:gd name="connsiteY5" fmla="*/ 1333501 h 2195514"/>
              <a:gd name="connsiteX6" fmla="*/ 945356 w 1488282"/>
              <a:gd name="connsiteY6" fmla="*/ 2382 h 2195514"/>
              <a:gd name="connsiteX7" fmla="*/ 283369 w 1488282"/>
              <a:gd name="connsiteY7" fmla="*/ 0 h 2195514"/>
              <a:gd name="connsiteX8" fmla="*/ 0 w 1488282"/>
              <a:gd name="connsiteY8" fmla="*/ 2195513 h 2195514"/>
              <a:gd name="connsiteX0" fmla="*/ 0 w 1488282"/>
              <a:gd name="connsiteY0" fmla="*/ 2195513 h 2195514"/>
              <a:gd name="connsiteX1" fmla="*/ 611982 w 1488282"/>
              <a:gd name="connsiteY1" fmla="*/ 2195513 h 2195514"/>
              <a:gd name="connsiteX2" fmla="*/ 723900 w 1488282"/>
              <a:gd name="connsiteY2" fmla="*/ 800100 h 2195514"/>
              <a:gd name="connsiteX3" fmla="*/ 1007270 w 1488282"/>
              <a:gd name="connsiteY3" fmla="*/ 2193132 h 2195514"/>
              <a:gd name="connsiteX4" fmla="*/ 1488282 w 1488282"/>
              <a:gd name="connsiteY4" fmla="*/ 2195514 h 2195514"/>
              <a:gd name="connsiteX5" fmla="*/ 1352549 w 1488282"/>
              <a:gd name="connsiteY5" fmla="*/ 1690688 h 2195514"/>
              <a:gd name="connsiteX6" fmla="*/ 1252537 w 1488282"/>
              <a:gd name="connsiteY6" fmla="*/ 1333501 h 2195514"/>
              <a:gd name="connsiteX7" fmla="*/ 945356 w 1488282"/>
              <a:gd name="connsiteY7" fmla="*/ 2382 h 2195514"/>
              <a:gd name="connsiteX8" fmla="*/ 283369 w 1488282"/>
              <a:gd name="connsiteY8" fmla="*/ 0 h 2195514"/>
              <a:gd name="connsiteX9" fmla="*/ 0 w 1488282"/>
              <a:gd name="connsiteY9" fmla="*/ 2195513 h 2195514"/>
              <a:gd name="connsiteX0" fmla="*/ 0 w 1781174"/>
              <a:gd name="connsiteY0" fmla="*/ 2195513 h 2195514"/>
              <a:gd name="connsiteX1" fmla="*/ 611982 w 1781174"/>
              <a:gd name="connsiteY1" fmla="*/ 2195513 h 2195514"/>
              <a:gd name="connsiteX2" fmla="*/ 723900 w 1781174"/>
              <a:gd name="connsiteY2" fmla="*/ 800100 h 2195514"/>
              <a:gd name="connsiteX3" fmla="*/ 1007270 w 1781174"/>
              <a:gd name="connsiteY3" fmla="*/ 2193132 h 2195514"/>
              <a:gd name="connsiteX4" fmla="*/ 1488282 w 1781174"/>
              <a:gd name="connsiteY4" fmla="*/ 2195514 h 2195514"/>
              <a:gd name="connsiteX5" fmla="*/ 1781174 w 1781174"/>
              <a:gd name="connsiteY5" fmla="*/ 792957 h 2195514"/>
              <a:gd name="connsiteX6" fmla="*/ 1252537 w 1781174"/>
              <a:gd name="connsiteY6" fmla="*/ 1333501 h 2195514"/>
              <a:gd name="connsiteX7" fmla="*/ 945356 w 1781174"/>
              <a:gd name="connsiteY7" fmla="*/ 2382 h 2195514"/>
              <a:gd name="connsiteX8" fmla="*/ 283369 w 1781174"/>
              <a:gd name="connsiteY8" fmla="*/ 0 h 2195514"/>
              <a:gd name="connsiteX9" fmla="*/ 0 w 1781174"/>
              <a:gd name="connsiteY9" fmla="*/ 2195513 h 2195514"/>
              <a:gd name="connsiteX0" fmla="*/ 0 w 1781174"/>
              <a:gd name="connsiteY0" fmla="*/ 2195513 h 2195514"/>
              <a:gd name="connsiteX1" fmla="*/ 611982 w 1781174"/>
              <a:gd name="connsiteY1" fmla="*/ 2195513 h 2195514"/>
              <a:gd name="connsiteX2" fmla="*/ 723900 w 1781174"/>
              <a:gd name="connsiteY2" fmla="*/ 800100 h 2195514"/>
              <a:gd name="connsiteX3" fmla="*/ 1007270 w 1781174"/>
              <a:gd name="connsiteY3" fmla="*/ 2193132 h 2195514"/>
              <a:gd name="connsiteX4" fmla="*/ 1488282 w 1781174"/>
              <a:gd name="connsiteY4" fmla="*/ 2195514 h 2195514"/>
              <a:gd name="connsiteX5" fmla="*/ 1781174 w 1781174"/>
              <a:gd name="connsiteY5" fmla="*/ 792957 h 2195514"/>
              <a:gd name="connsiteX6" fmla="*/ 1528762 w 1781174"/>
              <a:gd name="connsiteY6" fmla="*/ 1052513 h 2195514"/>
              <a:gd name="connsiteX7" fmla="*/ 1252537 w 1781174"/>
              <a:gd name="connsiteY7" fmla="*/ 1333501 h 2195514"/>
              <a:gd name="connsiteX8" fmla="*/ 945356 w 1781174"/>
              <a:gd name="connsiteY8" fmla="*/ 2382 h 2195514"/>
              <a:gd name="connsiteX9" fmla="*/ 283369 w 1781174"/>
              <a:gd name="connsiteY9" fmla="*/ 0 h 2195514"/>
              <a:gd name="connsiteX10" fmla="*/ 0 w 1781174"/>
              <a:gd name="connsiteY10" fmla="*/ 2195513 h 2195514"/>
              <a:gd name="connsiteX0" fmla="*/ 0 w 1781174"/>
              <a:gd name="connsiteY0" fmla="*/ 2197894 h 2197895"/>
              <a:gd name="connsiteX1" fmla="*/ 611982 w 1781174"/>
              <a:gd name="connsiteY1" fmla="*/ 2197894 h 2197895"/>
              <a:gd name="connsiteX2" fmla="*/ 723900 w 1781174"/>
              <a:gd name="connsiteY2" fmla="*/ 802481 h 2197895"/>
              <a:gd name="connsiteX3" fmla="*/ 1007270 w 1781174"/>
              <a:gd name="connsiteY3" fmla="*/ 2195513 h 2197895"/>
              <a:gd name="connsiteX4" fmla="*/ 1488282 w 1781174"/>
              <a:gd name="connsiteY4" fmla="*/ 2197895 h 2197895"/>
              <a:gd name="connsiteX5" fmla="*/ 1781174 w 1781174"/>
              <a:gd name="connsiteY5" fmla="*/ 795338 h 2197895"/>
              <a:gd name="connsiteX6" fmla="*/ 1559719 w 1781174"/>
              <a:gd name="connsiteY6" fmla="*/ 0 h 2197895"/>
              <a:gd name="connsiteX7" fmla="*/ 1252537 w 1781174"/>
              <a:gd name="connsiteY7" fmla="*/ 1335882 h 2197895"/>
              <a:gd name="connsiteX8" fmla="*/ 945356 w 1781174"/>
              <a:gd name="connsiteY8" fmla="*/ 4763 h 2197895"/>
              <a:gd name="connsiteX9" fmla="*/ 283369 w 1781174"/>
              <a:gd name="connsiteY9" fmla="*/ 2381 h 2197895"/>
              <a:gd name="connsiteX10" fmla="*/ 0 w 1781174"/>
              <a:gd name="connsiteY10" fmla="*/ 2197894 h 2197895"/>
              <a:gd name="connsiteX0" fmla="*/ 0 w 1781174"/>
              <a:gd name="connsiteY0" fmla="*/ 2197894 h 2197895"/>
              <a:gd name="connsiteX1" fmla="*/ 611982 w 1781174"/>
              <a:gd name="connsiteY1" fmla="*/ 2197894 h 2197895"/>
              <a:gd name="connsiteX2" fmla="*/ 723900 w 1781174"/>
              <a:gd name="connsiteY2" fmla="*/ 802481 h 2197895"/>
              <a:gd name="connsiteX3" fmla="*/ 1007270 w 1781174"/>
              <a:gd name="connsiteY3" fmla="*/ 2195513 h 2197895"/>
              <a:gd name="connsiteX4" fmla="*/ 1488282 w 1781174"/>
              <a:gd name="connsiteY4" fmla="*/ 2197895 h 2197895"/>
              <a:gd name="connsiteX5" fmla="*/ 1781174 w 1781174"/>
              <a:gd name="connsiteY5" fmla="*/ 795338 h 2197895"/>
              <a:gd name="connsiteX6" fmla="*/ 1688306 w 1781174"/>
              <a:gd name="connsiteY6" fmla="*/ 454820 h 2197895"/>
              <a:gd name="connsiteX7" fmla="*/ 1559719 w 1781174"/>
              <a:gd name="connsiteY7" fmla="*/ 0 h 2197895"/>
              <a:gd name="connsiteX8" fmla="*/ 1252537 w 1781174"/>
              <a:gd name="connsiteY8" fmla="*/ 1335882 h 2197895"/>
              <a:gd name="connsiteX9" fmla="*/ 945356 w 1781174"/>
              <a:gd name="connsiteY9" fmla="*/ 4763 h 2197895"/>
              <a:gd name="connsiteX10" fmla="*/ 283369 w 1781174"/>
              <a:gd name="connsiteY10" fmla="*/ 2381 h 2197895"/>
              <a:gd name="connsiteX11" fmla="*/ 0 w 1781174"/>
              <a:gd name="connsiteY11" fmla="*/ 2197894 h 2197895"/>
              <a:gd name="connsiteX0" fmla="*/ 0 w 2212181"/>
              <a:gd name="connsiteY0" fmla="*/ 2197894 h 2197895"/>
              <a:gd name="connsiteX1" fmla="*/ 611982 w 2212181"/>
              <a:gd name="connsiteY1" fmla="*/ 2197894 h 2197895"/>
              <a:gd name="connsiteX2" fmla="*/ 723900 w 2212181"/>
              <a:gd name="connsiteY2" fmla="*/ 802481 h 2197895"/>
              <a:gd name="connsiteX3" fmla="*/ 1007270 w 2212181"/>
              <a:gd name="connsiteY3" fmla="*/ 2195513 h 2197895"/>
              <a:gd name="connsiteX4" fmla="*/ 1488282 w 2212181"/>
              <a:gd name="connsiteY4" fmla="*/ 2197895 h 2197895"/>
              <a:gd name="connsiteX5" fmla="*/ 1781174 w 2212181"/>
              <a:gd name="connsiteY5" fmla="*/ 795338 h 2197895"/>
              <a:gd name="connsiteX6" fmla="*/ 2212181 w 2212181"/>
              <a:gd name="connsiteY6" fmla="*/ 7145 h 2197895"/>
              <a:gd name="connsiteX7" fmla="*/ 1559719 w 2212181"/>
              <a:gd name="connsiteY7" fmla="*/ 0 h 2197895"/>
              <a:gd name="connsiteX8" fmla="*/ 1252537 w 2212181"/>
              <a:gd name="connsiteY8" fmla="*/ 1335882 h 2197895"/>
              <a:gd name="connsiteX9" fmla="*/ 945356 w 2212181"/>
              <a:gd name="connsiteY9" fmla="*/ 4763 h 2197895"/>
              <a:gd name="connsiteX10" fmla="*/ 283369 w 2212181"/>
              <a:gd name="connsiteY10" fmla="*/ 2381 h 2197895"/>
              <a:gd name="connsiteX11" fmla="*/ 0 w 2212181"/>
              <a:gd name="connsiteY11" fmla="*/ 2197894 h 2197895"/>
              <a:gd name="connsiteX0" fmla="*/ 0 w 2212181"/>
              <a:gd name="connsiteY0" fmla="*/ 2197894 h 2197895"/>
              <a:gd name="connsiteX1" fmla="*/ 611982 w 2212181"/>
              <a:gd name="connsiteY1" fmla="*/ 2197894 h 2197895"/>
              <a:gd name="connsiteX2" fmla="*/ 723900 w 2212181"/>
              <a:gd name="connsiteY2" fmla="*/ 802481 h 2197895"/>
              <a:gd name="connsiteX3" fmla="*/ 1007270 w 2212181"/>
              <a:gd name="connsiteY3" fmla="*/ 2195513 h 2197895"/>
              <a:gd name="connsiteX4" fmla="*/ 1488282 w 2212181"/>
              <a:gd name="connsiteY4" fmla="*/ 2197895 h 2197895"/>
              <a:gd name="connsiteX5" fmla="*/ 1781174 w 2212181"/>
              <a:gd name="connsiteY5" fmla="*/ 795338 h 2197895"/>
              <a:gd name="connsiteX6" fmla="*/ 2035968 w 2212181"/>
              <a:gd name="connsiteY6" fmla="*/ 328614 h 2197895"/>
              <a:gd name="connsiteX7" fmla="*/ 2212181 w 2212181"/>
              <a:gd name="connsiteY7" fmla="*/ 7145 h 2197895"/>
              <a:gd name="connsiteX8" fmla="*/ 1559719 w 2212181"/>
              <a:gd name="connsiteY8" fmla="*/ 0 h 2197895"/>
              <a:gd name="connsiteX9" fmla="*/ 1252537 w 2212181"/>
              <a:gd name="connsiteY9" fmla="*/ 1335882 h 2197895"/>
              <a:gd name="connsiteX10" fmla="*/ 945356 w 2212181"/>
              <a:gd name="connsiteY10" fmla="*/ 4763 h 2197895"/>
              <a:gd name="connsiteX11" fmla="*/ 283369 w 2212181"/>
              <a:gd name="connsiteY11" fmla="*/ 2381 h 2197895"/>
              <a:gd name="connsiteX12" fmla="*/ 0 w 2212181"/>
              <a:gd name="connsiteY12" fmla="*/ 2197894 h 2197895"/>
              <a:gd name="connsiteX0" fmla="*/ 0 w 2500312"/>
              <a:gd name="connsiteY0" fmla="*/ 2197894 h 2197895"/>
              <a:gd name="connsiteX1" fmla="*/ 611982 w 2500312"/>
              <a:gd name="connsiteY1" fmla="*/ 2197894 h 2197895"/>
              <a:gd name="connsiteX2" fmla="*/ 723900 w 2500312"/>
              <a:gd name="connsiteY2" fmla="*/ 802481 h 2197895"/>
              <a:gd name="connsiteX3" fmla="*/ 1007270 w 2500312"/>
              <a:gd name="connsiteY3" fmla="*/ 2195513 h 2197895"/>
              <a:gd name="connsiteX4" fmla="*/ 1488282 w 2500312"/>
              <a:gd name="connsiteY4" fmla="*/ 2197895 h 2197895"/>
              <a:gd name="connsiteX5" fmla="*/ 1781174 w 2500312"/>
              <a:gd name="connsiteY5" fmla="*/ 795338 h 2197895"/>
              <a:gd name="connsiteX6" fmla="*/ 2500312 w 2500312"/>
              <a:gd name="connsiteY6" fmla="*/ 2197895 h 2197895"/>
              <a:gd name="connsiteX7" fmla="*/ 2212181 w 2500312"/>
              <a:gd name="connsiteY7" fmla="*/ 7145 h 2197895"/>
              <a:gd name="connsiteX8" fmla="*/ 1559719 w 2500312"/>
              <a:gd name="connsiteY8" fmla="*/ 0 h 2197895"/>
              <a:gd name="connsiteX9" fmla="*/ 1252537 w 2500312"/>
              <a:gd name="connsiteY9" fmla="*/ 1335882 h 2197895"/>
              <a:gd name="connsiteX10" fmla="*/ 945356 w 2500312"/>
              <a:gd name="connsiteY10" fmla="*/ 4763 h 2197895"/>
              <a:gd name="connsiteX11" fmla="*/ 283369 w 2500312"/>
              <a:gd name="connsiteY11" fmla="*/ 2381 h 2197895"/>
              <a:gd name="connsiteX12" fmla="*/ 0 w 2500312"/>
              <a:gd name="connsiteY12" fmla="*/ 2197894 h 2197895"/>
              <a:gd name="connsiteX0" fmla="*/ 0 w 2500312"/>
              <a:gd name="connsiteY0" fmla="*/ 2197894 h 2197895"/>
              <a:gd name="connsiteX1" fmla="*/ 611982 w 2500312"/>
              <a:gd name="connsiteY1" fmla="*/ 2197894 h 2197895"/>
              <a:gd name="connsiteX2" fmla="*/ 723900 w 2500312"/>
              <a:gd name="connsiteY2" fmla="*/ 802481 h 2197895"/>
              <a:gd name="connsiteX3" fmla="*/ 1007270 w 2500312"/>
              <a:gd name="connsiteY3" fmla="*/ 2195513 h 2197895"/>
              <a:gd name="connsiteX4" fmla="*/ 1488282 w 2500312"/>
              <a:gd name="connsiteY4" fmla="*/ 2197895 h 2197895"/>
              <a:gd name="connsiteX5" fmla="*/ 1781174 w 2500312"/>
              <a:gd name="connsiteY5" fmla="*/ 795338 h 2197895"/>
              <a:gd name="connsiteX6" fmla="*/ 2190748 w 2500312"/>
              <a:gd name="connsiteY6" fmla="*/ 1595439 h 2197895"/>
              <a:gd name="connsiteX7" fmla="*/ 2500312 w 2500312"/>
              <a:gd name="connsiteY7" fmla="*/ 2197895 h 2197895"/>
              <a:gd name="connsiteX8" fmla="*/ 2212181 w 2500312"/>
              <a:gd name="connsiteY8" fmla="*/ 7145 h 2197895"/>
              <a:gd name="connsiteX9" fmla="*/ 1559719 w 2500312"/>
              <a:gd name="connsiteY9" fmla="*/ 0 h 2197895"/>
              <a:gd name="connsiteX10" fmla="*/ 1252537 w 2500312"/>
              <a:gd name="connsiteY10" fmla="*/ 1335882 h 2197895"/>
              <a:gd name="connsiteX11" fmla="*/ 945356 w 2500312"/>
              <a:gd name="connsiteY11" fmla="*/ 4763 h 2197895"/>
              <a:gd name="connsiteX12" fmla="*/ 283369 w 2500312"/>
              <a:gd name="connsiteY12" fmla="*/ 2381 h 2197895"/>
              <a:gd name="connsiteX13" fmla="*/ 0 w 2500312"/>
              <a:gd name="connsiteY13" fmla="*/ 2197894 h 2197895"/>
              <a:gd name="connsiteX0" fmla="*/ 0 w 2500312"/>
              <a:gd name="connsiteY0" fmla="*/ 2197894 h 2197895"/>
              <a:gd name="connsiteX1" fmla="*/ 611982 w 2500312"/>
              <a:gd name="connsiteY1" fmla="*/ 2197894 h 2197895"/>
              <a:gd name="connsiteX2" fmla="*/ 723900 w 2500312"/>
              <a:gd name="connsiteY2" fmla="*/ 802481 h 2197895"/>
              <a:gd name="connsiteX3" fmla="*/ 1007270 w 2500312"/>
              <a:gd name="connsiteY3" fmla="*/ 2195513 h 2197895"/>
              <a:gd name="connsiteX4" fmla="*/ 1488282 w 2500312"/>
              <a:gd name="connsiteY4" fmla="*/ 2197895 h 2197895"/>
              <a:gd name="connsiteX5" fmla="*/ 1781174 w 2500312"/>
              <a:gd name="connsiteY5" fmla="*/ 795338 h 2197895"/>
              <a:gd name="connsiteX6" fmla="*/ 1883567 w 2500312"/>
              <a:gd name="connsiteY6" fmla="*/ 2195514 h 2197895"/>
              <a:gd name="connsiteX7" fmla="*/ 2500312 w 2500312"/>
              <a:gd name="connsiteY7" fmla="*/ 2197895 h 2197895"/>
              <a:gd name="connsiteX8" fmla="*/ 2212181 w 2500312"/>
              <a:gd name="connsiteY8" fmla="*/ 7145 h 2197895"/>
              <a:gd name="connsiteX9" fmla="*/ 1559719 w 2500312"/>
              <a:gd name="connsiteY9" fmla="*/ 0 h 2197895"/>
              <a:gd name="connsiteX10" fmla="*/ 1252537 w 2500312"/>
              <a:gd name="connsiteY10" fmla="*/ 1335882 h 2197895"/>
              <a:gd name="connsiteX11" fmla="*/ 945356 w 2500312"/>
              <a:gd name="connsiteY11" fmla="*/ 4763 h 2197895"/>
              <a:gd name="connsiteX12" fmla="*/ 283369 w 2500312"/>
              <a:gd name="connsiteY12" fmla="*/ 2381 h 2197895"/>
              <a:gd name="connsiteX13" fmla="*/ 0 w 2500312"/>
              <a:gd name="connsiteY13" fmla="*/ 2197894 h 2197895"/>
              <a:gd name="connsiteX0" fmla="*/ 0 w 2500312"/>
              <a:gd name="connsiteY0" fmla="*/ 2197894 h 2197895"/>
              <a:gd name="connsiteX1" fmla="*/ 611982 w 2500312"/>
              <a:gd name="connsiteY1" fmla="*/ 2197894 h 2197895"/>
              <a:gd name="connsiteX2" fmla="*/ 723900 w 2500312"/>
              <a:gd name="connsiteY2" fmla="*/ 802481 h 2197895"/>
              <a:gd name="connsiteX3" fmla="*/ 1007270 w 2500312"/>
              <a:gd name="connsiteY3" fmla="*/ 2195513 h 2197895"/>
              <a:gd name="connsiteX4" fmla="*/ 1488282 w 2500312"/>
              <a:gd name="connsiteY4" fmla="*/ 2197895 h 2197895"/>
              <a:gd name="connsiteX5" fmla="*/ 1776411 w 2500312"/>
              <a:gd name="connsiteY5" fmla="*/ 809626 h 2197895"/>
              <a:gd name="connsiteX6" fmla="*/ 1883567 w 2500312"/>
              <a:gd name="connsiteY6" fmla="*/ 2195514 h 2197895"/>
              <a:gd name="connsiteX7" fmla="*/ 2500312 w 2500312"/>
              <a:gd name="connsiteY7" fmla="*/ 2197895 h 2197895"/>
              <a:gd name="connsiteX8" fmla="*/ 2212181 w 2500312"/>
              <a:gd name="connsiteY8" fmla="*/ 7145 h 2197895"/>
              <a:gd name="connsiteX9" fmla="*/ 1559719 w 2500312"/>
              <a:gd name="connsiteY9" fmla="*/ 0 h 2197895"/>
              <a:gd name="connsiteX10" fmla="*/ 1252537 w 2500312"/>
              <a:gd name="connsiteY10" fmla="*/ 1335882 h 2197895"/>
              <a:gd name="connsiteX11" fmla="*/ 945356 w 2500312"/>
              <a:gd name="connsiteY11" fmla="*/ 4763 h 2197895"/>
              <a:gd name="connsiteX12" fmla="*/ 283369 w 2500312"/>
              <a:gd name="connsiteY12" fmla="*/ 2381 h 2197895"/>
              <a:gd name="connsiteX13" fmla="*/ 0 w 2500312"/>
              <a:gd name="connsiteY13" fmla="*/ 2197894 h 21978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2500312" h="2197895">
                <a:moveTo>
                  <a:pt x="0" y="2197894"/>
                </a:moveTo>
                <a:lnTo>
                  <a:pt x="611982" y="2197894"/>
                </a:lnTo>
                <a:lnTo>
                  <a:pt x="723900" y="802481"/>
                </a:lnTo>
                <a:lnTo>
                  <a:pt x="1007270" y="2195513"/>
                </a:lnTo>
                <a:lnTo>
                  <a:pt x="1488282" y="2197895"/>
                </a:lnTo>
                <a:lnTo>
                  <a:pt x="1776411" y="809626"/>
                </a:lnTo>
                <a:lnTo>
                  <a:pt x="1883567" y="2195514"/>
                </a:lnTo>
                <a:lnTo>
                  <a:pt x="2500312" y="2197895"/>
                </a:lnTo>
                <a:lnTo>
                  <a:pt x="2212181" y="7145"/>
                </a:lnTo>
                <a:lnTo>
                  <a:pt x="1559719" y="0"/>
                </a:lnTo>
                <a:lnTo>
                  <a:pt x="1252537" y="1335882"/>
                </a:lnTo>
                <a:lnTo>
                  <a:pt x="945356" y="4763"/>
                </a:lnTo>
                <a:lnTo>
                  <a:pt x="283369" y="2381"/>
                </a:lnTo>
                <a:lnTo>
                  <a:pt x="0" y="2197894"/>
                </a:lnTo>
                <a:close/>
              </a:path>
            </a:pathLst>
          </a:custGeom>
          <a:solidFill>
            <a:srgbClr val="0F238D"/>
          </a:solidFill>
          <a:ln w="190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>
              <a:solidFill>
                <a:schemeClr val="accent1"/>
              </a:solidFill>
            </a:endParaRPr>
          </a:p>
        </xdr:txBody>
      </xdr:sp>
      <xdr:sp macro="" textlink="">
        <xdr:nvSpPr>
          <xdr:cNvPr id="5" name="Freeform 4">
            <a:extLst>
              <a:ext uri="{FF2B5EF4-FFF2-40B4-BE49-F238E27FC236}">
                <a16:creationId xmlns:a16="http://schemas.microsoft.com/office/drawing/2014/main" id="{3831EC09-5A08-4C26-BDF6-40B5AF0F88C7}"/>
              </a:ext>
            </a:extLst>
          </xdr:cNvPr>
          <xdr:cNvSpPr/>
        </xdr:nvSpPr>
        <xdr:spPr>
          <a:xfrm>
            <a:off x="8218855" y="1361983"/>
            <a:ext cx="285565" cy="445289"/>
          </a:xfrm>
          <a:custGeom>
            <a:avLst/>
            <a:gdLst>
              <a:gd name="connsiteX0" fmla="*/ 0 w 1428750"/>
              <a:gd name="connsiteY0" fmla="*/ 997744 h 997744"/>
              <a:gd name="connsiteX1" fmla="*/ 1404937 w 1428750"/>
              <a:gd name="connsiteY1" fmla="*/ 997744 h 997744"/>
              <a:gd name="connsiteX2" fmla="*/ 1404937 w 1428750"/>
              <a:gd name="connsiteY2" fmla="*/ 538163 h 997744"/>
              <a:gd name="connsiteX3" fmla="*/ 1428750 w 1428750"/>
              <a:gd name="connsiteY3" fmla="*/ 540544 h 997744"/>
              <a:gd name="connsiteX4" fmla="*/ 590550 w 1428750"/>
              <a:gd name="connsiteY4" fmla="*/ 540544 h 997744"/>
              <a:gd name="connsiteX5" fmla="*/ 590550 w 1428750"/>
              <a:gd name="connsiteY5" fmla="*/ 0 h 997744"/>
              <a:gd name="connsiteX6" fmla="*/ 0 w 1428750"/>
              <a:gd name="connsiteY6" fmla="*/ 0 h 997744"/>
              <a:gd name="connsiteX7" fmla="*/ 0 w 1428750"/>
              <a:gd name="connsiteY7" fmla="*/ 997744 h 997744"/>
              <a:gd name="connsiteX0" fmla="*/ 0 w 1404937"/>
              <a:gd name="connsiteY0" fmla="*/ 997744 h 997744"/>
              <a:gd name="connsiteX1" fmla="*/ 1404937 w 1404937"/>
              <a:gd name="connsiteY1" fmla="*/ 997744 h 997744"/>
              <a:gd name="connsiteX2" fmla="*/ 1404937 w 1404937"/>
              <a:gd name="connsiteY2" fmla="*/ 538163 h 997744"/>
              <a:gd name="connsiteX3" fmla="*/ 1219200 w 1404937"/>
              <a:gd name="connsiteY3" fmla="*/ 476250 h 997744"/>
              <a:gd name="connsiteX4" fmla="*/ 590550 w 1404937"/>
              <a:gd name="connsiteY4" fmla="*/ 540544 h 997744"/>
              <a:gd name="connsiteX5" fmla="*/ 590550 w 1404937"/>
              <a:gd name="connsiteY5" fmla="*/ 0 h 997744"/>
              <a:gd name="connsiteX6" fmla="*/ 0 w 1404937"/>
              <a:gd name="connsiteY6" fmla="*/ 0 h 997744"/>
              <a:gd name="connsiteX7" fmla="*/ 0 w 1404937"/>
              <a:gd name="connsiteY7" fmla="*/ 997744 h 997744"/>
              <a:gd name="connsiteX0" fmla="*/ 0 w 1404937"/>
              <a:gd name="connsiteY0" fmla="*/ 997744 h 997744"/>
              <a:gd name="connsiteX1" fmla="*/ 1404937 w 1404937"/>
              <a:gd name="connsiteY1" fmla="*/ 997744 h 997744"/>
              <a:gd name="connsiteX2" fmla="*/ 1404937 w 1404937"/>
              <a:gd name="connsiteY2" fmla="*/ 538163 h 997744"/>
              <a:gd name="connsiteX3" fmla="*/ 590550 w 1404937"/>
              <a:gd name="connsiteY3" fmla="*/ 540544 h 997744"/>
              <a:gd name="connsiteX4" fmla="*/ 590550 w 1404937"/>
              <a:gd name="connsiteY4" fmla="*/ 0 h 997744"/>
              <a:gd name="connsiteX5" fmla="*/ 0 w 1404937"/>
              <a:gd name="connsiteY5" fmla="*/ 0 h 997744"/>
              <a:gd name="connsiteX6" fmla="*/ 0 w 1404937"/>
              <a:gd name="connsiteY6" fmla="*/ 997744 h 997744"/>
              <a:gd name="connsiteX0" fmla="*/ 0 w 1404937"/>
              <a:gd name="connsiteY0" fmla="*/ 1614488 h 1614488"/>
              <a:gd name="connsiteX1" fmla="*/ 1404937 w 1404937"/>
              <a:gd name="connsiteY1" fmla="*/ 1614488 h 1614488"/>
              <a:gd name="connsiteX2" fmla="*/ 1404937 w 1404937"/>
              <a:gd name="connsiteY2" fmla="*/ 1154907 h 1614488"/>
              <a:gd name="connsiteX3" fmla="*/ 590550 w 1404937"/>
              <a:gd name="connsiteY3" fmla="*/ 1157288 h 1614488"/>
              <a:gd name="connsiteX4" fmla="*/ 592931 w 1404937"/>
              <a:gd name="connsiteY4" fmla="*/ 0 h 1614488"/>
              <a:gd name="connsiteX5" fmla="*/ 0 w 1404937"/>
              <a:gd name="connsiteY5" fmla="*/ 616744 h 1614488"/>
              <a:gd name="connsiteX6" fmla="*/ 0 w 1404937"/>
              <a:gd name="connsiteY6" fmla="*/ 1614488 h 1614488"/>
              <a:gd name="connsiteX0" fmla="*/ 0 w 1404937"/>
              <a:gd name="connsiteY0" fmla="*/ 2188369 h 2188369"/>
              <a:gd name="connsiteX1" fmla="*/ 1404937 w 1404937"/>
              <a:gd name="connsiteY1" fmla="*/ 2188369 h 2188369"/>
              <a:gd name="connsiteX2" fmla="*/ 1404937 w 1404937"/>
              <a:gd name="connsiteY2" fmla="*/ 1728788 h 2188369"/>
              <a:gd name="connsiteX3" fmla="*/ 590550 w 1404937"/>
              <a:gd name="connsiteY3" fmla="*/ 1731169 h 2188369"/>
              <a:gd name="connsiteX4" fmla="*/ 592931 w 1404937"/>
              <a:gd name="connsiteY4" fmla="*/ 573881 h 2188369"/>
              <a:gd name="connsiteX5" fmla="*/ 2382 w 1404937"/>
              <a:gd name="connsiteY5" fmla="*/ 0 h 2188369"/>
              <a:gd name="connsiteX6" fmla="*/ 0 w 1404937"/>
              <a:gd name="connsiteY6" fmla="*/ 2188369 h 2188369"/>
              <a:gd name="connsiteX0" fmla="*/ 0 w 1404937"/>
              <a:gd name="connsiteY0" fmla="*/ 2190750 h 2190750"/>
              <a:gd name="connsiteX1" fmla="*/ 1404937 w 1404937"/>
              <a:gd name="connsiteY1" fmla="*/ 2190750 h 2190750"/>
              <a:gd name="connsiteX2" fmla="*/ 1404937 w 1404937"/>
              <a:gd name="connsiteY2" fmla="*/ 1731169 h 2190750"/>
              <a:gd name="connsiteX3" fmla="*/ 590550 w 1404937"/>
              <a:gd name="connsiteY3" fmla="*/ 1733550 h 2190750"/>
              <a:gd name="connsiteX4" fmla="*/ 592931 w 1404937"/>
              <a:gd name="connsiteY4" fmla="*/ 0 h 2190750"/>
              <a:gd name="connsiteX5" fmla="*/ 2382 w 1404937"/>
              <a:gd name="connsiteY5" fmla="*/ 2381 h 2190750"/>
              <a:gd name="connsiteX6" fmla="*/ 0 w 1404937"/>
              <a:gd name="connsiteY6" fmla="*/ 2190750 h 21907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404937" h="2190750">
                <a:moveTo>
                  <a:pt x="0" y="2190750"/>
                </a:moveTo>
                <a:lnTo>
                  <a:pt x="1404937" y="2190750"/>
                </a:lnTo>
                <a:lnTo>
                  <a:pt x="1404937" y="1731169"/>
                </a:lnTo>
                <a:lnTo>
                  <a:pt x="590550" y="1733550"/>
                </a:lnTo>
                <a:cubicBezTo>
                  <a:pt x="591344" y="1347787"/>
                  <a:pt x="592137" y="385763"/>
                  <a:pt x="592931" y="0"/>
                </a:cubicBezTo>
                <a:lnTo>
                  <a:pt x="2382" y="2381"/>
                </a:lnTo>
                <a:cubicBezTo>
                  <a:pt x="3969" y="334962"/>
                  <a:pt x="3175" y="1858169"/>
                  <a:pt x="0" y="2190750"/>
                </a:cubicBezTo>
                <a:close/>
              </a:path>
            </a:pathLst>
          </a:custGeom>
          <a:solidFill>
            <a:srgbClr val="0F238D"/>
          </a:solidFill>
          <a:ln w="190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>
              <a:solidFill>
                <a:schemeClr val="accent1"/>
              </a:solidFill>
            </a:endParaRPr>
          </a:p>
        </xdr:txBody>
      </xdr:sp>
      <xdr:sp macro="" textlink="">
        <xdr:nvSpPr>
          <xdr:cNvPr id="6" name="Freeform 5">
            <a:extLst>
              <a:ext uri="{FF2B5EF4-FFF2-40B4-BE49-F238E27FC236}">
                <a16:creationId xmlns:a16="http://schemas.microsoft.com/office/drawing/2014/main" id="{3D171B10-93FC-41E5-B0B9-119E6BA4B60F}"/>
              </a:ext>
            </a:extLst>
          </xdr:cNvPr>
          <xdr:cNvSpPr/>
        </xdr:nvSpPr>
        <xdr:spPr>
          <a:xfrm>
            <a:off x="7278612" y="1451041"/>
            <a:ext cx="330600" cy="365922"/>
          </a:xfrm>
          <a:custGeom>
            <a:avLst/>
            <a:gdLst>
              <a:gd name="connsiteX0" fmla="*/ 0 w 483394"/>
              <a:gd name="connsiteY0" fmla="*/ 0 h 645319"/>
              <a:gd name="connsiteX1" fmla="*/ 0 w 483394"/>
              <a:gd name="connsiteY1" fmla="*/ 528638 h 645319"/>
              <a:gd name="connsiteX2" fmla="*/ 33338 w 483394"/>
              <a:gd name="connsiteY2" fmla="*/ 528638 h 645319"/>
              <a:gd name="connsiteX3" fmla="*/ 381000 w 483394"/>
              <a:gd name="connsiteY3" fmla="*/ 645319 h 645319"/>
              <a:gd name="connsiteX4" fmla="*/ 483394 w 483394"/>
              <a:gd name="connsiteY4" fmla="*/ 216694 h 645319"/>
              <a:gd name="connsiteX5" fmla="*/ 0 w 483394"/>
              <a:gd name="connsiteY5" fmla="*/ 0 h 645319"/>
              <a:gd name="connsiteX0" fmla="*/ 0 w 1626394"/>
              <a:gd name="connsiteY0" fmla="*/ 0 h 528638"/>
              <a:gd name="connsiteX1" fmla="*/ 0 w 1626394"/>
              <a:gd name="connsiteY1" fmla="*/ 528638 h 528638"/>
              <a:gd name="connsiteX2" fmla="*/ 33338 w 1626394"/>
              <a:gd name="connsiteY2" fmla="*/ 528638 h 528638"/>
              <a:gd name="connsiteX3" fmla="*/ 1626394 w 1626394"/>
              <a:gd name="connsiteY3" fmla="*/ 7144 h 528638"/>
              <a:gd name="connsiteX4" fmla="*/ 483394 w 1626394"/>
              <a:gd name="connsiteY4" fmla="*/ 216694 h 528638"/>
              <a:gd name="connsiteX5" fmla="*/ 0 w 1626394"/>
              <a:gd name="connsiteY5" fmla="*/ 0 h 528638"/>
              <a:gd name="connsiteX0" fmla="*/ 0 w 1626394"/>
              <a:gd name="connsiteY0" fmla="*/ 0 h 528638"/>
              <a:gd name="connsiteX1" fmla="*/ 0 w 1626394"/>
              <a:gd name="connsiteY1" fmla="*/ 528638 h 528638"/>
              <a:gd name="connsiteX2" fmla="*/ 33338 w 1626394"/>
              <a:gd name="connsiteY2" fmla="*/ 528638 h 528638"/>
              <a:gd name="connsiteX3" fmla="*/ 1626394 w 1626394"/>
              <a:gd name="connsiteY3" fmla="*/ 7144 h 528638"/>
              <a:gd name="connsiteX4" fmla="*/ 483394 w 1626394"/>
              <a:gd name="connsiteY4" fmla="*/ 216694 h 528638"/>
              <a:gd name="connsiteX5" fmla="*/ 0 w 1626394"/>
              <a:gd name="connsiteY5" fmla="*/ 0 h 528638"/>
              <a:gd name="connsiteX0" fmla="*/ 0 w 1626394"/>
              <a:gd name="connsiteY0" fmla="*/ 0 h 714375"/>
              <a:gd name="connsiteX1" fmla="*/ 0 w 1626394"/>
              <a:gd name="connsiteY1" fmla="*/ 528638 h 714375"/>
              <a:gd name="connsiteX2" fmla="*/ 354807 w 1626394"/>
              <a:gd name="connsiteY2" fmla="*/ 714375 h 714375"/>
              <a:gd name="connsiteX3" fmla="*/ 1626394 w 1626394"/>
              <a:gd name="connsiteY3" fmla="*/ 7144 h 714375"/>
              <a:gd name="connsiteX4" fmla="*/ 483394 w 1626394"/>
              <a:gd name="connsiteY4" fmla="*/ 216694 h 714375"/>
              <a:gd name="connsiteX5" fmla="*/ 0 w 1626394"/>
              <a:gd name="connsiteY5" fmla="*/ 0 h 714375"/>
              <a:gd name="connsiteX0" fmla="*/ 0 w 1626394"/>
              <a:gd name="connsiteY0" fmla="*/ 0 h 528638"/>
              <a:gd name="connsiteX1" fmla="*/ 0 w 1626394"/>
              <a:gd name="connsiteY1" fmla="*/ 528638 h 528638"/>
              <a:gd name="connsiteX2" fmla="*/ 1626394 w 1626394"/>
              <a:gd name="connsiteY2" fmla="*/ 7144 h 528638"/>
              <a:gd name="connsiteX3" fmla="*/ 483394 w 1626394"/>
              <a:gd name="connsiteY3" fmla="*/ 216694 h 528638"/>
              <a:gd name="connsiteX4" fmla="*/ 0 w 1626394"/>
              <a:gd name="connsiteY4" fmla="*/ 0 h 528638"/>
              <a:gd name="connsiteX0" fmla="*/ 0 w 1626394"/>
              <a:gd name="connsiteY0" fmla="*/ 0 h 528638"/>
              <a:gd name="connsiteX1" fmla="*/ 0 w 1626394"/>
              <a:gd name="connsiteY1" fmla="*/ 528638 h 528638"/>
              <a:gd name="connsiteX2" fmla="*/ 1626394 w 1626394"/>
              <a:gd name="connsiteY2" fmla="*/ 7144 h 528638"/>
              <a:gd name="connsiteX3" fmla="*/ 483394 w 1626394"/>
              <a:gd name="connsiteY3" fmla="*/ 216694 h 528638"/>
              <a:gd name="connsiteX4" fmla="*/ 0 w 1626394"/>
              <a:gd name="connsiteY4" fmla="*/ 0 h 528638"/>
              <a:gd name="connsiteX0" fmla="*/ 0 w 1626394"/>
              <a:gd name="connsiteY0" fmla="*/ 0 h 681404"/>
              <a:gd name="connsiteX1" fmla="*/ 0 w 1626394"/>
              <a:gd name="connsiteY1" fmla="*/ 528638 h 681404"/>
              <a:gd name="connsiteX2" fmla="*/ 1626394 w 1626394"/>
              <a:gd name="connsiteY2" fmla="*/ 7144 h 681404"/>
              <a:gd name="connsiteX3" fmla="*/ 483394 w 1626394"/>
              <a:gd name="connsiteY3" fmla="*/ 216694 h 681404"/>
              <a:gd name="connsiteX4" fmla="*/ 0 w 1626394"/>
              <a:gd name="connsiteY4" fmla="*/ 0 h 681404"/>
              <a:gd name="connsiteX0" fmla="*/ 0 w 1626394"/>
              <a:gd name="connsiteY0" fmla="*/ 0 h 661055"/>
              <a:gd name="connsiteX1" fmla="*/ 0 w 1626394"/>
              <a:gd name="connsiteY1" fmla="*/ 528638 h 661055"/>
              <a:gd name="connsiteX2" fmla="*/ 1626394 w 1626394"/>
              <a:gd name="connsiteY2" fmla="*/ 7144 h 661055"/>
              <a:gd name="connsiteX3" fmla="*/ 483394 w 1626394"/>
              <a:gd name="connsiteY3" fmla="*/ 216694 h 661055"/>
              <a:gd name="connsiteX4" fmla="*/ 0 w 1626394"/>
              <a:gd name="connsiteY4" fmla="*/ 0 h 661055"/>
              <a:gd name="connsiteX0" fmla="*/ 0 w 1626394"/>
              <a:gd name="connsiteY0" fmla="*/ 0 h 678971"/>
              <a:gd name="connsiteX1" fmla="*/ 0 w 1626394"/>
              <a:gd name="connsiteY1" fmla="*/ 528638 h 678971"/>
              <a:gd name="connsiteX2" fmla="*/ 1626394 w 1626394"/>
              <a:gd name="connsiteY2" fmla="*/ 7144 h 678971"/>
              <a:gd name="connsiteX3" fmla="*/ 483394 w 1626394"/>
              <a:gd name="connsiteY3" fmla="*/ 216694 h 678971"/>
              <a:gd name="connsiteX4" fmla="*/ 0 w 1626394"/>
              <a:gd name="connsiteY4" fmla="*/ 0 h 678971"/>
              <a:gd name="connsiteX0" fmla="*/ 0 w 1626394"/>
              <a:gd name="connsiteY0" fmla="*/ 0 h 678971"/>
              <a:gd name="connsiteX1" fmla="*/ 0 w 1626394"/>
              <a:gd name="connsiteY1" fmla="*/ 528638 h 678971"/>
              <a:gd name="connsiteX2" fmla="*/ 1626394 w 1626394"/>
              <a:gd name="connsiteY2" fmla="*/ 7144 h 678971"/>
              <a:gd name="connsiteX3" fmla="*/ 621506 w 1626394"/>
              <a:gd name="connsiteY3" fmla="*/ 233363 h 678971"/>
              <a:gd name="connsiteX4" fmla="*/ 0 w 1626394"/>
              <a:gd name="connsiteY4" fmla="*/ 0 h 678971"/>
              <a:gd name="connsiteX0" fmla="*/ 0 w 1626394"/>
              <a:gd name="connsiteY0" fmla="*/ 4860 h 683831"/>
              <a:gd name="connsiteX1" fmla="*/ 0 w 1626394"/>
              <a:gd name="connsiteY1" fmla="*/ 533498 h 683831"/>
              <a:gd name="connsiteX2" fmla="*/ 1626394 w 1626394"/>
              <a:gd name="connsiteY2" fmla="*/ 12004 h 683831"/>
              <a:gd name="connsiteX3" fmla="*/ 621506 w 1626394"/>
              <a:gd name="connsiteY3" fmla="*/ 238223 h 683831"/>
              <a:gd name="connsiteX4" fmla="*/ 0 w 1626394"/>
              <a:gd name="connsiteY4" fmla="*/ 4860 h 683831"/>
              <a:gd name="connsiteX0" fmla="*/ 0 w 1626394"/>
              <a:gd name="connsiteY0" fmla="*/ 4860 h 683831"/>
              <a:gd name="connsiteX1" fmla="*/ 0 w 1626394"/>
              <a:gd name="connsiteY1" fmla="*/ 533498 h 683831"/>
              <a:gd name="connsiteX2" fmla="*/ 1626394 w 1626394"/>
              <a:gd name="connsiteY2" fmla="*/ 12004 h 683831"/>
              <a:gd name="connsiteX3" fmla="*/ 1066800 w 1626394"/>
              <a:gd name="connsiteY3" fmla="*/ 135830 h 683831"/>
              <a:gd name="connsiteX4" fmla="*/ 621506 w 1626394"/>
              <a:gd name="connsiteY4" fmla="*/ 238223 h 683831"/>
              <a:gd name="connsiteX5" fmla="*/ 0 w 1626394"/>
              <a:gd name="connsiteY5" fmla="*/ 4860 h 683831"/>
              <a:gd name="connsiteX0" fmla="*/ 0 w 1626394"/>
              <a:gd name="connsiteY0" fmla="*/ 111917 h 790888"/>
              <a:gd name="connsiteX1" fmla="*/ 0 w 1626394"/>
              <a:gd name="connsiteY1" fmla="*/ 640555 h 790888"/>
              <a:gd name="connsiteX2" fmla="*/ 1626394 w 1626394"/>
              <a:gd name="connsiteY2" fmla="*/ 119061 h 790888"/>
              <a:gd name="connsiteX3" fmla="*/ 923925 w 1626394"/>
              <a:gd name="connsiteY3" fmla="*/ 0 h 790888"/>
              <a:gd name="connsiteX4" fmla="*/ 621506 w 1626394"/>
              <a:gd name="connsiteY4" fmla="*/ 345280 h 790888"/>
              <a:gd name="connsiteX5" fmla="*/ 0 w 1626394"/>
              <a:gd name="connsiteY5" fmla="*/ 111917 h 790888"/>
              <a:gd name="connsiteX0" fmla="*/ 0 w 1626394"/>
              <a:gd name="connsiteY0" fmla="*/ 111917 h 790888"/>
              <a:gd name="connsiteX1" fmla="*/ 0 w 1626394"/>
              <a:gd name="connsiteY1" fmla="*/ 640555 h 790888"/>
              <a:gd name="connsiteX2" fmla="*/ 1626394 w 1626394"/>
              <a:gd name="connsiteY2" fmla="*/ 119061 h 790888"/>
              <a:gd name="connsiteX3" fmla="*/ 1059656 w 1626394"/>
              <a:gd name="connsiteY3" fmla="*/ 23812 h 790888"/>
              <a:gd name="connsiteX4" fmla="*/ 923925 w 1626394"/>
              <a:gd name="connsiteY4" fmla="*/ 0 h 790888"/>
              <a:gd name="connsiteX5" fmla="*/ 621506 w 1626394"/>
              <a:gd name="connsiteY5" fmla="*/ 345280 h 790888"/>
              <a:gd name="connsiteX6" fmla="*/ 0 w 1626394"/>
              <a:gd name="connsiteY6" fmla="*/ 111917 h 790888"/>
              <a:gd name="connsiteX0" fmla="*/ 0 w 1626394"/>
              <a:gd name="connsiteY0" fmla="*/ 538161 h 1217132"/>
              <a:gd name="connsiteX1" fmla="*/ 0 w 1626394"/>
              <a:gd name="connsiteY1" fmla="*/ 1066799 h 1217132"/>
              <a:gd name="connsiteX2" fmla="*/ 1626394 w 1626394"/>
              <a:gd name="connsiteY2" fmla="*/ 545305 h 1217132"/>
              <a:gd name="connsiteX3" fmla="*/ 1323974 w 1626394"/>
              <a:gd name="connsiteY3" fmla="*/ 0 h 1217132"/>
              <a:gd name="connsiteX4" fmla="*/ 923925 w 1626394"/>
              <a:gd name="connsiteY4" fmla="*/ 426244 h 1217132"/>
              <a:gd name="connsiteX5" fmla="*/ 621506 w 1626394"/>
              <a:gd name="connsiteY5" fmla="*/ 771524 h 1217132"/>
              <a:gd name="connsiteX6" fmla="*/ 0 w 1626394"/>
              <a:gd name="connsiteY6" fmla="*/ 538161 h 1217132"/>
              <a:gd name="connsiteX0" fmla="*/ 0 w 1626394"/>
              <a:gd name="connsiteY0" fmla="*/ 538161 h 1217132"/>
              <a:gd name="connsiteX1" fmla="*/ 0 w 1626394"/>
              <a:gd name="connsiteY1" fmla="*/ 1066799 h 1217132"/>
              <a:gd name="connsiteX2" fmla="*/ 1626394 w 1626394"/>
              <a:gd name="connsiteY2" fmla="*/ 545305 h 1217132"/>
              <a:gd name="connsiteX3" fmla="*/ 1323974 w 1626394"/>
              <a:gd name="connsiteY3" fmla="*/ 0 h 1217132"/>
              <a:gd name="connsiteX4" fmla="*/ 923925 w 1626394"/>
              <a:gd name="connsiteY4" fmla="*/ 426244 h 1217132"/>
              <a:gd name="connsiteX5" fmla="*/ 621506 w 1626394"/>
              <a:gd name="connsiteY5" fmla="*/ 771524 h 1217132"/>
              <a:gd name="connsiteX6" fmla="*/ 0 w 1626394"/>
              <a:gd name="connsiteY6" fmla="*/ 538161 h 1217132"/>
              <a:gd name="connsiteX0" fmla="*/ 0 w 1635310"/>
              <a:gd name="connsiteY0" fmla="*/ 538161 h 1066802"/>
              <a:gd name="connsiteX1" fmla="*/ 0 w 1635310"/>
              <a:gd name="connsiteY1" fmla="*/ 1066799 h 1066802"/>
              <a:gd name="connsiteX2" fmla="*/ 1626394 w 1635310"/>
              <a:gd name="connsiteY2" fmla="*/ 545305 h 1066802"/>
              <a:gd name="connsiteX3" fmla="*/ 1323974 w 1635310"/>
              <a:gd name="connsiteY3" fmla="*/ 0 h 1066802"/>
              <a:gd name="connsiteX4" fmla="*/ 923925 w 1635310"/>
              <a:gd name="connsiteY4" fmla="*/ 426244 h 1066802"/>
              <a:gd name="connsiteX5" fmla="*/ 621506 w 1635310"/>
              <a:gd name="connsiteY5" fmla="*/ 771524 h 1066802"/>
              <a:gd name="connsiteX6" fmla="*/ 0 w 1635310"/>
              <a:gd name="connsiteY6" fmla="*/ 538161 h 1066802"/>
              <a:gd name="connsiteX0" fmla="*/ 0 w 1632620"/>
              <a:gd name="connsiteY0" fmla="*/ 538161 h 1083110"/>
              <a:gd name="connsiteX1" fmla="*/ 0 w 1632620"/>
              <a:gd name="connsiteY1" fmla="*/ 1066799 h 1083110"/>
              <a:gd name="connsiteX2" fmla="*/ 1626394 w 1632620"/>
              <a:gd name="connsiteY2" fmla="*/ 545305 h 1083110"/>
              <a:gd name="connsiteX3" fmla="*/ 1323974 w 1632620"/>
              <a:gd name="connsiteY3" fmla="*/ 0 h 1083110"/>
              <a:gd name="connsiteX4" fmla="*/ 923925 w 1632620"/>
              <a:gd name="connsiteY4" fmla="*/ 426244 h 1083110"/>
              <a:gd name="connsiteX5" fmla="*/ 621506 w 1632620"/>
              <a:gd name="connsiteY5" fmla="*/ 771524 h 1083110"/>
              <a:gd name="connsiteX6" fmla="*/ 0 w 1632620"/>
              <a:gd name="connsiteY6" fmla="*/ 538161 h 1083110"/>
              <a:gd name="connsiteX0" fmla="*/ 0 w 1638832"/>
              <a:gd name="connsiteY0" fmla="*/ 538161 h 1079262"/>
              <a:gd name="connsiteX1" fmla="*/ 0 w 1638832"/>
              <a:gd name="connsiteY1" fmla="*/ 1066799 h 1079262"/>
              <a:gd name="connsiteX2" fmla="*/ 1626394 w 1638832"/>
              <a:gd name="connsiteY2" fmla="*/ 545305 h 1079262"/>
              <a:gd name="connsiteX3" fmla="*/ 1323974 w 1638832"/>
              <a:gd name="connsiteY3" fmla="*/ 0 h 1079262"/>
              <a:gd name="connsiteX4" fmla="*/ 923925 w 1638832"/>
              <a:gd name="connsiteY4" fmla="*/ 426244 h 1079262"/>
              <a:gd name="connsiteX5" fmla="*/ 621506 w 1638832"/>
              <a:gd name="connsiteY5" fmla="*/ 771524 h 1079262"/>
              <a:gd name="connsiteX6" fmla="*/ 0 w 1638832"/>
              <a:gd name="connsiteY6" fmla="*/ 538161 h 1079262"/>
              <a:gd name="connsiteX0" fmla="*/ 0 w 1629379"/>
              <a:gd name="connsiteY0" fmla="*/ 538161 h 1066897"/>
              <a:gd name="connsiteX1" fmla="*/ 0 w 1629379"/>
              <a:gd name="connsiteY1" fmla="*/ 1066799 h 1066897"/>
              <a:gd name="connsiteX2" fmla="*/ 1616869 w 1629379"/>
              <a:gd name="connsiteY2" fmla="*/ 409574 h 1066897"/>
              <a:gd name="connsiteX3" fmla="*/ 1323974 w 1629379"/>
              <a:gd name="connsiteY3" fmla="*/ 0 h 1066897"/>
              <a:gd name="connsiteX4" fmla="*/ 923925 w 1629379"/>
              <a:gd name="connsiteY4" fmla="*/ 426244 h 1066897"/>
              <a:gd name="connsiteX5" fmla="*/ 621506 w 1629379"/>
              <a:gd name="connsiteY5" fmla="*/ 771524 h 1066897"/>
              <a:gd name="connsiteX6" fmla="*/ 0 w 1629379"/>
              <a:gd name="connsiteY6" fmla="*/ 538161 h 1066897"/>
              <a:gd name="connsiteX0" fmla="*/ 0 w 1620913"/>
              <a:gd name="connsiteY0" fmla="*/ 538161 h 1107877"/>
              <a:gd name="connsiteX1" fmla="*/ 0 w 1620913"/>
              <a:gd name="connsiteY1" fmla="*/ 1066799 h 1107877"/>
              <a:gd name="connsiteX2" fmla="*/ 1616869 w 1620913"/>
              <a:gd name="connsiteY2" fmla="*/ 409574 h 1107877"/>
              <a:gd name="connsiteX3" fmla="*/ 1323974 w 1620913"/>
              <a:gd name="connsiteY3" fmla="*/ 0 h 1107877"/>
              <a:gd name="connsiteX4" fmla="*/ 923925 w 1620913"/>
              <a:gd name="connsiteY4" fmla="*/ 426244 h 1107877"/>
              <a:gd name="connsiteX5" fmla="*/ 621506 w 1620913"/>
              <a:gd name="connsiteY5" fmla="*/ 771524 h 1107877"/>
              <a:gd name="connsiteX6" fmla="*/ 0 w 1620913"/>
              <a:gd name="connsiteY6" fmla="*/ 538161 h 1107877"/>
              <a:gd name="connsiteX0" fmla="*/ 0 w 1620913"/>
              <a:gd name="connsiteY0" fmla="*/ 538161 h 1218265"/>
              <a:gd name="connsiteX1" fmla="*/ 0 w 1620913"/>
              <a:gd name="connsiteY1" fmla="*/ 1066799 h 1218265"/>
              <a:gd name="connsiteX2" fmla="*/ 1616869 w 1620913"/>
              <a:gd name="connsiteY2" fmla="*/ 409574 h 1218265"/>
              <a:gd name="connsiteX3" fmla="*/ 1323974 w 1620913"/>
              <a:gd name="connsiteY3" fmla="*/ 0 h 1218265"/>
              <a:gd name="connsiteX4" fmla="*/ 923925 w 1620913"/>
              <a:gd name="connsiteY4" fmla="*/ 426244 h 1218265"/>
              <a:gd name="connsiteX5" fmla="*/ 621506 w 1620913"/>
              <a:gd name="connsiteY5" fmla="*/ 771524 h 1218265"/>
              <a:gd name="connsiteX6" fmla="*/ 0 w 1620913"/>
              <a:gd name="connsiteY6" fmla="*/ 538161 h 1218265"/>
              <a:gd name="connsiteX0" fmla="*/ 0 w 1620913"/>
              <a:gd name="connsiteY0" fmla="*/ 538161 h 1066799"/>
              <a:gd name="connsiteX1" fmla="*/ 0 w 1620913"/>
              <a:gd name="connsiteY1" fmla="*/ 1066799 h 1066799"/>
              <a:gd name="connsiteX2" fmla="*/ 1616869 w 1620913"/>
              <a:gd name="connsiteY2" fmla="*/ 409574 h 1066799"/>
              <a:gd name="connsiteX3" fmla="*/ 1323974 w 1620913"/>
              <a:gd name="connsiteY3" fmla="*/ 0 h 1066799"/>
              <a:gd name="connsiteX4" fmla="*/ 923925 w 1620913"/>
              <a:gd name="connsiteY4" fmla="*/ 426244 h 1066799"/>
              <a:gd name="connsiteX5" fmla="*/ 621506 w 1620913"/>
              <a:gd name="connsiteY5" fmla="*/ 771524 h 1066799"/>
              <a:gd name="connsiteX6" fmla="*/ 0 w 1620913"/>
              <a:gd name="connsiteY6" fmla="*/ 538161 h 1066799"/>
              <a:gd name="connsiteX0" fmla="*/ 0 w 1620913"/>
              <a:gd name="connsiteY0" fmla="*/ 538161 h 1213299"/>
              <a:gd name="connsiteX1" fmla="*/ 0 w 1620913"/>
              <a:gd name="connsiteY1" fmla="*/ 1066799 h 1213299"/>
              <a:gd name="connsiteX2" fmla="*/ 1616869 w 1620913"/>
              <a:gd name="connsiteY2" fmla="*/ 409574 h 1213299"/>
              <a:gd name="connsiteX3" fmla="*/ 1323974 w 1620913"/>
              <a:gd name="connsiteY3" fmla="*/ 0 h 1213299"/>
              <a:gd name="connsiteX4" fmla="*/ 923925 w 1620913"/>
              <a:gd name="connsiteY4" fmla="*/ 426244 h 1213299"/>
              <a:gd name="connsiteX5" fmla="*/ 621506 w 1620913"/>
              <a:gd name="connsiteY5" fmla="*/ 771524 h 1213299"/>
              <a:gd name="connsiteX6" fmla="*/ 0 w 1620913"/>
              <a:gd name="connsiteY6" fmla="*/ 538161 h 1213299"/>
              <a:gd name="connsiteX0" fmla="*/ 0 w 1628230"/>
              <a:gd name="connsiteY0" fmla="*/ 538161 h 1218919"/>
              <a:gd name="connsiteX1" fmla="*/ 0 w 1628230"/>
              <a:gd name="connsiteY1" fmla="*/ 1066799 h 1218919"/>
              <a:gd name="connsiteX2" fmla="*/ 1616869 w 1628230"/>
              <a:gd name="connsiteY2" fmla="*/ 409574 h 1218919"/>
              <a:gd name="connsiteX3" fmla="*/ 1323974 w 1628230"/>
              <a:gd name="connsiteY3" fmla="*/ 0 h 1218919"/>
              <a:gd name="connsiteX4" fmla="*/ 923925 w 1628230"/>
              <a:gd name="connsiteY4" fmla="*/ 426244 h 1218919"/>
              <a:gd name="connsiteX5" fmla="*/ 621506 w 1628230"/>
              <a:gd name="connsiteY5" fmla="*/ 771524 h 1218919"/>
              <a:gd name="connsiteX6" fmla="*/ 0 w 1628230"/>
              <a:gd name="connsiteY6" fmla="*/ 538161 h 1218919"/>
              <a:gd name="connsiteX0" fmla="*/ 0 w 1628230"/>
              <a:gd name="connsiteY0" fmla="*/ 538161 h 1218919"/>
              <a:gd name="connsiteX1" fmla="*/ 0 w 1628230"/>
              <a:gd name="connsiteY1" fmla="*/ 1066799 h 1218919"/>
              <a:gd name="connsiteX2" fmla="*/ 1616869 w 1628230"/>
              <a:gd name="connsiteY2" fmla="*/ 409574 h 1218919"/>
              <a:gd name="connsiteX3" fmla="*/ 1323974 w 1628230"/>
              <a:gd name="connsiteY3" fmla="*/ 0 h 1218919"/>
              <a:gd name="connsiteX4" fmla="*/ 923925 w 1628230"/>
              <a:gd name="connsiteY4" fmla="*/ 426244 h 1218919"/>
              <a:gd name="connsiteX5" fmla="*/ 621506 w 1628230"/>
              <a:gd name="connsiteY5" fmla="*/ 771524 h 1218919"/>
              <a:gd name="connsiteX6" fmla="*/ 0 w 1628230"/>
              <a:gd name="connsiteY6" fmla="*/ 538161 h 1218919"/>
              <a:gd name="connsiteX0" fmla="*/ 0 w 1628230"/>
              <a:gd name="connsiteY0" fmla="*/ 538161 h 1218919"/>
              <a:gd name="connsiteX1" fmla="*/ 0 w 1628230"/>
              <a:gd name="connsiteY1" fmla="*/ 1066799 h 1218919"/>
              <a:gd name="connsiteX2" fmla="*/ 1616869 w 1628230"/>
              <a:gd name="connsiteY2" fmla="*/ 409574 h 1218919"/>
              <a:gd name="connsiteX3" fmla="*/ 1323974 w 1628230"/>
              <a:gd name="connsiteY3" fmla="*/ 0 h 1218919"/>
              <a:gd name="connsiteX4" fmla="*/ 923925 w 1628230"/>
              <a:gd name="connsiteY4" fmla="*/ 426244 h 1218919"/>
              <a:gd name="connsiteX5" fmla="*/ 621506 w 1628230"/>
              <a:gd name="connsiteY5" fmla="*/ 771524 h 1218919"/>
              <a:gd name="connsiteX6" fmla="*/ 0 w 1628230"/>
              <a:gd name="connsiteY6" fmla="*/ 538161 h 1218919"/>
              <a:gd name="connsiteX0" fmla="*/ 0 w 1628230"/>
              <a:gd name="connsiteY0" fmla="*/ 538161 h 1218919"/>
              <a:gd name="connsiteX1" fmla="*/ 0 w 1628230"/>
              <a:gd name="connsiteY1" fmla="*/ 1066799 h 1218919"/>
              <a:gd name="connsiteX2" fmla="*/ 1616869 w 1628230"/>
              <a:gd name="connsiteY2" fmla="*/ 409574 h 1218919"/>
              <a:gd name="connsiteX3" fmla="*/ 1323974 w 1628230"/>
              <a:gd name="connsiteY3" fmla="*/ 0 h 1218919"/>
              <a:gd name="connsiteX4" fmla="*/ 923925 w 1628230"/>
              <a:gd name="connsiteY4" fmla="*/ 426244 h 1218919"/>
              <a:gd name="connsiteX5" fmla="*/ 621506 w 1628230"/>
              <a:gd name="connsiteY5" fmla="*/ 771524 h 1218919"/>
              <a:gd name="connsiteX6" fmla="*/ 0 w 1628230"/>
              <a:gd name="connsiteY6" fmla="*/ 538161 h 1218919"/>
              <a:gd name="connsiteX0" fmla="*/ 0 w 1628230"/>
              <a:gd name="connsiteY0" fmla="*/ 538161 h 1218919"/>
              <a:gd name="connsiteX1" fmla="*/ 0 w 1628230"/>
              <a:gd name="connsiteY1" fmla="*/ 1066799 h 1218919"/>
              <a:gd name="connsiteX2" fmla="*/ 1616869 w 1628230"/>
              <a:gd name="connsiteY2" fmla="*/ 409574 h 1218919"/>
              <a:gd name="connsiteX3" fmla="*/ 1323974 w 1628230"/>
              <a:gd name="connsiteY3" fmla="*/ 0 h 1218919"/>
              <a:gd name="connsiteX4" fmla="*/ 923925 w 1628230"/>
              <a:gd name="connsiteY4" fmla="*/ 426244 h 1218919"/>
              <a:gd name="connsiteX5" fmla="*/ 621506 w 1628230"/>
              <a:gd name="connsiteY5" fmla="*/ 771524 h 1218919"/>
              <a:gd name="connsiteX6" fmla="*/ 0 w 1628230"/>
              <a:gd name="connsiteY6" fmla="*/ 538161 h 1218919"/>
              <a:gd name="connsiteX0" fmla="*/ 0 w 1632881"/>
              <a:gd name="connsiteY0" fmla="*/ 538161 h 1232035"/>
              <a:gd name="connsiteX1" fmla="*/ 0 w 1632881"/>
              <a:gd name="connsiteY1" fmla="*/ 1066799 h 1232035"/>
              <a:gd name="connsiteX2" fmla="*/ 1621631 w 1632881"/>
              <a:gd name="connsiteY2" fmla="*/ 523874 h 1232035"/>
              <a:gd name="connsiteX3" fmla="*/ 1323974 w 1632881"/>
              <a:gd name="connsiteY3" fmla="*/ 0 h 1232035"/>
              <a:gd name="connsiteX4" fmla="*/ 923925 w 1632881"/>
              <a:gd name="connsiteY4" fmla="*/ 426244 h 1232035"/>
              <a:gd name="connsiteX5" fmla="*/ 621506 w 1632881"/>
              <a:gd name="connsiteY5" fmla="*/ 771524 h 1232035"/>
              <a:gd name="connsiteX6" fmla="*/ 0 w 1632881"/>
              <a:gd name="connsiteY6" fmla="*/ 538161 h 1232035"/>
              <a:gd name="connsiteX0" fmla="*/ 0 w 1622936"/>
              <a:gd name="connsiteY0" fmla="*/ 538161 h 1236750"/>
              <a:gd name="connsiteX1" fmla="*/ 0 w 1622936"/>
              <a:gd name="connsiteY1" fmla="*/ 1066799 h 1236750"/>
              <a:gd name="connsiteX2" fmla="*/ 1621631 w 1622936"/>
              <a:gd name="connsiteY2" fmla="*/ 523874 h 1236750"/>
              <a:gd name="connsiteX3" fmla="*/ 1323974 w 1622936"/>
              <a:gd name="connsiteY3" fmla="*/ 0 h 1236750"/>
              <a:gd name="connsiteX4" fmla="*/ 923925 w 1622936"/>
              <a:gd name="connsiteY4" fmla="*/ 426244 h 1236750"/>
              <a:gd name="connsiteX5" fmla="*/ 621506 w 1622936"/>
              <a:gd name="connsiteY5" fmla="*/ 771524 h 1236750"/>
              <a:gd name="connsiteX6" fmla="*/ 0 w 1622936"/>
              <a:gd name="connsiteY6" fmla="*/ 538161 h 1236750"/>
              <a:gd name="connsiteX0" fmla="*/ 0 w 1627932"/>
              <a:gd name="connsiteY0" fmla="*/ 538161 h 1227283"/>
              <a:gd name="connsiteX1" fmla="*/ 0 w 1627932"/>
              <a:gd name="connsiteY1" fmla="*/ 1066799 h 1227283"/>
              <a:gd name="connsiteX2" fmla="*/ 1621631 w 1627932"/>
              <a:gd name="connsiteY2" fmla="*/ 523874 h 1227283"/>
              <a:gd name="connsiteX3" fmla="*/ 1323974 w 1627932"/>
              <a:gd name="connsiteY3" fmla="*/ 0 h 1227283"/>
              <a:gd name="connsiteX4" fmla="*/ 923925 w 1627932"/>
              <a:gd name="connsiteY4" fmla="*/ 426244 h 1227283"/>
              <a:gd name="connsiteX5" fmla="*/ 621506 w 1627932"/>
              <a:gd name="connsiteY5" fmla="*/ 771524 h 1227283"/>
              <a:gd name="connsiteX6" fmla="*/ 0 w 1627932"/>
              <a:gd name="connsiteY6" fmla="*/ 538161 h 1227283"/>
              <a:gd name="connsiteX0" fmla="*/ 0 w 1627932"/>
              <a:gd name="connsiteY0" fmla="*/ 538161 h 1066799"/>
              <a:gd name="connsiteX1" fmla="*/ 0 w 1627932"/>
              <a:gd name="connsiteY1" fmla="*/ 1066799 h 1066799"/>
              <a:gd name="connsiteX2" fmla="*/ 1621631 w 1627932"/>
              <a:gd name="connsiteY2" fmla="*/ 523874 h 1066799"/>
              <a:gd name="connsiteX3" fmla="*/ 1323974 w 1627932"/>
              <a:gd name="connsiteY3" fmla="*/ 0 h 1066799"/>
              <a:gd name="connsiteX4" fmla="*/ 923925 w 1627932"/>
              <a:gd name="connsiteY4" fmla="*/ 426244 h 1066799"/>
              <a:gd name="connsiteX5" fmla="*/ 621506 w 1627932"/>
              <a:gd name="connsiteY5" fmla="*/ 771524 h 1066799"/>
              <a:gd name="connsiteX6" fmla="*/ 0 w 1627932"/>
              <a:gd name="connsiteY6" fmla="*/ 538161 h 1066799"/>
              <a:gd name="connsiteX0" fmla="*/ 0 w 1627647"/>
              <a:gd name="connsiteY0" fmla="*/ 538161 h 1066799"/>
              <a:gd name="connsiteX1" fmla="*/ 0 w 1627647"/>
              <a:gd name="connsiteY1" fmla="*/ 1066799 h 1066799"/>
              <a:gd name="connsiteX2" fmla="*/ 1621631 w 1627647"/>
              <a:gd name="connsiteY2" fmla="*/ 523874 h 1066799"/>
              <a:gd name="connsiteX3" fmla="*/ 1323974 w 1627647"/>
              <a:gd name="connsiteY3" fmla="*/ 0 h 1066799"/>
              <a:gd name="connsiteX4" fmla="*/ 923925 w 1627647"/>
              <a:gd name="connsiteY4" fmla="*/ 426244 h 1066799"/>
              <a:gd name="connsiteX5" fmla="*/ 621506 w 1627647"/>
              <a:gd name="connsiteY5" fmla="*/ 771524 h 1066799"/>
              <a:gd name="connsiteX6" fmla="*/ 0 w 1627647"/>
              <a:gd name="connsiteY6" fmla="*/ 538161 h 1066799"/>
              <a:gd name="connsiteX0" fmla="*/ 0 w 1627647"/>
              <a:gd name="connsiteY0" fmla="*/ 538161 h 1066799"/>
              <a:gd name="connsiteX1" fmla="*/ 0 w 1627647"/>
              <a:gd name="connsiteY1" fmla="*/ 1066799 h 1066799"/>
              <a:gd name="connsiteX2" fmla="*/ 1621631 w 1627647"/>
              <a:gd name="connsiteY2" fmla="*/ 523874 h 1066799"/>
              <a:gd name="connsiteX3" fmla="*/ 1323974 w 1627647"/>
              <a:gd name="connsiteY3" fmla="*/ 0 h 1066799"/>
              <a:gd name="connsiteX4" fmla="*/ 923925 w 1627647"/>
              <a:gd name="connsiteY4" fmla="*/ 426244 h 1066799"/>
              <a:gd name="connsiteX5" fmla="*/ 621506 w 1627647"/>
              <a:gd name="connsiteY5" fmla="*/ 771524 h 1066799"/>
              <a:gd name="connsiteX6" fmla="*/ 0 w 1627647"/>
              <a:gd name="connsiteY6" fmla="*/ 538161 h 1066799"/>
              <a:gd name="connsiteX0" fmla="*/ 0 w 1627647"/>
              <a:gd name="connsiteY0" fmla="*/ 538161 h 1134969"/>
              <a:gd name="connsiteX1" fmla="*/ 0 w 1627647"/>
              <a:gd name="connsiteY1" fmla="*/ 1066799 h 1134969"/>
              <a:gd name="connsiteX2" fmla="*/ 1621631 w 1627647"/>
              <a:gd name="connsiteY2" fmla="*/ 523874 h 1134969"/>
              <a:gd name="connsiteX3" fmla="*/ 1323974 w 1627647"/>
              <a:gd name="connsiteY3" fmla="*/ 0 h 1134969"/>
              <a:gd name="connsiteX4" fmla="*/ 923925 w 1627647"/>
              <a:gd name="connsiteY4" fmla="*/ 426244 h 1134969"/>
              <a:gd name="connsiteX5" fmla="*/ 621506 w 1627647"/>
              <a:gd name="connsiteY5" fmla="*/ 771524 h 1134969"/>
              <a:gd name="connsiteX6" fmla="*/ 0 w 1627647"/>
              <a:gd name="connsiteY6" fmla="*/ 538161 h 1134969"/>
              <a:gd name="connsiteX0" fmla="*/ 0 w 1627647"/>
              <a:gd name="connsiteY0" fmla="*/ 538161 h 1213483"/>
              <a:gd name="connsiteX1" fmla="*/ 0 w 1627647"/>
              <a:gd name="connsiteY1" fmla="*/ 1066799 h 1213483"/>
              <a:gd name="connsiteX2" fmla="*/ 1621631 w 1627647"/>
              <a:gd name="connsiteY2" fmla="*/ 523874 h 1213483"/>
              <a:gd name="connsiteX3" fmla="*/ 1323974 w 1627647"/>
              <a:gd name="connsiteY3" fmla="*/ 0 h 1213483"/>
              <a:gd name="connsiteX4" fmla="*/ 923925 w 1627647"/>
              <a:gd name="connsiteY4" fmla="*/ 426244 h 1213483"/>
              <a:gd name="connsiteX5" fmla="*/ 621506 w 1627647"/>
              <a:gd name="connsiteY5" fmla="*/ 771524 h 1213483"/>
              <a:gd name="connsiteX6" fmla="*/ 0 w 1627647"/>
              <a:gd name="connsiteY6" fmla="*/ 538161 h 1213483"/>
              <a:gd name="connsiteX0" fmla="*/ 0 w 1627647"/>
              <a:gd name="connsiteY0" fmla="*/ 538161 h 1190326"/>
              <a:gd name="connsiteX1" fmla="*/ 0 w 1627647"/>
              <a:gd name="connsiteY1" fmla="*/ 1066799 h 1190326"/>
              <a:gd name="connsiteX2" fmla="*/ 1621631 w 1627647"/>
              <a:gd name="connsiteY2" fmla="*/ 523874 h 1190326"/>
              <a:gd name="connsiteX3" fmla="*/ 1323974 w 1627647"/>
              <a:gd name="connsiteY3" fmla="*/ 0 h 1190326"/>
              <a:gd name="connsiteX4" fmla="*/ 923925 w 1627647"/>
              <a:gd name="connsiteY4" fmla="*/ 426244 h 1190326"/>
              <a:gd name="connsiteX5" fmla="*/ 621506 w 1627647"/>
              <a:gd name="connsiteY5" fmla="*/ 771524 h 1190326"/>
              <a:gd name="connsiteX6" fmla="*/ 0 w 1627647"/>
              <a:gd name="connsiteY6" fmla="*/ 538161 h 1190326"/>
              <a:gd name="connsiteX0" fmla="*/ 0 w 1627647"/>
              <a:gd name="connsiteY0" fmla="*/ 538161 h 1219698"/>
              <a:gd name="connsiteX1" fmla="*/ 0 w 1627647"/>
              <a:gd name="connsiteY1" fmla="*/ 1066799 h 1219698"/>
              <a:gd name="connsiteX2" fmla="*/ 1621631 w 1627647"/>
              <a:gd name="connsiteY2" fmla="*/ 523874 h 1219698"/>
              <a:gd name="connsiteX3" fmla="*/ 1323974 w 1627647"/>
              <a:gd name="connsiteY3" fmla="*/ 0 h 1219698"/>
              <a:gd name="connsiteX4" fmla="*/ 923925 w 1627647"/>
              <a:gd name="connsiteY4" fmla="*/ 426244 h 1219698"/>
              <a:gd name="connsiteX5" fmla="*/ 621506 w 1627647"/>
              <a:gd name="connsiteY5" fmla="*/ 771524 h 1219698"/>
              <a:gd name="connsiteX6" fmla="*/ 0 w 1627647"/>
              <a:gd name="connsiteY6" fmla="*/ 538161 h 1219698"/>
              <a:gd name="connsiteX0" fmla="*/ 0 w 1627647"/>
              <a:gd name="connsiteY0" fmla="*/ 538161 h 1232307"/>
              <a:gd name="connsiteX1" fmla="*/ 0 w 1627647"/>
              <a:gd name="connsiteY1" fmla="*/ 1066799 h 1232307"/>
              <a:gd name="connsiteX2" fmla="*/ 1621631 w 1627647"/>
              <a:gd name="connsiteY2" fmla="*/ 523874 h 1232307"/>
              <a:gd name="connsiteX3" fmla="*/ 1323974 w 1627647"/>
              <a:gd name="connsiteY3" fmla="*/ 0 h 1232307"/>
              <a:gd name="connsiteX4" fmla="*/ 923925 w 1627647"/>
              <a:gd name="connsiteY4" fmla="*/ 426244 h 1232307"/>
              <a:gd name="connsiteX5" fmla="*/ 621506 w 1627647"/>
              <a:gd name="connsiteY5" fmla="*/ 771524 h 1232307"/>
              <a:gd name="connsiteX6" fmla="*/ 0 w 1627647"/>
              <a:gd name="connsiteY6" fmla="*/ 538161 h 1232307"/>
              <a:gd name="connsiteX0" fmla="*/ 0 w 1627647"/>
              <a:gd name="connsiteY0" fmla="*/ 538161 h 1217230"/>
              <a:gd name="connsiteX1" fmla="*/ 0 w 1627647"/>
              <a:gd name="connsiteY1" fmla="*/ 1066799 h 1217230"/>
              <a:gd name="connsiteX2" fmla="*/ 1621631 w 1627647"/>
              <a:gd name="connsiteY2" fmla="*/ 523874 h 1217230"/>
              <a:gd name="connsiteX3" fmla="*/ 1323974 w 1627647"/>
              <a:gd name="connsiteY3" fmla="*/ 0 h 1217230"/>
              <a:gd name="connsiteX4" fmla="*/ 923925 w 1627647"/>
              <a:gd name="connsiteY4" fmla="*/ 426244 h 1217230"/>
              <a:gd name="connsiteX5" fmla="*/ 621506 w 1627647"/>
              <a:gd name="connsiteY5" fmla="*/ 771524 h 1217230"/>
              <a:gd name="connsiteX6" fmla="*/ 0 w 1627647"/>
              <a:gd name="connsiteY6" fmla="*/ 538161 h 1217230"/>
              <a:gd name="connsiteX0" fmla="*/ 0 w 1627647"/>
              <a:gd name="connsiteY0" fmla="*/ 538161 h 1188997"/>
              <a:gd name="connsiteX1" fmla="*/ 0 w 1627647"/>
              <a:gd name="connsiteY1" fmla="*/ 1066799 h 1188997"/>
              <a:gd name="connsiteX2" fmla="*/ 1621631 w 1627647"/>
              <a:gd name="connsiteY2" fmla="*/ 523874 h 1188997"/>
              <a:gd name="connsiteX3" fmla="*/ 1323974 w 1627647"/>
              <a:gd name="connsiteY3" fmla="*/ 0 h 1188997"/>
              <a:gd name="connsiteX4" fmla="*/ 923925 w 1627647"/>
              <a:gd name="connsiteY4" fmla="*/ 426244 h 1188997"/>
              <a:gd name="connsiteX5" fmla="*/ 621506 w 1627647"/>
              <a:gd name="connsiteY5" fmla="*/ 771524 h 1188997"/>
              <a:gd name="connsiteX6" fmla="*/ 0 w 1627647"/>
              <a:gd name="connsiteY6" fmla="*/ 538161 h 1188997"/>
              <a:gd name="connsiteX0" fmla="*/ 0 w 1627647"/>
              <a:gd name="connsiteY0" fmla="*/ 538161 h 1216261"/>
              <a:gd name="connsiteX1" fmla="*/ 0 w 1627647"/>
              <a:gd name="connsiteY1" fmla="*/ 1066799 h 1216261"/>
              <a:gd name="connsiteX2" fmla="*/ 1621631 w 1627647"/>
              <a:gd name="connsiteY2" fmla="*/ 523874 h 1216261"/>
              <a:gd name="connsiteX3" fmla="*/ 1323974 w 1627647"/>
              <a:gd name="connsiteY3" fmla="*/ 0 h 1216261"/>
              <a:gd name="connsiteX4" fmla="*/ 923925 w 1627647"/>
              <a:gd name="connsiteY4" fmla="*/ 426244 h 1216261"/>
              <a:gd name="connsiteX5" fmla="*/ 621506 w 1627647"/>
              <a:gd name="connsiteY5" fmla="*/ 771524 h 1216261"/>
              <a:gd name="connsiteX6" fmla="*/ 0 w 1627647"/>
              <a:gd name="connsiteY6" fmla="*/ 538161 h 1216261"/>
              <a:gd name="connsiteX0" fmla="*/ 0 w 1627647"/>
              <a:gd name="connsiteY0" fmla="*/ 538161 h 1206398"/>
              <a:gd name="connsiteX1" fmla="*/ 0 w 1627647"/>
              <a:gd name="connsiteY1" fmla="*/ 1066799 h 1206398"/>
              <a:gd name="connsiteX2" fmla="*/ 1621631 w 1627647"/>
              <a:gd name="connsiteY2" fmla="*/ 523874 h 1206398"/>
              <a:gd name="connsiteX3" fmla="*/ 1323974 w 1627647"/>
              <a:gd name="connsiteY3" fmla="*/ 0 h 1206398"/>
              <a:gd name="connsiteX4" fmla="*/ 923925 w 1627647"/>
              <a:gd name="connsiteY4" fmla="*/ 426244 h 1206398"/>
              <a:gd name="connsiteX5" fmla="*/ 621506 w 1627647"/>
              <a:gd name="connsiteY5" fmla="*/ 771524 h 1206398"/>
              <a:gd name="connsiteX6" fmla="*/ 0 w 1627647"/>
              <a:gd name="connsiteY6" fmla="*/ 538161 h 1206398"/>
              <a:gd name="connsiteX0" fmla="*/ 0 w 1627647"/>
              <a:gd name="connsiteY0" fmla="*/ 538161 h 1218880"/>
              <a:gd name="connsiteX1" fmla="*/ 0 w 1627647"/>
              <a:gd name="connsiteY1" fmla="*/ 1066799 h 1218880"/>
              <a:gd name="connsiteX2" fmla="*/ 1621631 w 1627647"/>
              <a:gd name="connsiteY2" fmla="*/ 523874 h 1218880"/>
              <a:gd name="connsiteX3" fmla="*/ 1323974 w 1627647"/>
              <a:gd name="connsiteY3" fmla="*/ 0 h 1218880"/>
              <a:gd name="connsiteX4" fmla="*/ 923925 w 1627647"/>
              <a:gd name="connsiteY4" fmla="*/ 426244 h 1218880"/>
              <a:gd name="connsiteX5" fmla="*/ 621506 w 1627647"/>
              <a:gd name="connsiteY5" fmla="*/ 771524 h 1218880"/>
              <a:gd name="connsiteX6" fmla="*/ 0 w 1627647"/>
              <a:gd name="connsiteY6" fmla="*/ 538161 h 1218880"/>
              <a:gd name="connsiteX0" fmla="*/ 0 w 1627647"/>
              <a:gd name="connsiteY0" fmla="*/ 538161 h 1211596"/>
              <a:gd name="connsiteX1" fmla="*/ 0 w 1627647"/>
              <a:gd name="connsiteY1" fmla="*/ 1066799 h 1211596"/>
              <a:gd name="connsiteX2" fmla="*/ 1621631 w 1627647"/>
              <a:gd name="connsiteY2" fmla="*/ 523874 h 1211596"/>
              <a:gd name="connsiteX3" fmla="*/ 1323974 w 1627647"/>
              <a:gd name="connsiteY3" fmla="*/ 0 h 1211596"/>
              <a:gd name="connsiteX4" fmla="*/ 923925 w 1627647"/>
              <a:gd name="connsiteY4" fmla="*/ 426244 h 1211596"/>
              <a:gd name="connsiteX5" fmla="*/ 621506 w 1627647"/>
              <a:gd name="connsiteY5" fmla="*/ 771524 h 1211596"/>
              <a:gd name="connsiteX6" fmla="*/ 0 w 1627647"/>
              <a:gd name="connsiteY6" fmla="*/ 538161 h 1211596"/>
              <a:gd name="connsiteX0" fmla="*/ 0 w 1627647"/>
              <a:gd name="connsiteY0" fmla="*/ 538161 h 1217962"/>
              <a:gd name="connsiteX1" fmla="*/ 0 w 1627647"/>
              <a:gd name="connsiteY1" fmla="*/ 1066799 h 1217962"/>
              <a:gd name="connsiteX2" fmla="*/ 1621631 w 1627647"/>
              <a:gd name="connsiteY2" fmla="*/ 523874 h 1217962"/>
              <a:gd name="connsiteX3" fmla="*/ 1323974 w 1627647"/>
              <a:gd name="connsiteY3" fmla="*/ 0 h 1217962"/>
              <a:gd name="connsiteX4" fmla="*/ 923925 w 1627647"/>
              <a:gd name="connsiteY4" fmla="*/ 426244 h 1217962"/>
              <a:gd name="connsiteX5" fmla="*/ 621506 w 1627647"/>
              <a:gd name="connsiteY5" fmla="*/ 771524 h 1217962"/>
              <a:gd name="connsiteX6" fmla="*/ 0 w 1627647"/>
              <a:gd name="connsiteY6" fmla="*/ 538161 h 1217962"/>
              <a:gd name="connsiteX0" fmla="*/ 0 w 1627647"/>
              <a:gd name="connsiteY0" fmla="*/ 538161 h 1218399"/>
              <a:gd name="connsiteX1" fmla="*/ 0 w 1627647"/>
              <a:gd name="connsiteY1" fmla="*/ 1066799 h 1218399"/>
              <a:gd name="connsiteX2" fmla="*/ 1621631 w 1627647"/>
              <a:gd name="connsiteY2" fmla="*/ 523874 h 1218399"/>
              <a:gd name="connsiteX3" fmla="*/ 1323974 w 1627647"/>
              <a:gd name="connsiteY3" fmla="*/ 0 h 1218399"/>
              <a:gd name="connsiteX4" fmla="*/ 923925 w 1627647"/>
              <a:gd name="connsiteY4" fmla="*/ 426244 h 1218399"/>
              <a:gd name="connsiteX5" fmla="*/ 621506 w 1627647"/>
              <a:gd name="connsiteY5" fmla="*/ 771524 h 1218399"/>
              <a:gd name="connsiteX6" fmla="*/ 0 w 1627647"/>
              <a:gd name="connsiteY6" fmla="*/ 538161 h 1218399"/>
              <a:gd name="connsiteX0" fmla="*/ 0 w 1627647"/>
              <a:gd name="connsiteY0" fmla="*/ 538161 h 1212839"/>
              <a:gd name="connsiteX1" fmla="*/ 0 w 1627647"/>
              <a:gd name="connsiteY1" fmla="*/ 1066799 h 1212839"/>
              <a:gd name="connsiteX2" fmla="*/ 1621631 w 1627647"/>
              <a:gd name="connsiteY2" fmla="*/ 523874 h 1212839"/>
              <a:gd name="connsiteX3" fmla="*/ 1323974 w 1627647"/>
              <a:gd name="connsiteY3" fmla="*/ 0 h 1212839"/>
              <a:gd name="connsiteX4" fmla="*/ 923925 w 1627647"/>
              <a:gd name="connsiteY4" fmla="*/ 426244 h 1212839"/>
              <a:gd name="connsiteX5" fmla="*/ 621506 w 1627647"/>
              <a:gd name="connsiteY5" fmla="*/ 771524 h 1212839"/>
              <a:gd name="connsiteX6" fmla="*/ 0 w 1627647"/>
              <a:gd name="connsiteY6" fmla="*/ 538161 h 1212839"/>
              <a:gd name="connsiteX0" fmla="*/ 0 w 1627647"/>
              <a:gd name="connsiteY0" fmla="*/ 538161 h 1212839"/>
              <a:gd name="connsiteX1" fmla="*/ 0 w 1627647"/>
              <a:gd name="connsiteY1" fmla="*/ 1066799 h 1212839"/>
              <a:gd name="connsiteX2" fmla="*/ 1621631 w 1627647"/>
              <a:gd name="connsiteY2" fmla="*/ 523874 h 1212839"/>
              <a:gd name="connsiteX3" fmla="*/ 1323974 w 1627647"/>
              <a:gd name="connsiteY3" fmla="*/ 0 h 1212839"/>
              <a:gd name="connsiteX4" fmla="*/ 1078707 w 1627647"/>
              <a:gd name="connsiteY4" fmla="*/ 257177 h 1212839"/>
              <a:gd name="connsiteX5" fmla="*/ 923925 w 1627647"/>
              <a:gd name="connsiteY5" fmla="*/ 426244 h 1212839"/>
              <a:gd name="connsiteX6" fmla="*/ 621506 w 1627647"/>
              <a:gd name="connsiteY6" fmla="*/ 771524 h 1212839"/>
              <a:gd name="connsiteX7" fmla="*/ 0 w 1627647"/>
              <a:gd name="connsiteY7" fmla="*/ 538161 h 1212839"/>
              <a:gd name="connsiteX0" fmla="*/ 0 w 1627647"/>
              <a:gd name="connsiteY0" fmla="*/ 538161 h 1212839"/>
              <a:gd name="connsiteX1" fmla="*/ 0 w 1627647"/>
              <a:gd name="connsiteY1" fmla="*/ 1066799 h 1212839"/>
              <a:gd name="connsiteX2" fmla="*/ 1621631 w 1627647"/>
              <a:gd name="connsiteY2" fmla="*/ 523874 h 1212839"/>
              <a:gd name="connsiteX3" fmla="*/ 1323974 w 1627647"/>
              <a:gd name="connsiteY3" fmla="*/ 0 h 1212839"/>
              <a:gd name="connsiteX4" fmla="*/ 595313 w 1627647"/>
              <a:gd name="connsiteY4" fmla="*/ 185739 h 1212839"/>
              <a:gd name="connsiteX5" fmla="*/ 923925 w 1627647"/>
              <a:gd name="connsiteY5" fmla="*/ 426244 h 1212839"/>
              <a:gd name="connsiteX6" fmla="*/ 621506 w 1627647"/>
              <a:gd name="connsiteY6" fmla="*/ 771524 h 1212839"/>
              <a:gd name="connsiteX7" fmla="*/ 0 w 1627647"/>
              <a:gd name="connsiteY7" fmla="*/ 538161 h 1212839"/>
              <a:gd name="connsiteX0" fmla="*/ 0 w 1627647"/>
              <a:gd name="connsiteY0" fmla="*/ 538161 h 1212839"/>
              <a:gd name="connsiteX1" fmla="*/ 0 w 1627647"/>
              <a:gd name="connsiteY1" fmla="*/ 1066799 h 1212839"/>
              <a:gd name="connsiteX2" fmla="*/ 1621631 w 1627647"/>
              <a:gd name="connsiteY2" fmla="*/ 523874 h 1212839"/>
              <a:gd name="connsiteX3" fmla="*/ 1323974 w 1627647"/>
              <a:gd name="connsiteY3" fmla="*/ 0 h 1212839"/>
              <a:gd name="connsiteX4" fmla="*/ 973932 w 1627647"/>
              <a:gd name="connsiteY4" fmla="*/ 85727 h 1212839"/>
              <a:gd name="connsiteX5" fmla="*/ 595313 w 1627647"/>
              <a:gd name="connsiteY5" fmla="*/ 185739 h 1212839"/>
              <a:gd name="connsiteX6" fmla="*/ 923925 w 1627647"/>
              <a:gd name="connsiteY6" fmla="*/ 426244 h 1212839"/>
              <a:gd name="connsiteX7" fmla="*/ 621506 w 1627647"/>
              <a:gd name="connsiteY7" fmla="*/ 771524 h 1212839"/>
              <a:gd name="connsiteX8" fmla="*/ 0 w 1627647"/>
              <a:gd name="connsiteY8" fmla="*/ 538161 h 1212839"/>
              <a:gd name="connsiteX0" fmla="*/ 0 w 1627647"/>
              <a:gd name="connsiteY0" fmla="*/ 745328 h 1420006"/>
              <a:gd name="connsiteX1" fmla="*/ 0 w 1627647"/>
              <a:gd name="connsiteY1" fmla="*/ 1273966 h 1420006"/>
              <a:gd name="connsiteX2" fmla="*/ 1621631 w 1627647"/>
              <a:gd name="connsiteY2" fmla="*/ 731041 h 1420006"/>
              <a:gd name="connsiteX3" fmla="*/ 1323974 w 1627647"/>
              <a:gd name="connsiteY3" fmla="*/ 207167 h 1420006"/>
              <a:gd name="connsiteX4" fmla="*/ 835820 w 1627647"/>
              <a:gd name="connsiteY4" fmla="*/ 0 h 1420006"/>
              <a:gd name="connsiteX5" fmla="*/ 595313 w 1627647"/>
              <a:gd name="connsiteY5" fmla="*/ 392906 h 1420006"/>
              <a:gd name="connsiteX6" fmla="*/ 923925 w 1627647"/>
              <a:gd name="connsiteY6" fmla="*/ 633411 h 1420006"/>
              <a:gd name="connsiteX7" fmla="*/ 621506 w 1627647"/>
              <a:gd name="connsiteY7" fmla="*/ 978691 h 1420006"/>
              <a:gd name="connsiteX8" fmla="*/ 0 w 1627647"/>
              <a:gd name="connsiteY8" fmla="*/ 745328 h 1420006"/>
              <a:gd name="connsiteX0" fmla="*/ 0 w 1591281"/>
              <a:gd name="connsiteY0" fmla="*/ 745328 h 1469663"/>
              <a:gd name="connsiteX1" fmla="*/ 0 w 1591281"/>
              <a:gd name="connsiteY1" fmla="*/ 1273966 h 1469663"/>
              <a:gd name="connsiteX2" fmla="*/ 1574006 w 1591281"/>
              <a:gd name="connsiteY2" fmla="*/ 928685 h 1469663"/>
              <a:gd name="connsiteX3" fmla="*/ 1323974 w 1591281"/>
              <a:gd name="connsiteY3" fmla="*/ 207167 h 1469663"/>
              <a:gd name="connsiteX4" fmla="*/ 835820 w 1591281"/>
              <a:gd name="connsiteY4" fmla="*/ 0 h 1469663"/>
              <a:gd name="connsiteX5" fmla="*/ 595313 w 1591281"/>
              <a:gd name="connsiteY5" fmla="*/ 392906 h 1469663"/>
              <a:gd name="connsiteX6" fmla="*/ 923925 w 1591281"/>
              <a:gd name="connsiteY6" fmla="*/ 633411 h 1469663"/>
              <a:gd name="connsiteX7" fmla="*/ 621506 w 1591281"/>
              <a:gd name="connsiteY7" fmla="*/ 978691 h 1469663"/>
              <a:gd name="connsiteX8" fmla="*/ 0 w 1591281"/>
              <a:gd name="connsiteY8" fmla="*/ 745328 h 1469663"/>
              <a:gd name="connsiteX0" fmla="*/ 0 w 1591281"/>
              <a:gd name="connsiteY0" fmla="*/ 745328 h 1425021"/>
              <a:gd name="connsiteX1" fmla="*/ 0 w 1591281"/>
              <a:gd name="connsiteY1" fmla="*/ 1273966 h 1425021"/>
              <a:gd name="connsiteX2" fmla="*/ 1574006 w 1591281"/>
              <a:gd name="connsiteY2" fmla="*/ 928685 h 1425021"/>
              <a:gd name="connsiteX3" fmla="*/ 1323974 w 1591281"/>
              <a:gd name="connsiteY3" fmla="*/ 207167 h 1425021"/>
              <a:gd name="connsiteX4" fmla="*/ 835820 w 1591281"/>
              <a:gd name="connsiteY4" fmla="*/ 0 h 1425021"/>
              <a:gd name="connsiteX5" fmla="*/ 595313 w 1591281"/>
              <a:gd name="connsiteY5" fmla="*/ 392906 h 1425021"/>
              <a:gd name="connsiteX6" fmla="*/ 923925 w 1591281"/>
              <a:gd name="connsiteY6" fmla="*/ 633411 h 1425021"/>
              <a:gd name="connsiteX7" fmla="*/ 621506 w 1591281"/>
              <a:gd name="connsiteY7" fmla="*/ 978691 h 1425021"/>
              <a:gd name="connsiteX8" fmla="*/ 0 w 1591281"/>
              <a:gd name="connsiteY8" fmla="*/ 745328 h 1425021"/>
              <a:gd name="connsiteX0" fmla="*/ 0 w 1622856"/>
              <a:gd name="connsiteY0" fmla="*/ 745328 h 1425021"/>
              <a:gd name="connsiteX1" fmla="*/ 0 w 1622856"/>
              <a:gd name="connsiteY1" fmla="*/ 1273966 h 1425021"/>
              <a:gd name="connsiteX2" fmla="*/ 1574006 w 1622856"/>
              <a:gd name="connsiteY2" fmla="*/ 928685 h 1425021"/>
              <a:gd name="connsiteX3" fmla="*/ 1323974 w 1622856"/>
              <a:gd name="connsiteY3" fmla="*/ 207167 h 1425021"/>
              <a:gd name="connsiteX4" fmla="*/ 835820 w 1622856"/>
              <a:gd name="connsiteY4" fmla="*/ 0 h 1425021"/>
              <a:gd name="connsiteX5" fmla="*/ 595313 w 1622856"/>
              <a:gd name="connsiteY5" fmla="*/ 392906 h 1425021"/>
              <a:gd name="connsiteX6" fmla="*/ 923925 w 1622856"/>
              <a:gd name="connsiteY6" fmla="*/ 633411 h 1425021"/>
              <a:gd name="connsiteX7" fmla="*/ 621506 w 1622856"/>
              <a:gd name="connsiteY7" fmla="*/ 978691 h 1425021"/>
              <a:gd name="connsiteX8" fmla="*/ 0 w 1622856"/>
              <a:gd name="connsiteY8" fmla="*/ 745328 h 1425021"/>
              <a:gd name="connsiteX0" fmla="*/ 0 w 1608710"/>
              <a:gd name="connsiteY0" fmla="*/ 745328 h 1425021"/>
              <a:gd name="connsiteX1" fmla="*/ 0 w 1608710"/>
              <a:gd name="connsiteY1" fmla="*/ 1273966 h 1425021"/>
              <a:gd name="connsiteX2" fmla="*/ 1574006 w 1608710"/>
              <a:gd name="connsiteY2" fmla="*/ 928685 h 1425021"/>
              <a:gd name="connsiteX3" fmla="*/ 1264443 w 1608710"/>
              <a:gd name="connsiteY3" fmla="*/ 166686 h 1425021"/>
              <a:gd name="connsiteX4" fmla="*/ 835820 w 1608710"/>
              <a:gd name="connsiteY4" fmla="*/ 0 h 1425021"/>
              <a:gd name="connsiteX5" fmla="*/ 595313 w 1608710"/>
              <a:gd name="connsiteY5" fmla="*/ 392906 h 1425021"/>
              <a:gd name="connsiteX6" fmla="*/ 923925 w 1608710"/>
              <a:gd name="connsiteY6" fmla="*/ 633411 h 1425021"/>
              <a:gd name="connsiteX7" fmla="*/ 621506 w 1608710"/>
              <a:gd name="connsiteY7" fmla="*/ 978691 h 1425021"/>
              <a:gd name="connsiteX8" fmla="*/ 0 w 1608710"/>
              <a:gd name="connsiteY8" fmla="*/ 745328 h 1425021"/>
              <a:gd name="connsiteX0" fmla="*/ 0 w 1623138"/>
              <a:gd name="connsiteY0" fmla="*/ 745328 h 1425021"/>
              <a:gd name="connsiteX1" fmla="*/ 0 w 1623138"/>
              <a:gd name="connsiteY1" fmla="*/ 1273966 h 1425021"/>
              <a:gd name="connsiteX2" fmla="*/ 1574006 w 1623138"/>
              <a:gd name="connsiteY2" fmla="*/ 928685 h 1425021"/>
              <a:gd name="connsiteX3" fmla="*/ 1264443 w 1623138"/>
              <a:gd name="connsiteY3" fmla="*/ 166686 h 1425021"/>
              <a:gd name="connsiteX4" fmla="*/ 835820 w 1623138"/>
              <a:gd name="connsiteY4" fmla="*/ 0 h 1425021"/>
              <a:gd name="connsiteX5" fmla="*/ 595313 w 1623138"/>
              <a:gd name="connsiteY5" fmla="*/ 392906 h 1425021"/>
              <a:gd name="connsiteX6" fmla="*/ 923925 w 1623138"/>
              <a:gd name="connsiteY6" fmla="*/ 633411 h 1425021"/>
              <a:gd name="connsiteX7" fmla="*/ 621506 w 1623138"/>
              <a:gd name="connsiteY7" fmla="*/ 978691 h 1425021"/>
              <a:gd name="connsiteX8" fmla="*/ 0 w 1623138"/>
              <a:gd name="connsiteY8" fmla="*/ 745328 h 1425021"/>
              <a:gd name="connsiteX0" fmla="*/ 0 w 1623138"/>
              <a:gd name="connsiteY0" fmla="*/ 745328 h 1425021"/>
              <a:gd name="connsiteX1" fmla="*/ 0 w 1623138"/>
              <a:gd name="connsiteY1" fmla="*/ 1273966 h 1425021"/>
              <a:gd name="connsiteX2" fmla="*/ 1574006 w 1623138"/>
              <a:gd name="connsiteY2" fmla="*/ 928685 h 1425021"/>
              <a:gd name="connsiteX3" fmla="*/ 1264443 w 1623138"/>
              <a:gd name="connsiteY3" fmla="*/ 166686 h 1425021"/>
              <a:gd name="connsiteX4" fmla="*/ 835820 w 1623138"/>
              <a:gd name="connsiteY4" fmla="*/ 0 h 1425021"/>
              <a:gd name="connsiteX5" fmla="*/ 595313 w 1623138"/>
              <a:gd name="connsiteY5" fmla="*/ 392906 h 1425021"/>
              <a:gd name="connsiteX6" fmla="*/ 923925 w 1623138"/>
              <a:gd name="connsiteY6" fmla="*/ 633411 h 1425021"/>
              <a:gd name="connsiteX7" fmla="*/ 621506 w 1623138"/>
              <a:gd name="connsiteY7" fmla="*/ 978691 h 1425021"/>
              <a:gd name="connsiteX8" fmla="*/ 0 w 1623138"/>
              <a:gd name="connsiteY8" fmla="*/ 745328 h 1425021"/>
              <a:gd name="connsiteX0" fmla="*/ 0 w 1623138"/>
              <a:gd name="connsiteY0" fmla="*/ 745328 h 1425021"/>
              <a:gd name="connsiteX1" fmla="*/ 0 w 1623138"/>
              <a:gd name="connsiteY1" fmla="*/ 1273966 h 1425021"/>
              <a:gd name="connsiteX2" fmla="*/ 1574006 w 1623138"/>
              <a:gd name="connsiteY2" fmla="*/ 928685 h 1425021"/>
              <a:gd name="connsiteX3" fmla="*/ 1264443 w 1623138"/>
              <a:gd name="connsiteY3" fmla="*/ 166686 h 1425021"/>
              <a:gd name="connsiteX4" fmla="*/ 835820 w 1623138"/>
              <a:gd name="connsiteY4" fmla="*/ 0 h 1425021"/>
              <a:gd name="connsiteX5" fmla="*/ 709613 w 1623138"/>
              <a:gd name="connsiteY5" fmla="*/ 207169 h 1425021"/>
              <a:gd name="connsiteX6" fmla="*/ 595313 w 1623138"/>
              <a:gd name="connsiteY6" fmla="*/ 392906 h 1425021"/>
              <a:gd name="connsiteX7" fmla="*/ 923925 w 1623138"/>
              <a:gd name="connsiteY7" fmla="*/ 633411 h 1425021"/>
              <a:gd name="connsiteX8" fmla="*/ 621506 w 1623138"/>
              <a:gd name="connsiteY8" fmla="*/ 978691 h 1425021"/>
              <a:gd name="connsiteX9" fmla="*/ 0 w 1623138"/>
              <a:gd name="connsiteY9" fmla="*/ 745328 h 1425021"/>
              <a:gd name="connsiteX0" fmla="*/ 0 w 1623138"/>
              <a:gd name="connsiteY0" fmla="*/ 797716 h 1477409"/>
              <a:gd name="connsiteX1" fmla="*/ 0 w 1623138"/>
              <a:gd name="connsiteY1" fmla="*/ 1326354 h 1477409"/>
              <a:gd name="connsiteX2" fmla="*/ 1574006 w 1623138"/>
              <a:gd name="connsiteY2" fmla="*/ 981073 h 1477409"/>
              <a:gd name="connsiteX3" fmla="*/ 1264443 w 1623138"/>
              <a:gd name="connsiteY3" fmla="*/ 219074 h 1477409"/>
              <a:gd name="connsiteX4" fmla="*/ 835820 w 1623138"/>
              <a:gd name="connsiteY4" fmla="*/ 52388 h 1477409"/>
              <a:gd name="connsiteX5" fmla="*/ 421482 w 1623138"/>
              <a:gd name="connsiteY5" fmla="*/ 0 h 1477409"/>
              <a:gd name="connsiteX6" fmla="*/ 595313 w 1623138"/>
              <a:gd name="connsiteY6" fmla="*/ 445294 h 1477409"/>
              <a:gd name="connsiteX7" fmla="*/ 923925 w 1623138"/>
              <a:gd name="connsiteY7" fmla="*/ 685799 h 1477409"/>
              <a:gd name="connsiteX8" fmla="*/ 621506 w 1623138"/>
              <a:gd name="connsiteY8" fmla="*/ 1031079 h 1477409"/>
              <a:gd name="connsiteX9" fmla="*/ 0 w 1623138"/>
              <a:gd name="connsiteY9" fmla="*/ 797716 h 1477409"/>
              <a:gd name="connsiteX0" fmla="*/ 0 w 1623138"/>
              <a:gd name="connsiteY0" fmla="*/ 797716 h 1477409"/>
              <a:gd name="connsiteX1" fmla="*/ 0 w 1623138"/>
              <a:gd name="connsiteY1" fmla="*/ 1326354 h 1477409"/>
              <a:gd name="connsiteX2" fmla="*/ 1574006 w 1623138"/>
              <a:gd name="connsiteY2" fmla="*/ 981073 h 1477409"/>
              <a:gd name="connsiteX3" fmla="*/ 1264443 w 1623138"/>
              <a:gd name="connsiteY3" fmla="*/ 219074 h 1477409"/>
              <a:gd name="connsiteX4" fmla="*/ 835820 w 1623138"/>
              <a:gd name="connsiteY4" fmla="*/ 52388 h 1477409"/>
              <a:gd name="connsiteX5" fmla="*/ 654844 w 1623138"/>
              <a:gd name="connsiteY5" fmla="*/ 26194 h 1477409"/>
              <a:gd name="connsiteX6" fmla="*/ 421482 w 1623138"/>
              <a:gd name="connsiteY6" fmla="*/ 0 h 1477409"/>
              <a:gd name="connsiteX7" fmla="*/ 595313 w 1623138"/>
              <a:gd name="connsiteY7" fmla="*/ 445294 h 1477409"/>
              <a:gd name="connsiteX8" fmla="*/ 923925 w 1623138"/>
              <a:gd name="connsiteY8" fmla="*/ 685799 h 1477409"/>
              <a:gd name="connsiteX9" fmla="*/ 621506 w 1623138"/>
              <a:gd name="connsiteY9" fmla="*/ 1031079 h 1477409"/>
              <a:gd name="connsiteX10" fmla="*/ 0 w 1623138"/>
              <a:gd name="connsiteY10" fmla="*/ 797716 h 1477409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798877"/>
              <a:gd name="connsiteX1" fmla="*/ 0 w 1623138"/>
              <a:gd name="connsiteY1" fmla="*/ 1647822 h 1798877"/>
              <a:gd name="connsiteX2" fmla="*/ 1574006 w 1623138"/>
              <a:gd name="connsiteY2" fmla="*/ 1302541 h 1798877"/>
              <a:gd name="connsiteX3" fmla="*/ 1264443 w 1623138"/>
              <a:gd name="connsiteY3" fmla="*/ 540542 h 1798877"/>
              <a:gd name="connsiteX4" fmla="*/ 835820 w 1623138"/>
              <a:gd name="connsiteY4" fmla="*/ 373856 h 1798877"/>
              <a:gd name="connsiteX5" fmla="*/ 807244 w 1623138"/>
              <a:gd name="connsiteY5" fmla="*/ 0 h 1798877"/>
              <a:gd name="connsiteX6" fmla="*/ 421482 w 1623138"/>
              <a:gd name="connsiteY6" fmla="*/ 321468 h 1798877"/>
              <a:gd name="connsiteX7" fmla="*/ 595313 w 1623138"/>
              <a:gd name="connsiteY7" fmla="*/ 766762 h 1798877"/>
              <a:gd name="connsiteX8" fmla="*/ 923925 w 1623138"/>
              <a:gd name="connsiteY8" fmla="*/ 1007267 h 1798877"/>
              <a:gd name="connsiteX9" fmla="*/ 621506 w 1623138"/>
              <a:gd name="connsiteY9" fmla="*/ 1352547 h 1798877"/>
              <a:gd name="connsiteX10" fmla="*/ 0 w 1623138"/>
              <a:gd name="connsiteY10" fmla="*/ 1119184 h 1798877"/>
              <a:gd name="connsiteX0" fmla="*/ 0 w 1623138"/>
              <a:gd name="connsiteY0" fmla="*/ 1119184 h 1652572"/>
              <a:gd name="connsiteX1" fmla="*/ 0 w 1623138"/>
              <a:gd name="connsiteY1" fmla="*/ 1647822 h 1652572"/>
              <a:gd name="connsiteX2" fmla="*/ 1574006 w 1623138"/>
              <a:gd name="connsiteY2" fmla="*/ 1302541 h 1652572"/>
              <a:gd name="connsiteX3" fmla="*/ 1264443 w 1623138"/>
              <a:gd name="connsiteY3" fmla="*/ 540542 h 1652572"/>
              <a:gd name="connsiteX4" fmla="*/ 835820 w 1623138"/>
              <a:gd name="connsiteY4" fmla="*/ 373856 h 1652572"/>
              <a:gd name="connsiteX5" fmla="*/ 807244 w 1623138"/>
              <a:gd name="connsiteY5" fmla="*/ 0 h 1652572"/>
              <a:gd name="connsiteX6" fmla="*/ 421482 w 1623138"/>
              <a:gd name="connsiteY6" fmla="*/ 321468 h 1652572"/>
              <a:gd name="connsiteX7" fmla="*/ 595313 w 1623138"/>
              <a:gd name="connsiteY7" fmla="*/ 766762 h 1652572"/>
              <a:gd name="connsiteX8" fmla="*/ 923925 w 1623138"/>
              <a:gd name="connsiteY8" fmla="*/ 1007267 h 1652572"/>
              <a:gd name="connsiteX9" fmla="*/ 621506 w 1623138"/>
              <a:gd name="connsiteY9" fmla="*/ 1352547 h 1652572"/>
              <a:gd name="connsiteX10" fmla="*/ 0 w 1623138"/>
              <a:gd name="connsiteY10" fmla="*/ 1119184 h 1652572"/>
              <a:gd name="connsiteX0" fmla="*/ 0 w 1627271"/>
              <a:gd name="connsiteY0" fmla="*/ 1119184 h 1712926"/>
              <a:gd name="connsiteX1" fmla="*/ 0 w 1627271"/>
              <a:gd name="connsiteY1" fmla="*/ 1647822 h 1712926"/>
              <a:gd name="connsiteX2" fmla="*/ 1574006 w 1627271"/>
              <a:gd name="connsiteY2" fmla="*/ 1302541 h 1712926"/>
              <a:gd name="connsiteX3" fmla="*/ 1264443 w 1627271"/>
              <a:gd name="connsiteY3" fmla="*/ 540542 h 1712926"/>
              <a:gd name="connsiteX4" fmla="*/ 835820 w 1627271"/>
              <a:gd name="connsiteY4" fmla="*/ 373856 h 1712926"/>
              <a:gd name="connsiteX5" fmla="*/ 807244 w 1627271"/>
              <a:gd name="connsiteY5" fmla="*/ 0 h 1712926"/>
              <a:gd name="connsiteX6" fmla="*/ 421482 w 1627271"/>
              <a:gd name="connsiteY6" fmla="*/ 321468 h 1712926"/>
              <a:gd name="connsiteX7" fmla="*/ 595313 w 1627271"/>
              <a:gd name="connsiteY7" fmla="*/ 766762 h 1712926"/>
              <a:gd name="connsiteX8" fmla="*/ 923925 w 1627271"/>
              <a:gd name="connsiteY8" fmla="*/ 1007267 h 1712926"/>
              <a:gd name="connsiteX9" fmla="*/ 621506 w 1627271"/>
              <a:gd name="connsiteY9" fmla="*/ 1352547 h 1712926"/>
              <a:gd name="connsiteX10" fmla="*/ 0 w 1627271"/>
              <a:gd name="connsiteY10" fmla="*/ 1119184 h 1712926"/>
              <a:gd name="connsiteX0" fmla="*/ 0 w 1627271"/>
              <a:gd name="connsiteY0" fmla="*/ 1119184 h 1797816"/>
              <a:gd name="connsiteX1" fmla="*/ 0 w 1627271"/>
              <a:gd name="connsiteY1" fmla="*/ 1647822 h 1797816"/>
              <a:gd name="connsiteX2" fmla="*/ 1574006 w 1627271"/>
              <a:gd name="connsiteY2" fmla="*/ 1302541 h 1797816"/>
              <a:gd name="connsiteX3" fmla="*/ 1264443 w 1627271"/>
              <a:gd name="connsiteY3" fmla="*/ 540542 h 1797816"/>
              <a:gd name="connsiteX4" fmla="*/ 835820 w 1627271"/>
              <a:gd name="connsiteY4" fmla="*/ 373856 h 1797816"/>
              <a:gd name="connsiteX5" fmla="*/ 807244 w 1627271"/>
              <a:gd name="connsiteY5" fmla="*/ 0 h 1797816"/>
              <a:gd name="connsiteX6" fmla="*/ 421482 w 1627271"/>
              <a:gd name="connsiteY6" fmla="*/ 321468 h 1797816"/>
              <a:gd name="connsiteX7" fmla="*/ 595313 w 1627271"/>
              <a:gd name="connsiteY7" fmla="*/ 766762 h 1797816"/>
              <a:gd name="connsiteX8" fmla="*/ 923925 w 1627271"/>
              <a:gd name="connsiteY8" fmla="*/ 1007267 h 1797816"/>
              <a:gd name="connsiteX9" fmla="*/ 621506 w 1627271"/>
              <a:gd name="connsiteY9" fmla="*/ 1352547 h 1797816"/>
              <a:gd name="connsiteX10" fmla="*/ 0 w 1627271"/>
              <a:gd name="connsiteY10" fmla="*/ 1119184 h 1797816"/>
              <a:gd name="connsiteX0" fmla="*/ 0 w 1622231"/>
              <a:gd name="connsiteY0" fmla="*/ 1119184 h 1773253"/>
              <a:gd name="connsiteX1" fmla="*/ 0 w 1622231"/>
              <a:gd name="connsiteY1" fmla="*/ 1647822 h 1773253"/>
              <a:gd name="connsiteX2" fmla="*/ 1574006 w 1622231"/>
              <a:gd name="connsiteY2" fmla="*/ 1302541 h 1773253"/>
              <a:gd name="connsiteX3" fmla="*/ 1264443 w 1622231"/>
              <a:gd name="connsiteY3" fmla="*/ 540542 h 1773253"/>
              <a:gd name="connsiteX4" fmla="*/ 835820 w 1622231"/>
              <a:gd name="connsiteY4" fmla="*/ 373856 h 1773253"/>
              <a:gd name="connsiteX5" fmla="*/ 807244 w 1622231"/>
              <a:gd name="connsiteY5" fmla="*/ 0 h 1773253"/>
              <a:gd name="connsiteX6" fmla="*/ 421482 w 1622231"/>
              <a:gd name="connsiteY6" fmla="*/ 321468 h 1773253"/>
              <a:gd name="connsiteX7" fmla="*/ 595313 w 1622231"/>
              <a:gd name="connsiteY7" fmla="*/ 766762 h 1773253"/>
              <a:gd name="connsiteX8" fmla="*/ 923925 w 1622231"/>
              <a:gd name="connsiteY8" fmla="*/ 1007267 h 1773253"/>
              <a:gd name="connsiteX9" fmla="*/ 621506 w 1622231"/>
              <a:gd name="connsiteY9" fmla="*/ 1352547 h 1773253"/>
              <a:gd name="connsiteX10" fmla="*/ 0 w 1622231"/>
              <a:gd name="connsiteY10" fmla="*/ 1119184 h 1773253"/>
              <a:gd name="connsiteX0" fmla="*/ 0 w 1622231"/>
              <a:gd name="connsiteY0" fmla="*/ 1119184 h 1800701"/>
              <a:gd name="connsiteX1" fmla="*/ 0 w 1622231"/>
              <a:gd name="connsiteY1" fmla="*/ 1647822 h 1800701"/>
              <a:gd name="connsiteX2" fmla="*/ 1574006 w 1622231"/>
              <a:gd name="connsiteY2" fmla="*/ 1302541 h 1800701"/>
              <a:gd name="connsiteX3" fmla="*/ 1264443 w 1622231"/>
              <a:gd name="connsiteY3" fmla="*/ 540542 h 1800701"/>
              <a:gd name="connsiteX4" fmla="*/ 835820 w 1622231"/>
              <a:gd name="connsiteY4" fmla="*/ 373856 h 1800701"/>
              <a:gd name="connsiteX5" fmla="*/ 807244 w 1622231"/>
              <a:gd name="connsiteY5" fmla="*/ 0 h 1800701"/>
              <a:gd name="connsiteX6" fmla="*/ 421482 w 1622231"/>
              <a:gd name="connsiteY6" fmla="*/ 321468 h 1800701"/>
              <a:gd name="connsiteX7" fmla="*/ 595313 w 1622231"/>
              <a:gd name="connsiteY7" fmla="*/ 766762 h 1800701"/>
              <a:gd name="connsiteX8" fmla="*/ 923925 w 1622231"/>
              <a:gd name="connsiteY8" fmla="*/ 1007267 h 1800701"/>
              <a:gd name="connsiteX9" fmla="*/ 621506 w 1622231"/>
              <a:gd name="connsiteY9" fmla="*/ 1352547 h 1800701"/>
              <a:gd name="connsiteX10" fmla="*/ 0 w 1622231"/>
              <a:gd name="connsiteY10" fmla="*/ 1119184 h 1800701"/>
              <a:gd name="connsiteX0" fmla="*/ 0 w 1552023"/>
              <a:gd name="connsiteY0" fmla="*/ 1119184 h 1859749"/>
              <a:gd name="connsiteX1" fmla="*/ 0 w 1552023"/>
              <a:gd name="connsiteY1" fmla="*/ 1647822 h 1859749"/>
              <a:gd name="connsiteX2" fmla="*/ 1462087 w 1552023"/>
              <a:gd name="connsiteY2" fmla="*/ 1469229 h 1859749"/>
              <a:gd name="connsiteX3" fmla="*/ 1264443 w 1552023"/>
              <a:gd name="connsiteY3" fmla="*/ 540542 h 1859749"/>
              <a:gd name="connsiteX4" fmla="*/ 835820 w 1552023"/>
              <a:gd name="connsiteY4" fmla="*/ 373856 h 1859749"/>
              <a:gd name="connsiteX5" fmla="*/ 807244 w 1552023"/>
              <a:gd name="connsiteY5" fmla="*/ 0 h 1859749"/>
              <a:gd name="connsiteX6" fmla="*/ 421482 w 1552023"/>
              <a:gd name="connsiteY6" fmla="*/ 321468 h 1859749"/>
              <a:gd name="connsiteX7" fmla="*/ 595313 w 1552023"/>
              <a:gd name="connsiteY7" fmla="*/ 766762 h 1859749"/>
              <a:gd name="connsiteX8" fmla="*/ 923925 w 1552023"/>
              <a:gd name="connsiteY8" fmla="*/ 1007267 h 1859749"/>
              <a:gd name="connsiteX9" fmla="*/ 621506 w 1552023"/>
              <a:gd name="connsiteY9" fmla="*/ 1352547 h 1859749"/>
              <a:gd name="connsiteX10" fmla="*/ 0 w 1552023"/>
              <a:gd name="connsiteY10" fmla="*/ 1119184 h 1859749"/>
              <a:gd name="connsiteX0" fmla="*/ 0 w 1571973"/>
              <a:gd name="connsiteY0" fmla="*/ 1119184 h 1800114"/>
              <a:gd name="connsiteX1" fmla="*/ 0 w 1571973"/>
              <a:gd name="connsiteY1" fmla="*/ 1647822 h 1800114"/>
              <a:gd name="connsiteX2" fmla="*/ 1462087 w 1571973"/>
              <a:gd name="connsiteY2" fmla="*/ 1469229 h 1800114"/>
              <a:gd name="connsiteX3" fmla="*/ 1264443 w 1571973"/>
              <a:gd name="connsiteY3" fmla="*/ 540542 h 1800114"/>
              <a:gd name="connsiteX4" fmla="*/ 835820 w 1571973"/>
              <a:gd name="connsiteY4" fmla="*/ 373856 h 1800114"/>
              <a:gd name="connsiteX5" fmla="*/ 807244 w 1571973"/>
              <a:gd name="connsiteY5" fmla="*/ 0 h 1800114"/>
              <a:gd name="connsiteX6" fmla="*/ 421482 w 1571973"/>
              <a:gd name="connsiteY6" fmla="*/ 321468 h 1800114"/>
              <a:gd name="connsiteX7" fmla="*/ 595313 w 1571973"/>
              <a:gd name="connsiteY7" fmla="*/ 766762 h 1800114"/>
              <a:gd name="connsiteX8" fmla="*/ 923925 w 1571973"/>
              <a:gd name="connsiteY8" fmla="*/ 1007267 h 1800114"/>
              <a:gd name="connsiteX9" fmla="*/ 621506 w 1571973"/>
              <a:gd name="connsiteY9" fmla="*/ 1352547 h 1800114"/>
              <a:gd name="connsiteX10" fmla="*/ 0 w 1571973"/>
              <a:gd name="connsiteY10" fmla="*/ 1119184 h 1800114"/>
              <a:gd name="connsiteX0" fmla="*/ 0 w 1620477"/>
              <a:gd name="connsiteY0" fmla="*/ 1119184 h 1800815"/>
              <a:gd name="connsiteX1" fmla="*/ 0 w 1620477"/>
              <a:gd name="connsiteY1" fmla="*/ 1647822 h 1800815"/>
              <a:gd name="connsiteX2" fmla="*/ 1462087 w 1620477"/>
              <a:gd name="connsiteY2" fmla="*/ 1469229 h 1800815"/>
              <a:gd name="connsiteX3" fmla="*/ 1264443 w 1620477"/>
              <a:gd name="connsiteY3" fmla="*/ 540542 h 1800815"/>
              <a:gd name="connsiteX4" fmla="*/ 835820 w 1620477"/>
              <a:gd name="connsiteY4" fmla="*/ 373856 h 1800815"/>
              <a:gd name="connsiteX5" fmla="*/ 807244 w 1620477"/>
              <a:gd name="connsiteY5" fmla="*/ 0 h 1800815"/>
              <a:gd name="connsiteX6" fmla="*/ 421482 w 1620477"/>
              <a:gd name="connsiteY6" fmla="*/ 321468 h 1800815"/>
              <a:gd name="connsiteX7" fmla="*/ 595313 w 1620477"/>
              <a:gd name="connsiteY7" fmla="*/ 766762 h 1800815"/>
              <a:gd name="connsiteX8" fmla="*/ 923925 w 1620477"/>
              <a:gd name="connsiteY8" fmla="*/ 1007267 h 1800815"/>
              <a:gd name="connsiteX9" fmla="*/ 621506 w 1620477"/>
              <a:gd name="connsiteY9" fmla="*/ 1352547 h 1800815"/>
              <a:gd name="connsiteX10" fmla="*/ 0 w 1620477"/>
              <a:gd name="connsiteY10" fmla="*/ 1119184 h 1800815"/>
              <a:gd name="connsiteX0" fmla="*/ 0 w 1629436"/>
              <a:gd name="connsiteY0" fmla="*/ 1119184 h 1799377"/>
              <a:gd name="connsiteX1" fmla="*/ 0 w 1629436"/>
              <a:gd name="connsiteY1" fmla="*/ 1647822 h 1799377"/>
              <a:gd name="connsiteX2" fmla="*/ 1476374 w 1629436"/>
              <a:gd name="connsiteY2" fmla="*/ 1464467 h 1799377"/>
              <a:gd name="connsiteX3" fmla="*/ 1264443 w 1629436"/>
              <a:gd name="connsiteY3" fmla="*/ 540542 h 1799377"/>
              <a:gd name="connsiteX4" fmla="*/ 835820 w 1629436"/>
              <a:gd name="connsiteY4" fmla="*/ 373856 h 1799377"/>
              <a:gd name="connsiteX5" fmla="*/ 807244 w 1629436"/>
              <a:gd name="connsiteY5" fmla="*/ 0 h 1799377"/>
              <a:gd name="connsiteX6" fmla="*/ 421482 w 1629436"/>
              <a:gd name="connsiteY6" fmla="*/ 321468 h 1799377"/>
              <a:gd name="connsiteX7" fmla="*/ 595313 w 1629436"/>
              <a:gd name="connsiteY7" fmla="*/ 766762 h 1799377"/>
              <a:gd name="connsiteX8" fmla="*/ 923925 w 1629436"/>
              <a:gd name="connsiteY8" fmla="*/ 1007267 h 1799377"/>
              <a:gd name="connsiteX9" fmla="*/ 621506 w 1629436"/>
              <a:gd name="connsiteY9" fmla="*/ 1352547 h 1799377"/>
              <a:gd name="connsiteX10" fmla="*/ 0 w 1629436"/>
              <a:gd name="connsiteY10" fmla="*/ 1119184 h 1799377"/>
              <a:gd name="connsiteX0" fmla="*/ 0 w 1606110"/>
              <a:gd name="connsiteY0" fmla="*/ 1119184 h 1796213"/>
              <a:gd name="connsiteX1" fmla="*/ 0 w 1606110"/>
              <a:gd name="connsiteY1" fmla="*/ 1647822 h 1796213"/>
              <a:gd name="connsiteX2" fmla="*/ 1476374 w 1606110"/>
              <a:gd name="connsiteY2" fmla="*/ 1464467 h 1796213"/>
              <a:gd name="connsiteX3" fmla="*/ 1264443 w 1606110"/>
              <a:gd name="connsiteY3" fmla="*/ 540542 h 1796213"/>
              <a:gd name="connsiteX4" fmla="*/ 835820 w 1606110"/>
              <a:gd name="connsiteY4" fmla="*/ 373856 h 1796213"/>
              <a:gd name="connsiteX5" fmla="*/ 807244 w 1606110"/>
              <a:gd name="connsiteY5" fmla="*/ 0 h 1796213"/>
              <a:gd name="connsiteX6" fmla="*/ 421482 w 1606110"/>
              <a:gd name="connsiteY6" fmla="*/ 321468 h 1796213"/>
              <a:gd name="connsiteX7" fmla="*/ 595313 w 1606110"/>
              <a:gd name="connsiteY7" fmla="*/ 766762 h 1796213"/>
              <a:gd name="connsiteX8" fmla="*/ 923925 w 1606110"/>
              <a:gd name="connsiteY8" fmla="*/ 1007267 h 1796213"/>
              <a:gd name="connsiteX9" fmla="*/ 621506 w 1606110"/>
              <a:gd name="connsiteY9" fmla="*/ 1352547 h 1796213"/>
              <a:gd name="connsiteX10" fmla="*/ 0 w 1606110"/>
              <a:gd name="connsiteY10" fmla="*/ 1119184 h 1796213"/>
              <a:gd name="connsiteX0" fmla="*/ 0 w 1625337"/>
              <a:gd name="connsiteY0" fmla="*/ 1119184 h 1796213"/>
              <a:gd name="connsiteX1" fmla="*/ 0 w 1625337"/>
              <a:gd name="connsiteY1" fmla="*/ 1647822 h 1796213"/>
              <a:gd name="connsiteX2" fmla="*/ 1476374 w 1625337"/>
              <a:gd name="connsiteY2" fmla="*/ 1464467 h 1796213"/>
              <a:gd name="connsiteX3" fmla="*/ 1264443 w 1625337"/>
              <a:gd name="connsiteY3" fmla="*/ 540542 h 1796213"/>
              <a:gd name="connsiteX4" fmla="*/ 835820 w 1625337"/>
              <a:gd name="connsiteY4" fmla="*/ 373856 h 1796213"/>
              <a:gd name="connsiteX5" fmla="*/ 807244 w 1625337"/>
              <a:gd name="connsiteY5" fmla="*/ 0 h 1796213"/>
              <a:gd name="connsiteX6" fmla="*/ 421482 w 1625337"/>
              <a:gd name="connsiteY6" fmla="*/ 321468 h 1796213"/>
              <a:gd name="connsiteX7" fmla="*/ 595313 w 1625337"/>
              <a:gd name="connsiteY7" fmla="*/ 766762 h 1796213"/>
              <a:gd name="connsiteX8" fmla="*/ 923925 w 1625337"/>
              <a:gd name="connsiteY8" fmla="*/ 1007267 h 1796213"/>
              <a:gd name="connsiteX9" fmla="*/ 621506 w 1625337"/>
              <a:gd name="connsiteY9" fmla="*/ 1352547 h 1796213"/>
              <a:gd name="connsiteX10" fmla="*/ 0 w 1625337"/>
              <a:gd name="connsiteY10" fmla="*/ 1119184 h 1796213"/>
              <a:gd name="connsiteX0" fmla="*/ 0 w 1625337"/>
              <a:gd name="connsiteY0" fmla="*/ 1119184 h 1803595"/>
              <a:gd name="connsiteX1" fmla="*/ 0 w 1625337"/>
              <a:gd name="connsiteY1" fmla="*/ 1647822 h 1803595"/>
              <a:gd name="connsiteX2" fmla="*/ 1476374 w 1625337"/>
              <a:gd name="connsiteY2" fmla="*/ 1464467 h 1803595"/>
              <a:gd name="connsiteX3" fmla="*/ 1264443 w 1625337"/>
              <a:gd name="connsiteY3" fmla="*/ 540542 h 1803595"/>
              <a:gd name="connsiteX4" fmla="*/ 835820 w 1625337"/>
              <a:gd name="connsiteY4" fmla="*/ 373856 h 1803595"/>
              <a:gd name="connsiteX5" fmla="*/ 807244 w 1625337"/>
              <a:gd name="connsiteY5" fmla="*/ 0 h 1803595"/>
              <a:gd name="connsiteX6" fmla="*/ 421482 w 1625337"/>
              <a:gd name="connsiteY6" fmla="*/ 321468 h 1803595"/>
              <a:gd name="connsiteX7" fmla="*/ 595313 w 1625337"/>
              <a:gd name="connsiteY7" fmla="*/ 766762 h 1803595"/>
              <a:gd name="connsiteX8" fmla="*/ 923925 w 1625337"/>
              <a:gd name="connsiteY8" fmla="*/ 1007267 h 1803595"/>
              <a:gd name="connsiteX9" fmla="*/ 621506 w 1625337"/>
              <a:gd name="connsiteY9" fmla="*/ 1352547 h 1803595"/>
              <a:gd name="connsiteX10" fmla="*/ 0 w 1625337"/>
              <a:gd name="connsiteY10" fmla="*/ 1119184 h 1803595"/>
              <a:gd name="connsiteX0" fmla="*/ 0 w 1625337"/>
              <a:gd name="connsiteY0" fmla="*/ 1119184 h 1799376"/>
              <a:gd name="connsiteX1" fmla="*/ 0 w 1625337"/>
              <a:gd name="connsiteY1" fmla="*/ 1647822 h 1799376"/>
              <a:gd name="connsiteX2" fmla="*/ 1476374 w 1625337"/>
              <a:gd name="connsiteY2" fmla="*/ 1464467 h 1799376"/>
              <a:gd name="connsiteX3" fmla="*/ 1264443 w 1625337"/>
              <a:gd name="connsiteY3" fmla="*/ 540542 h 1799376"/>
              <a:gd name="connsiteX4" fmla="*/ 835820 w 1625337"/>
              <a:gd name="connsiteY4" fmla="*/ 373856 h 1799376"/>
              <a:gd name="connsiteX5" fmla="*/ 807244 w 1625337"/>
              <a:gd name="connsiteY5" fmla="*/ 0 h 1799376"/>
              <a:gd name="connsiteX6" fmla="*/ 421482 w 1625337"/>
              <a:gd name="connsiteY6" fmla="*/ 321468 h 1799376"/>
              <a:gd name="connsiteX7" fmla="*/ 595313 w 1625337"/>
              <a:gd name="connsiteY7" fmla="*/ 766762 h 1799376"/>
              <a:gd name="connsiteX8" fmla="*/ 923925 w 1625337"/>
              <a:gd name="connsiteY8" fmla="*/ 1007267 h 1799376"/>
              <a:gd name="connsiteX9" fmla="*/ 621506 w 1625337"/>
              <a:gd name="connsiteY9" fmla="*/ 1352547 h 1799376"/>
              <a:gd name="connsiteX10" fmla="*/ 0 w 1625337"/>
              <a:gd name="connsiteY10" fmla="*/ 1119184 h 1799376"/>
              <a:gd name="connsiteX0" fmla="*/ 0 w 1635914"/>
              <a:gd name="connsiteY0" fmla="*/ 1119184 h 1799376"/>
              <a:gd name="connsiteX1" fmla="*/ 0 w 1635914"/>
              <a:gd name="connsiteY1" fmla="*/ 1647822 h 1799376"/>
              <a:gd name="connsiteX2" fmla="*/ 1476374 w 1635914"/>
              <a:gd name="connsiteY2" fmla="*/ 1464467 h 1799376"/>
              <a:gd name="connsiteX3" fmla="*/ 1264443 w 1635914"/>
              <a:gd name="connsiteY3" fmla="*/ 540542 h 1799376"/>
              <a:gd name="connsiteX4" fmla="*/ 835820 w 1635914"/>
              <a:gd name="connsiteY4" fmla="*/ 373856 h 1799376"/>
              <a:gd name="connsiteX5" fmla="*/ 807244 w 1635914"/>
              <a:gd name="connsiteY5" fmla="*/ 0 h 1799376"/>
              <a:gd name="connsiteX6" fmla="*/ 421482 w 1635914"/>
              <a:gd name="connsiteY6" fmla="*/ 321468 h 1799376"/>
              <a:gd name="connsiteX7" fmla="*/ 595313 w 1635914"/>
              <a:gd name="connsiteY7" fmla="*/ 766762 h 1799376"/>
              <a:gd name="connsiteX8" fmla="*/ 923925 w 1635914"/>
              <a:gd name="connsiteY8" fmla="*/ 1007267 h 1799376"/>
              <a:gd name="connsiteX9" fmla="*/ 621506 w 1635914"/>
              <a:gd name="connsiteY9" fmla="*/ 1352547 h 1799376"/>
              <a:gd name="connsiteX10" fmla="*/ 0 w 1635914"/>
              <a:gd name="connsiteY10" fmla="*/ 1119184 h 1799376"/>
              <a:gd name="connsiteX0" fmla="*/ 0 w 1720482"/>
              <a:gd name="connsiteY0" fmla="*/ 1119184 h 1772537"/>
              <a:gd name="connsiteX1" fmla="*/ 0 w 1720482"/>
              <a:gd name="connsiteY1" fmla="*/ 1647822 h 1772537"/>
              <a:gd name="connsiteX2" fmla="*/ 1476374 w 1720482"/>
              <a:gd name="connsiteY2" fmla="*/ 1464467 h 1772537"/>
              <a:gd name="connsiteX3" fmla="*/ 1397793 w 1720482"/>
              <a:gd name="connsiteY3" fmla="*/ 626267 h 1772537"/>
              <a:gd name="connsiteX4" fmla="*/ 835820 w 1720482"/>
              <a:gd name="connsiteY4" fmla="*/ 373856 h 1772537"/>
              <a:gd name="connsiteX5" fmla="*/ 807244 w 1720482"/>
              <a:gd name="connsiteY5" fmla="*/ 0 h 1772537"/>
              <a:gd name="connsiteX6" fmla="*/ 421482 w 1720482"/>
              <a:gd name="connsiteY6" fmla="*/ 321468 h 1772537"/>
              <a:gd name="connsiteX7" fmla="*/ 595313 w 1720482"/>
              <a:gd name="connsiteY7" fmla="*/ 766762 h 1772537"/>
              <a:gd name="connsiteX8" fmla="*/ 923925 w 1720482"/>
              <a:gd name="connsiteY8" fmla="*/ 1007267 h 1772537"/>
              <a:gd name="connsiteX9" fmla="*/ 621506 w 1720482"/>
              <a:gd name="connsiteY9" fmla="*/ 1352547 h 1772537"/>
              <a:gd name="connsiteX10" fmla="*/ 0 w 1720482"/>
              <a:gd name="connsiteY10" fmla="*/ 1119184 h 1772537"/>
              <a:gd name="connsiteX0" fmla="*/ 0 w 1630664"/>
              <a:gd name="connsiteY0" fmla="*/ 1119184 h 1772537"/>
              <a:gd name="connsiteX1" fmla="*/ 0 w 1630664"/>
              <a:gd name="connsiteY1" fmla="*/ 1647822 h 1772537"/>
              <a:gd name="connsiteX2" fmla="*/ 1476374 w 1630664"/>
              <a:gd name="connsiteY2" fmla="*/ 1464467 h 1772537"/>
              <a:gd name="connsiteX3" fmla="*/ 1397793 w 1630664"/>
              <a:gd name="connsiteY3" fmla="*/ 626267 h 1772537"/>
              <a:gd name="connsiteX4" fmla="*/ 835820 w 1630664"/>
              <a:gd name="connsiteY4" fmla="*/ 373856 h 1772537"/>
              <a:gd name="connsiteX5" fmla="*/ 807244 w 1630664"/>
              <a:gd name="connsiteY5" fmla="*/ 0 h 1772537"/>
              <a:gd name="connsiteX6" fmla="*/ 421482 w 1630664"/>
              <a:gd name="connsiteY6" fmla="*/ 321468 h 1772537"/>
              <a:gd name="connsiteX7" fmla="*/ 595313 w 1630664"/>
              <a:gd name="connsiteY7" fmla="*/ 766762 h 1772537"/>
              <a:gd name="connsiteX8" fmla="*/ 923925 w 1630664"/>
              <a:gd name="connsiteY8" fmla="*/ 1007267 h 1772537"/>
              <a:gd name="connsiteX9" fmla="*/ 621506 w 1630664"/>
              <a:gd name="connsiteY9" fmla="*/ 1352547 h 1772537"/>
              <a:gd name="connsiteX10" fmla="*/ 0 w 1630664"/>
              <a:gd name="connsiteY10" fmla="*/ 1119184 h 1772537"/>
              <a:gd name="connsiteX0" fmla="*/ 0 w 1615856"/>
              <a:gd name="connsiteY0" fmla="*/ 1119184 h 1800557"/>
              <a:gd name="connsiteX1" fmla="*/ 0 w 1615856"/>
              <a:gd name="connsiteY1" fmla="*/ 1647822 h 1800557"/>
              <a:gd name="connsiteX2" fmla="*/ 1476374 w 1615856"/>
              <a:gd name="connsiteY2" fmla="*/ 1464467 h 1800557"/>
              <a:gd name="connsiteX3" fmla="*/ 1397793 w 1615856"/>
              <a:gd name="connsiteY3" fmla="*/ 626267 h 1800557"/>
              <a:gd name="connsiteX4" fmla="*/ 835820 w 1615856"/>
              <a:gd name="connsiteY4" fmla="*/ 373856 h 1800557"/>
              <a:gd name="connsiteX5" fmla="*/ 807244 w 1615856"/>
              <a:gd name="connsiteY5" fmla="*/ 0 h 1800557"/>
              <a:gd name="connsiteX6" fmla="*/ 421482 w 1615856"/>
              <a:gd name="connsiteY6" fmla="*/ 321468 h 1800557"/>
              <a:gd name="connsiteX7" fmla="*/ 595313 w 1615856"/>
              <a:gd name="connsiteY7" fmla="*/ 766762 h 1800557"/>
              <a:gd name="connsiteX8" fmla="*/ 923925 w 1615856"/>
              <a:gd name="connsiteY8" fmla="*/ 1007267 h 1800557"/>
              <a:gd name="connsiteX9" fmla="*/ 621506 w 1615856"/>
              <a:gd name="connsiteY9" fmla="*/ 1352547 h 1800557"/>
              <a:gd name="connsiteX10" fmla="*/ 0 w 1615856"/>
              <a:gd name="connsiteY10" fmla="*/ 1119184 h 1800557"/>
              <a:gd name="connsiteX0" fmla="*/ 0 w 1626496"/>
              <a:gd name="connsiteY0" fmla="*/ 1119184 h 1800277"/>
              <a:gd name="connsiteX1" fmla="*/ 0 w 1626496"/>
              <a:gd name="connsiteY1" fmla="*/ 1647822 h 1800277"/>
              <a:gd name="connsiteX2" fmla="*/ 1476374 w 1626496"/>
              <a:gd name="connsiteY2" fmla="*/ 1464467 h 1800277"/>
              <a:gd name="connsiteX3" fmla="*/ 1397793 w 1626496"/>
              <a:gd name="connsiteY3" fmla="*/ 626267 h 1800277"/>
              <a:gd name="connsiteX4" fmla="*/ 835820 w 1626496"/>
              <a:gd name="connsiteY4" fmla="*/ 373856 h 1800277"/>
              <a:gd name="connsiteX5" fmla="*/ 807244 w 1626496"/>
              <a:gd name="connsiteY5" fmla="*/ 0 h 1800277"/>
              <a:gd name="connsiteX6" fmla="*/ 421482 w 1626496"/>
              <a:gd name="connsiteY6" fmla="*/ 321468 h 1800277"/>
              <a:gd name="connsiteX7" fmla="*/ 595313 w 1626496"/>
              <a:gd name="connsiteY7" fmla="*/ 766762 h 1800277"/>
              <a:gd name="connsiteX8" fmla="*/ 923925 w 1626496"/>
              <a:gd name="connsiteY8" fmla="*/ 1007267 h 1800277"/>
              <a:gd name="connsiteX9" fmla="*/ 621506 w 1626496"/>
              <a:gd name="connsiteY9" fmla="*/ 1352547 h 1800277"/>
              <a:gd name="connsiteX10" fmla="*/ 0 w 1626496"/>
              <a:gd name="connsiteY10" fmla="*/ 1119184 h 180027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626496" h="1800277">
                <a:moveTo>
                  <a:pt x="0" y="1119184"/>
                </a:moveTo>
                <a:lnTo>
                  <a:pt x="0" y="1647822"/>
                </a:lnTo>
                <a:cubicBezTo>
                  <a:pt x="686196" y="1947462"/>
                  <a:pt x="1196953" y="1762179"/>
                  <a:pt x="1476374" y="1464467"/>
                </a:cubicBezTo>
                <a:cubicBezTo>
                  <a:pt x="1699180" y="1227076"/>
                  <a:pt x="1674781" y="817990"/>
                  <a:pt x="1397793" y="626267"/>
                </a:cubicBezTo>
                <a:cubicBezTo>
                  <a:pt x="1228944" y="509394"/>
                  <a:pt x="1023144" y="457993"/>
                  <a:pt x="835820" y="373856"/>
                </a:cubicBezTo>
                <a:cubicBezTo>
                  <a:pt x="676275" y="325437"/>
                  <a:pt x="542926" y="112711"/>
                  <a:pt x="807244" y="0"/>
                </a:cubicBezTo>
                <a:cubicBezTo>
                  <a:pt x="507207" y="50006"/>
                  <a:pt x="440530" y="235745"/>
                  <a:pt x="421482" y="321468"/>
                </a:cubicBezTo>
                <a:cubicBezTo>
                  <a:pt x="362745" y="574674"/>
                  <a:pt x="546894" y="723107"/>
                  <a:pt x="595313" y="766762"/>
                </a:cubicBezTo>
                <a:cubicBezTo>
                  <a:pt x="664369" y="835024"/>
                  <a:pt x="857250" y="884236"/>
                  <a:pt x="923925" y="1007267"/>
                </a:cubicBezTo>
                <a:cubicBezTo>
                  <a:pt x="992188" y="1158079"/>
                  <a:pt x="883541" y="1334500"/>
                  <a:pt x="621506" y="1352547"/>
                </a:cubicBezTo>
                <a:cubicBezTo>
                  <a:pt x="455755" y="1363963"/>
                  <a:pt x="205977" y="1265235"/>
                  <a:pt x="0" y="1119184"/>
                </a:cubicBezTo>
                <a:close/>
              </a:path>
            </a:pathLst>
          </a:custGeom>
          <a:solidFill>
            <a:srgbClr val="0F238D"/>
          </a:solidFill>
          <a:ln w="127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>
              <a:solidFill>
                <a:schemeClr val="accent1"/>
              </a:solidFill>
            </a:endParaRPr>
          </a:p>
        </xdr:txBody>
      </xdr:sp>
      <xdr:sp macro="" textlink="">
        <xdr:nvSpPr>
          <xdr:cNvPr id="7" name="Freeform 6">
            <a:extLst>
              <a:ext uri="{FF2B5EF4-FFF2-40B4-BE49-F238E27FC236}">
                <a16:creationId xmlns:a16="http://schemas.microsoft.com/office/drawing/2014/main" id="{4AE46E23-A5B2-497C-AB1C-014DDAB20B91}"/>
              </a:ext>
            </a:extLst>
          </xdr:cNvPr>
          <xdr:cNvSpPr/>
        </xdr:nvSpPr>
        <xdr:spPr>
          <a:xfrm>
            <a:off x="7284854" y="1348704"/>
            <a:ext cx="290370" cy="168163"/>
          </a:xfrm>
          <a:custGeom>
            <a:avLst/>
            <a:gdLst>
              <a:gd name="connsiteX0" fmla="*/ 1404937 w 1404937"/>
              <a:gd name="connsiteY0" fmla="*/ 635794 h 788194"/>
              <a:gd name="connsiteX1" fmla="*/ 1402556 w 1404937"/>
              <a:gd name="connsiteY1" fmla="*/ 64294 h 788194"/>
              <a:gd name="connsiteX2" fmla="*/ 547687 w 1404937"/>
              <a:gd name="connsiteY2" fmla="*/ 0 h 788194"/>
              <a:gd name="connsiteX3" fmla="*/ 14287 w 1404937"/>
              <a:gd name="connsiteY3" fmla="*/ 469106 h 788194"/>
              <a:gd name="connsiteX4" fmla="*/ 0 w 1404937"/>
              <a:gd name="connsiteY4" fmla="*/ 788194 h 788194"/>
              <a:gd name="connsiteX5" fmla="*/ 283368 w 1404937"/>
              <a:gd name="connsiteY5" fmla="*/ 438150 h 788194"/>
              <a:gd name="connsiteX6" fmla="*/ 821531 w 1404937"/>
              <a:gd name="connsiteY6" fmla="*/ 371475 h 788194"/>
              <a:gd name="connsiteX7" fmla="*/ 1404937 w 1404937"/>
              <a:gd name="connsiteY7" fmla="*/ 635794 h 788194"/>
              <a:gd name="connsiteX0" fmla="*/ 1404937 w 1404937"/>
              <a:gd name="connsiteY0" fmla="*/ 635794 h 788194"/>
              <a:gd name="connsiteX1" fmla="*/ 1402556 w 1404937"/>
              <a:gd name="connsiteY1" fmla="*/ 64294 h 788194"/>
              <a:gd name="connsiteX2" fmla="*/ 547687 w 1404937"/>
              <a:gd name="connsiteY2" fmla="*/ 0 h 788194"/>
              <a:gd name="connsiteX3" fmla="*/ 14287 w 1404937"/>
              <a:gd name="connsiteY3" fmla="*/ 469106 h 788194"/>
              <a:gd name="connsiteX4" fmla="*/ 0 w 1404937"/>
              <a:gd name="connsiteY4" fmla="*/ 788194 h 788194"/>
              <a:gd name="connsiteX5" fmla="*/ 283368 w 1404937"/>
              <a:gd name="connsiteY5" fmla="*/ 438150 h 788194"/>
              <a:gd name="connsiteX6" fmla="*/ 821531 w 1404937"/>
              <a:gd name="connsiteY6" fmla="*/ 371475 h 788194"/>
              <a:gd name="connsiteX7" fmla="*/ 1404937 w 1404937"/>
              <a:gd name="connsiteY7" fmla="*/ 635794 h 788194"/>
              <a:gd name="connsiteX0" fmla="*/ 1404937 w 1404937"/>
              <a:gd name="connsiteY0" fmla="*/ 635794 h 788194"/>
              <a:gd name="connsiteX1" fmla="*/ 1402556 w 1404937"/>
              <a:gd name="connsiteY1" fmla="*/ 64294 h 788194"/>
              <a:gd name="connsiteX2" fmla="*/ 547687 w 1404937"/>
              <a:gd name="connsiteY2" fmla="*/ 0 h 788194"/>
              <a:gd name="connsiteX3" fmla="*/ 14287 w 1404937"/>
              <a:gd name="connsiteY3" fmla="*/ 469106 h 788194"/>
              <a:gd name="connsiteX4" fmla="*/ 0 w 1404937"/>
              <a:gd name="connsiteY4" fmla="*/ 788194 h 788194"/>
              <a:gd name="connsiteX5" fmla="*/ 283368 w 1404937"/>
              <a:gd name="connsiteY5" fmla="*/ 438150 h 788194"/>
              <a:gd name="connsiteX6" fmla="*/ 821531 w 1404937"/>
              <a:gd name="connsiteY6" fmla="*/ 371475 h 788194"/>
              <a:gd name="connsiteX7" fmla="*/ 1404937 w 1404937"/>
              <a:gd name="connsiteY7" fmla="*/ 635794 h 788194"/>
              <a:gd name="connsiteX0" fmla="*/ 1404937 w 1404937"/>
              <a:gd name="connsiteY0" fmla="*/ 635794 h 788194"/>
              <a:gd name="connsiteX1" fmla="*/ 1402556 w 1404937"/>
              <a:gd name="connsiteY1" fmla="*/ 64294 h 788194"/>
              <a:gd name="connsiteX2" fmla="*/ 547687 w 1404937"/>
              <a:gd name="connsiteY2" fmla="*/ 0 h 788194"/>
              <a:gd name="connsiteX3" fmla="*/ 14287 w 1404937"/>
              <a:gd name="connsiteY3" fmla="*/ 469106 h 788194"/>
              <a:gd name="connsiteX4" fmla="*/ 0 w 1404937"/>
              <a:gd name="connsiteY4" fmla="*/ 788194 h 788194"/>
              <a:gd name="connsiteX5" fmla="*/ 283368 w 1404937"/>
              <a:gd name="connsiteY5" fmla="*/ 438150 h 788194"/>
              <a:gd name="connsiteX6" fmla="*/ 821531 w 1404937"/>
              <a:gd name="connsiteY6" fmla="*/ 371475 h 788194"/>
              <a:gd name="connsiteX7" fmla="*/ 1404937 w 1404937"/>
              <a:gd name="connsiteY7" fmla="*/ 635794 h 788194"/>
              <a:gd name="connsiteX0" fmla="*/ 1404937 w 1404937"/>
              <a:gd name="connsiteY0" fmla="*/ 635794 h 788194"/>
              <a:gd name="connsiteX1" fmla="*/ 1402556 w 1404937"/>
              <a:gd name="connsiteY1" fmla="*/ 64294 h 788194"/>
              <a:gd name="connsiteX2" fmla="*/ 547687 w 1404937"/>
              <a:gd name="connsiteY2" fmla="*/ 0 h 788194"/>
              <a:gd name="connsiteX3" fmla="*/ 14287 w 1404937"/>
              <a:gd name="connsiteY3" fmla="*/ 469106 h 788194"/>
              <a:gd name="connsiteX4" fmla="*/ 0 w 1404937"/>
              <a:gd name="connsiteY4" fmla="*/ 788194 h 788194"/>
              <a:gd name="connsiteX5" fmla="*/ 283368 w 1404937"/>
              <a:gd name="connsiteY5" fmla="*/ 438150 h 788194"/>
              <a:gd name="connsiteX6" fmla="*/ 821531 w 1404937"/>
              <a:gd name="connsiteY6" fmla="*/ 371475 h 788194"/>
              <a:gd name="connsiteX7" fmla="*/ 1404937 w 1404937"/>
              <a:gd name="connsiteY7" fmla="*/ 635794 h 788194"/>
              <a:gd name="connsiteX0" fmla="*/ 1404937 w 1404937"/>
              <a:gd name="connsiteY0" fmla="*/ 635794 h 788194"/>
              <a:gd name="connsiteX1" fmla="*/ 1402556 w 1404937"/>
              <a:gd name="connsiteY1" fmla="*/ 64294 h 788194"/>
              <a:gd name="connsiteX2" fmla="*/ 547687 w 1404937"/>
              <a:gd name="connsiteY2" fmla="*/ 0 h 788194"/>
              <a:gd name="connsiteX3" fmla="*/ 14287 w 1404937"/>
              <a:gd name="connsiteY3" fmla="*/ 469106 h 788194"/>
              <a:gd name="connsiteX4" fmla="*/ 0 w 1404937"/>
              <a:gd name="connsiteY4" fmla="*/ 788194 h 788194"/>
              <a:gd name="connsiteX5" fmla="*/ 283368 w 1404937"/>
              <a:gd name="connsiteY5" fmla="*/ 438150 h 788194"/>
              <a:gd name="connsiteX6" fmla="*/ 821531 w 1404937"/>
              <a:gd name="connsiteY6" fmla="*/ 371475 h 788194"/>
              <a:gd name="connsiteX7" fmla="*/ 1404937 w 1404937"/>
              <a:gd name="connsiteY7" fmla="*/ 635794 h 788194"/>
              <a:gd name="connsiteX0" fmla="*/ 1404937 w 1404937"/>
              <a:gd name="connsiteY0" fmla="*/ 635794 h 788194"/>
              <a:gd name="connsiteX1" fmla="*/ 1402556 w 1404937"/>
              <a:gd name="connsiteY1" fmla="*/ 64294 h 788194"/>
              <a:gd name="connsiteX2" fmla="*/ 547687 w 1404937"/>
              <a:gd name="connsiteY2" fmla="*/ 0 h 788194"/>
              <a:gd name="connsiteX3" fmla="*/ 14287 w 1404937"/>
              <a:gd name="connsiteY3" fmla="*/ 469106 h 788194"/>
              <a:gd name="connsiteX4" fmla="*/ 0 w 1404937"/>
              <a:gd name="connsiteY4" fmla="*/ 788194 h 788194"/>
              <a:gd name="connsiteX5" fmla="*/ 283368 w 1404937"/>
              <a:gd name="connsiteY5" fmla="*/ 438150 h 788194"/>
              <a:gd name="connsiteX6" fmla="*/ 821531 w 1404937"/>
              <a:gd name="connsiteY6" fmla="*/ 371475 h 788194"/>
              <a:gd name="connsiteX7" fmla="*/ 1404937 w 1404937"/>
              <a:gd name="connsiteY7" fmla="*/ 635794 h 788194"/>
              <a:gd name="connsiteX0" fmla="*/ 1404937 w 1404937"/>
              <a:gd name="connsiteY0" fmla="*/ 635794 h 788194"/>
              <a:gd name="connsiteX1" fmla="*/ 1402556 w 1404937"/>
              <a:gd name="connsiteY1" fmla="*/ 64294 h 788194"/>
              <a:gd name="connsiteX2" fmla="*/ 547687 w 1404937"/>
              <a:gd name="connsiteY2" fmla="*/ 0 h 788194"/>
              <a:gd name="connsiteX3" fmla="*/ 14287 w 1404937"/>
              <a:gd name="connsiteY3" fmla="*/ 469106 h 788194"/>
              <a:gd name="connsiteX4" fmla="*/ 0 w 1404937"/>
              <a:gd name="connsiteY4" fmla="*/ 788194 h 788194"/>
              <a:gd name="connsiteX5" fmla="*/ 283368 w 1404937"/>
              <a:gd name="connsiteY5" fmla="*/ 438150 h 788194"/>
              <a:gd name="connsiteX6" fmla="*/ 821531 w 1404937"/>
              <a:gd name="connsiteY6" fmla="*/ 371475 h 788194"/>
              <a:gd name="connsiteX7" fmla="*/ 1404937 w 1404937"/>
              <a:gd name="connsiteY7" fmla="*/ 635794 h 788194"/>
              <a:gd name="connsiteX0" fmla="*/ 1404937 w 1404937"/>
              <a:gd name="connsiteY0" fmla="*/ 635794 h 788194"/>
              <a:gd name="connsiteX1" fmla="*/ 1402556 w 1404937"/>
              <a:gd name="connsiteY1" fmla="*/ 64294 h 788194"/>
              <a:gd name="connsiteX2" fmla="*/ 547687 w 1404937"/>
              <a:gd name="connsiteY2" fmla="*/ 0 h 788194"/>
              <a:gd name="connsiteX3" fmla="*/ 14287 w 1404937"/>
              <a:gd name="connsiteY3" fmla="*/ 469106 h 788194"/>
              <a:gd name="connsiteX4" fmla="*/ 0 w 1404937"/>
              <a:gd name="connsiteY4" fmla="*/ 788194 h 788194"/>
              <a:gd name="connsiteX5" fmla="*/ 283368 w 1404937"/>
              <a:gd name="connsiteY5" fmla="*/ 438150 h 788194"/>
              <a:gd name="connsiteX6" fmla="*/ 821531 w 1404937"/>
              <a:gd name="connsiteY6" fmla="*/ 371475 h 788194"/>
              <a:gd name="connsiteX7" fmla="*/ 1404937 w 1404937"/>
              <a:gd name="connsiteY7" fmla="*/ 635794 h 788194"/>
              <a:gd name="connsiteX0" fmla="*/ 1404937 w 1413690"/>
              <a:gd name="connsiteY0" fmla="*/ 635794 h 788194"/>
              <a:gd name="connsiteX1" fmla="*/ 1402556 w 1413690"/>
              <a:gd name="connsiteY1" fmla="*/ 64294 h 788194"/>
              <a:gd name="connsiteX2" fmla="*/ 547687 w 1413690"/>
              <a:gd name="connsiteY2" fmla="*/ 0 h 788194"/>
              <a:gd name="connsiteX3" fmla="*/ 14287 w 1413690"/>
              <a:gd name="connsiteY3" fmla="*/ 469106 h 788194"/>
              <a:gd name="connsiteX4" fmla="*/ 0 w 1413690"/>
              <a:gd name="connsiteY4" fmla="*/ 788194 h 788194"/>
              <a:gd name="connsiteX5" fmla="*/ 283368 w 1413690"/>
              <a:gd name="connsiteY5" fmla="*/ 438150 h 788194"/>
              <a:gd name="connsiteX6" fmla="*/ 821531 w 1413690"/>
              <a:gd name="connsiteY6" fmla="*/ 371475 h 788194"/>
              <a:gd name="connsiteX7" fmla="*/ 1404937 w 1413690"/>
              <a:gd name="connsiteY7" fmla="*/ 635794 h 788194"/>
              <a:gd name="connsiteX0" fmla="*/ 1404937 w 1417413"/>
              <a:gd name="connsiteY0" fmla="*/ 635794 h 788194"/>
              <a:gd name="connsiteX1" fmla="*/ 1402556 w 1417413"/>
              <a:gd name="connsiteY1" fmla="*/ 64294 h 788194"/>
              <a:gd name="connsiteX2" fmla="*/ 547687 w 1417413"/>
              <a:gd name="connsiteY2" fmla="*/ 0 h 788194"/>
              <a:gd name="connsiteX3" fmla="*/ 14287 w 1417413"/>
              <a:gd name="connsiteY3" fmla="*/ 469106 h 788194"/>
              <a:gd name="connsiteX4" fmla="*/ 0 w 1417413"/>
              <a:gd name="connsiteY4" fmla="*/ 788194 h 788194"/>
              <a:gd name="connsiteX5" fmla="*/ 283368 w 1417413"/>
              <a:gd name="connsiteY5" fmla="*/ 438150 h 788194"/>
              <a:gd name="connsiteX6" fmla="*/ 821531 w 1417413"/>
              <a:gd name="connsiteY6" fmla="*/ 371475 h 788194"/>
              <a:gd name="connsiteX7" fmla="*/ 1404937 w 1417413"/>
              <a:gd name="connsiteY7" fmla="*/ 635794 h 788194"/>
              <a:gd name="connsiteX0" fmla="*/ 1404937 w 1417413"/>
              <a:gd name="connsiteY0" fmla="*/ 636458 h 788858"/>
              <a:gd name="connsiteX1" fmla="*/ 1402556 w 1417413"/>
              <a:gd name="connsiteY1" fmla="*/ 64958 h 788858"/>
              <a:gd name="connsiteX2" fmla="*/ 547687 w 1417413"/>
              <a:gd name="connsiteY2" fmla="*/ 664 h 788858"/>
              <a:gd name="connsiteX3" fmla="*/ 14287 w 1417413"/>
              <a:gd name="connsiteY3" fmla="*/ 469770 h 788858"/>
              <a:gd name="connsiteX4" fmla="*/ 0 w 1417413"/>
              <a:gd name="connsiteY4" fmla="*/ 788858 h 788858"/>
              <a:gd name="connsiteX5" fmla="*/ 283368 w 1417413"/>
              <a:gd name="connsiteY5" fmla="*/ 438814 h 788858"/>
              <a:gd name="connsiteX6" fmla="*/ 821531 w 1417413"/>
              <a:gd name="connsiteY6" fmla="*/ 372139 h 788858"/>
              <a:gd name="connsiteX7" fmla="*/ 1404937 w 1417413"/>
              <a:gd name="connsiteY7" fmla="*/ 636458 h 788858"/>
              <a:gd name="connsiteX0" fmla="*/ 1404937 w 1417413"/>
              <a:gd name="connsiteY0" fmla="*/ 659983 h 812383"/>
              <a:gd name="connsiteX1" fmla="*/ 1402556 w 1417413"/>
              <a:gd name="connsiteY1" fmla="*/ 88483 h 812383"/>
              <a:gd name="connsiteX2" fmla="*/ 547687 w 1417413"/>
              <a:gd name="connsiteY2" fmla="*/ 24189 h 812383"/>
              <a:gd name="connsiteX3" fmla="*/ 14287 w 1417413"/>
              <a:gd name="connsiteY3" fmla="*/ 493295 h 812383"/>
              <a:gd name="connsiteX4" fmla="*/ 0 w 1417413"/>
              <a:gd name="connsiteY4" fmla="*/ 812383 h 812383"/>
              <a:gd name="connsiteX5" fmla="*/ 283368 w 1417413"/>
              <a:gd name="connsiteY5" fmla="*/ 462339 h 812383"/>
              <a:gd name="connsiteX6" fmla="*/ 821531 w 1417413"/>
              <a:gd name="connsiteY6" fmla="*/ 395664 h 812383"/>
              <a:gd name="connsiteX7" fmla="*/ 1404937 w 1417413"/>
              <a:gd name="connsiteY7" fmla="*/ 659983 h 812383"/>
              <a:gd name="connsiteX0" fmla="*/ 1404937 w 1417413"/>
              <a:gd name="connsiteY0" fmla="*/ 674932 h 827332"/>
              <a:gd name="connsiteX1" fmla="*/ 1402556 w 1417413"/>
              <a:gd name="connsiteY1" fmla="*/ 103432 h 827332"/>
              <a:gd name="connsiteX2" fmla="*/ 547687 w 1417413"/>
              <a:gd name="connsiteY2" fmla="*/ 39138 h 827332"/>
              <a:gd name="connsiteX3" fmla="*/ 14287 w 1417413"/>
              <a:gd name="connsiteY3" fmla="*/ 508244 h 827332"/>
              <a:gd name="connsiteX4" fmla="*/ 0 w 1417413"/>
              <a:gd name="connsiteY4" fmla="*/ 827332 h 827332"/>
              <a:gd name="connsiteX5" fmla="*/ 283368 w 1417413"/>
              <a:gd name="connsiteY5" fmla="*/ 477288 h 827332"/>
              <a:gd name="connsiteX6" fmla="*/ 821531 w 1417413"/>
              <a:gd name="connsiteY6" fmla="*/ 410613 h 827332"/>
              <a:gd name="connsiteX7" fmla="*/ 1404937 w 1417413"/>
              <a:gd name="connsiteY7" fmla="*/ 674932 h 827332"/>
              <a:gd name="connsiteX0" fmla="*/ 1404937 w 1417413"/>
              <a:gd name="connsiteY0" fmla="*/ 674932 h 827332"/>
              <a:gd name="connsiteX1" fmla="*/ 1402556 w 1417413"/>
              <a:gd name="connsiteY1" fmla="*/ 103432 h 827332"/>
              <a:gd name="connsiteX2" fmla="*/ 547687 w 1417413"/>
              <a:gd name="connsiteY2" fmla="*/ 39138 h 827332"/>
              <a:gd name="connsiteX3" fmla="*/ 14287 w 1417413"/>
              <a:gd name="connsiteY3" fmla="*/ 508244 h 827332"/>
              <a:gd name="connsiteX4" fmla="*/ 0 w 1417413"/>
              <a:gd name="connsiteY4" fmla="*/ 827332 h 827332"/>
              <a:gd name="connsiteX5" fmla="*/ 283368 w 1417413"/>
              <a:gd name="connsiteY5" fmla="*/ 477288 h 827332"/>
              <a:gd name="connsiteX6" fmla="*/ 821531 w 1417413"/>
              <a:gd name="connsiteY6" fmla="*/ 410613 h 827332"/>
              <a:gd name="connsiteX7" fmla="*/ 1404937 w 1417413"/>
              <a:gd name="connsiteY7" fmla="*/ 674932 h 827332"/>
              <a:gd name="connsiteX0" fmla="*/ 1406804 w 1419280"/>
              <a:gd name="connsiteY0" fmla="*/ 674932 h 827332"/>
              <a:gd name="connsiteX1" fmla="*/ 1404423 w 1419280"/>
              <a:gd name="connsiteY1" fmla="*/ 103432 h 827332"/>
              <a:gd name="connsiteX2" fmla="*/ 549554 w 1419280"/>
              <a:gd name="connsiteY2" fmla="*/ 39138 h 827332"/>
              <a:gd name="connsiteX3" fmla="*/ 16154 w 1419280"/>
              <a:gd name="connsiteY3" fmla="*/ 508244 h 827332"/>
              <a:gd name="connsiteX4" fmla="*/ 1867 w 1419280"/>
              <a:gd name="connsiteY4" fmla="*/ 827332 h 827332"/>
              <a:gd name="connsiteX5" fmla="*/ 285235 w 1419280"/>
              <a:gd name="connsiteY5" fmla="*/ 477288 h 827332"/>
              <a:gd name="connsiteX6" fmla="*/ 823398 w 1419280"/>
              <a:gd name="connsiteY6" fmla="*/ 410613 h 827332"/>
              <a:gd name="connsiteX7" fmla="*/ 1406804 w 1419280"/>
              <a:gd name="connsiteY7" fmla="*/ 674932 h 827332"/>
              <a:gd name="connsiteX0" fmla="*/ 1409119 w 1421595"/>
              <a:gd name="connsiteY0" fmla="*/ 674932 h 827332"/>
              <a:gd name="connsiteX1" fmla="*/ 1406738 w 1421595"/>
              <a:gd name="connsiteY1" fmla="*/ 103432 h 827332"/>
              <a:gd name="connsiteX2" fmla="*/ 551869 w 1421595"/>
              <a:gd name="connsiteY2" fmla="*/ 39138 h 827332"/>
              <a:gd name="connsiteX3" fmla="*/ 18469 w 1421595"/>
              <a:gd name="connsiteY3" fmla="*/ 508244 h 827332"/>
              <a:gd name="connsiteX4" fmla="*/ 4182 w 1421595"/>
              <a:gd name="connsiteY4" fmla="*/ 827332 h 827332"/>
              <a:gd name="connsiteX5" fmla="*/ 287550 w 1421595"/>
              <a:gd name="connsiteY5" fmla="*/ 477288 h 827332"/>
              <a:gd name="connsiteX6" fmla="*/ 825713 w 1421595"/>
              <a:gd name="connsiteY6" fmla="*/ 410613 h 827332"/>
              <a:gd name="connsiteX7" fmla="*/ 1409119 w 1421595"/>
              <a:gd name="connsiteY7" fmla="*/ 674932 h 827332"/>
              <a:gd name="connsiteX0" fmla="*/ 1417088 w 1429564"/>
              <a:gd name="connsiteY0" fmla="*/ 674932 h 827332"/>
              <a:gd name="connsiteX1" fmla="*/ 1414707 w 1429564"/>
              <a:gd name="connsiteY1" fmla="*/ 103432 h 827332"/>
              <a:gd name="connsiteX2" fmla="*/ 559838 w 1429564"/>
              <a:gd name="connsiteY2" fmla="*/ 39138 h 827332"/>
              <a:gd name="connsiteX3" fmla="*/ 26438 w 1429564"/>
              <a:gd name="connsiteY3" fmla="*/ 508244 h 827332"/>
              <a:gd name="connsiteX4" fmla="*/ 12151 w 1429564"/>
              <a:gd name="connsiteY4" fmla="*/ 827332 h 827332"/>
              <a:gd name="connsiteX5" fmla="*/ 295519 w 1429564"/>
              <a:gd name="connsiteY5" fmla="*/ 477288 h 827332"/>
              <a:gd name="connsiteX6" fmla="*/ 833682 w 1429564"/>
              <a:gd name="connsiteY6" fmla="*/ 410613 h 827332"/>
              <a:gd name="connsiteX7" fmla="*/ 1417088 w 1429564"/>
              <a:gd name="connsiteY7" fmla="*/ 674932 h 827332"/>
              <a:gd name="connsiteX0" fmla="*/ 1417088 w 1429564"/>
              <a:gd name="connsiteY0" fmla="*/ 674932 h 827332"/>
              <a:gd name="connsiteX1" fmla="*/ 1414707 w 1429564"/>
              <a:gd name="connsiteY1" fmla="*/ 103432 h 827332"/>
              <a:gd name="connsiteX2" fmla="*/ 559838 w 1429564"/>
              <a:gd name="connsiteY2" fmla="*/ 39138 h 827332"/>
              <a:gd name="connsiteX3" fmla="*/ 26438 w 1429564"/>
              <a:gd name="connsiteY3" fmla="*/ 508244 h 827332"/>
              <a:gd name="connsiteX4" fmla="*/ 12151 w 1429564"/>
              <a:gd name="connsiteY4" fmla="*/ 827332 h 827332"/>
              <a:gd name="connsiteX5" fmla="*/ 295519 w 1429564"/>
              <a:gd name="connsiteY5" fmla="*/ 477288 h 827332"/>
              <a:gd name="connsiteX6" fmla="*/ 833682 w 1429564"/>
              <a:gd name="connsiteY6" fmla="*/ 410613 h 827332"/>
              <a:gd name="connsiteX7" fmla="*/ 1417088 w 1429564"/>
              <a:gd name="connsiteY7" fmla="*/ 674932 h 827332"/>
              <a:gd name="connsiteX0" fmla="*/ 1417088 w 1428573"/>
              <a:gd name="connsiteY0" fmla="*/ 674932 h 827332"/>
              <a:gd name="connsiteX1" fmla="*/ 1414707 w 1428573"/>
              <a:gd name="connsiteY1" fmla="*/ 103432 h 827332"/>
              <a:gd name="connsiteX2" fmla="*/ 559838 w 1428573"/>
              <a:gd name="connsiteY2" fmla="*/ 39138 h 827332"/>
              <a:gd name="connsiteX3" fmla="*/ 26438 w 1428573"/>
              <a:gd name="connsiteY3" fmla="*/ 508244 h 827332"/>
              <a:gd name="connsiteX4" fmla="*/ 12151 w 1428573"/>
              <a:gd name="connsiteY4" fmla="*/ 827332 h 827332"/>
              <a:gd name="connsiteX5" fmla="*/ 295519 w 1428573"/>
              <a:gd name="connsiteY5" fmla="*/ 477288 h 827332"/>
              <a:gd name="connsiteX6" fmla="*/ 833682 w 1428573"/>
              <a:gd name="connsiteY6" fmla="*/ 410613 h 827332"/>
              <a:gd name="connsiteX7" fmla="*/ 1417088 w 1428573"/>
              <a:gd name="connsiteY7" fmla="*/ 674932 h 827332"/>
              <a:gd name="connsiteX0" fmla="*/ 1417088 w 1428573"/>
              <a:gd name="connsiteY0" fmla="*/ 674932 h 827332"/>
              <a:gd name="connsiteX1" fmla="*/ 1414707 w 1428573"/>
              <a:gd name="connsiteY1" fmla="*/ 103432 h 827332"/>
              <a:gd name="connsiteX2" fmla="*/ 559838 w 1428573"/>
              <a:gd name="connsiteY2" fmla="*/ 39138 h 827332"/>
              <a:gd name="connsiteX3" fmla="*/ 26438 w 1428573"/>
              <a:gd name="connsiteY3" fmla="*/ 508244 h 827332"/>
              <a:gd name="connsiteX4" fmla="*/ 12151 w 1428573"/>
              <a:gd name="connsiteY4" fmla="*/ 827332 h 827332"/>
              <a:gd name="connsiteX5" fmla="*/ 295519 w 1428573"/>
              <a:gd name="connsiteY5" fmla="*/ 477288 h 827332"/>
              <a:gd name="connsiteX6" fmla="*/ 833682 w 1428573"/>
              <a:gd name="connsiteY6" fmla="*/ 410613 h 827332"/>
              <a:gd name="connsiteX7" fmla="*/ 1417088 w 1428573"/>
              <a:gd name="connsiteY7" fmla="*/ 674932 h 827332"/>
              <a:gd name="connsiteX0" fmla="*/ 1420075 w 1431560"/>
              <a:gd name="connsiteY0" fmla="*/ 674932 h 827332"/>
              <a:gd name="connsiteX1" fmla="*/ 1417694 w 1431560"/>
              <a:gd name="connsiteY1" fmla="*/ 103432 h 827332"/>
              <a:gd name="connsiteX2" fmla="*/ 562825 w 1431560"/>
              <a:gd name="connsiteY2" fmla="*/ 39138 h 827332"/>
              <a:gd name="connsiteX3" fmla="*/ 29425 w 1431560"/>
              <a:gd name="connsiteY3" fmla="*/ 508244 h 827332"/>
              <a:gd name="connsiteX4" fmla="*/ 15138 w 1431560"/>
              <a:gd name="connsiteY4" fmla="*/ 827332 h 827332"/>
              <a:gd name="connsiteX5" fmla="*/ 298506 w 1431560"/>
              <a:gd name="connsiteY5" fmla="*/ 477288 h 827332"/>
              <a:gd name="connsiteX6" fmla="*/ 836669 w 1431560"/>
              <a:gd name="connsiteY6" fmla="*/ 410613 h 827332"/>
              <a:gd name="connsiteX7" fmla="*/ 1420075 w 1431560"/>
              <a:gd name="connsiteY7" fmla="*/ 674932 h 827332"/>
              <a:gd name="connsiteX0" fmla="*/ 1420075 w 1431560"/>
              <a:gd name="connsiteY0" fmla="*/ 674932 h 827332"/>
              <a:gd name="connsiteX1" fmla="*/ 1417694 w 1431560"/>
              <a:gd name="connsiteY1" fmla="*/ 103432 h 827332"/>
              <a:gd name="connsiteX2" fmla="*/ 562825 w 1431560"/>
              <a:gd name="connsiteY2" fmla="*/ 39138 h 827332"/>
              <a:gd name="connsiteX3" fmla="*/ 29425 w 1431560"/>
              <a:gd name="connsiteY3" fmla="*/ 508244 h 827332"/>
              <a:gd name="connsiteX4" fmla="*/ 15138 w 1431560"/>
              <a:gd name="connsiteY4" fmla="*/ 827332 h 827332"/>
              <a:gd name="connsiteX5" fmla="*/ 298506 w 1431560"/>
              <a:gd name="connsiteY5" fmla="*/ 477288 h 827332"/>
              <a:gd name="connsiteX6" fmla="*/ 836669 w 1431560"/>
              <a:gd name="connsiteY6" fmla="*/ 410613 h 827332"/>
              <a:gd name="connsiteX7" fmla="*/ 1420075 w 1431560"/>
              <a:gd name="connsiteY7" fmla="*/ 674932 h 827332"/>
              <a:gd name="connsiteX0" fmla="*/ 1417089 w 1428574"/>
              <a:gd name="connsiteY0" fmla="*/ 674932 h 827332"/>
              <a:gd name="connsiteX1" fmla="*/ 1414708 w 1428574"/>
              <a:gd name="connsiteY1" fmla="*/ 103432 h 827332"/>
              <a:gd name="connsiteX2" fmla="*/ 559839 w 1428574"/>
              <a:gd name="connsiteY2" fmla="*/ 39138 h 827332"/>
              <a:gd name="connsiteX3" fmla="*/ 26439 w 1428574"/>
              <a:gd name="connsiteY3" fmla="*/ 508244 h 827332"/>
              <a:gd name="connsiteX4" fmla="*/ 12152 w 1428574"/>
              <a:gd name="connsiteY4" fmla="*/ 827332 h 827332"/>
              <a:gd name="connsiteX5" fmla="*/ 295520 w 1428574"/>
              <a:gd name="connsiteY5" fmla="*/ 477288 h 827332"/>
              <a:gd name="connsiteX6" fmla="*/ 833683 w 1428574"/>
              <a:gd name="connsiteY6" fmla="*/ 410613 h 827332"/>
              <a:gd name="connsiteX7" fmla="*/ 1417089 w 1428574"/>
              <a:gd name="connsiteY7" fmla="*/ 674932 h 82733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428574" h="827332">
                <a:moveTo>
                  <a:pt x="1417089" y="674932"/>
                </a:moveTo>
                <a:cubicBezTo>
                  <a:pt x="1435346" y="448714"/>
                  <a:pt x="1429789" y="289169"/>
                  <a:pt x="1414708" y="103432"/>
                </a:cubicBezTo>
                <a:cubicBezTo>
                  <a:pt x="1129752" y="1038"/>
                  <a:pt x="880514" y="-34681"/>
                  <a:pt x="559839" y="39138"/>
                </a:cubicBezTo>
                <a:cubicBezTo>
                  <a:pt x="324968" y="93205"/>
                  <a:pt x="103590" y="255487"/>
                  <a:pt x="26439" y="508244"/>
                </a:cubicBezTo>
                <a:cubicBezTo>
                  <a:pt x="-7732" y="620193"/>
                  <a:pt x="-4518" y="728112"/>
                  <a:pt x="12152" y="827332"/>
                </a:cubicBezTo>
                <a:cubicBezTo>
                  <a:pt x="28424" y="650723"/>
                  <a:pt x="130471" y="560134"/>
                  <a:pt x="295520" y="477288"/>
                </a:cubicBezTo>
                <a:cubicBezTo>
                  <a:pt x="460084" y="394686"/>
                  <a:pt x="654458" y="387116"/>
                  <a:pt x="833683" y="410613"/>
                </a:cubicBezTo>
                <a:cubicBezTo>
                  <a:pt x="1142452" y="451094"/>
                  <a:pt x="1298820" y="584445"/>
                  <a:pt x="1417089" y="674932"/>
                </a:cubicBezTo>
                <a:close/>
              </a:path>
            </a:pathLst>
          </a:custGeom>
          <a:solidFill>
            <a:srgbClr val="0F238D"/>
          </a:solidFill>
          <a:ln w="127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>
              <a:solidFill>
                <a:schemeClr val="accent1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 codeName="Sheet1">
    <pageSetUpPr fitToPage="1"/>
  </sheetPr>
  <dimension ref="A1:J216"/>
  <sheetViews>
    <sheetView showGridLines="0" tabSelected="1" zoomScaleNormal="100" workbookViewId="0">
      <pane ySplit="11" topLeftCell="A12" activePane="bottomLeft" state="frozen"/>
      <selection activeCell="G70" sqref="G70"/>
      <selection pane="bottomLeft"/>
    </sheetView>
  </sheetViews>
  <sheetFormatPr defaultColWidth="9.1796875" defaultRowHeight="12.5" x14ac:dyDescent="0.25"/>
  <cols>
    <col min="1" max="1" width="38.453125" style="3" customWidth="1"/>
    <col min="2" max="2" width="22.1796875" style="3" bestFit="1" customWidth="1"/>
    <col min="3" max="3" width="15.1796875" style="3" bestFit="1" customWidth="1"/>
    <col min="4" max="4" width="20.453125" style="3" bestFit="1" customWidth="1"/>
    <col min="5" max="5" width="4.54296875" style="3" customWidth="1"/>
    <col min="6" max="6" width="5.453125" style="3" customWidth="1"/>
    <col min="7" max="7" width="31.54296875" style="3" customWidth="1"/>
    <col min="8" max="8" width="22.1796875" style="3" bestFit="1" customWidth="1"/>
    <col min="9" max="9" width="15.1796875" style="3" bestFit="1" customWidth="1"/>
    <col min="10" max="10" width="20.453125" style="3" bestFit="1" customWidth="1"/>
    <col min="11" max="11" width="14" style="3" bestFit="1" customWidth="1"/>
    <col min="12" max="12" width="13.81640625" style="3" bestFit="1" customWidth="1"/>
    <col min="13" max="13" width="14.81640625" style="3" customWidth="1"/>
    <col min="14" max="14" width="9.1796875" style="3"/>
    <col min="15" max="15" width="12.81640625" style="3" bestFit="1" customWidth="1"/>
    <col min="16" max="18" width="9.1796875" style="3"/>
    <col min="19" max="19" width="15.1796875" style="3" bestFit="1" customWidth="1"/>
    <col min="20" max="16384" width="9.1796875" style="3"/>
  </cols>
  <sheetData>
    <row r="1" spans="1:10" ht="23" x14ac:dyDescent="0.5">
      <c r="A1" s="1" t="s">
        <v>14</v>
      </c>
      <c r="B1" s="2"/>
      <c r="C1" s="2"/>
      <c r="D1" s="2"/>
      <c r="E1" s="2"/>
    </row>
    <row r="2" spans="1:10" ht="13" x14ac:dyDescent="0.3">
      <c r="A2" s="4"/>
      <c r="B2" s="4"/>
      <c r="C2" s="2"/>
      <c r="D2" s="2"/>
      <c r="E2" s="2"/>
    </row>
    <row r="3" spans="1:10" x14ac:dyDescent="0.25">
      <c r="A3" s="4"/>
      <c r="B3" s="4"/>
      <c r="C3" s="4"/>
      <c r="D3" s="4"/>
      <c r="E3" s="4"/>
      <c r="J3" s="5"/>
    </row>
    <row r="4" spans="1:10" ht="15.5" x14ac:dyDescent="0.35">
      <c r="A4" s="6" t="s">
        <v>20</v>
      </c>
      <c r="B4" s="4"/>
      <c r="C4" s="4"/>
      <c r="D4" s="4"/>
      <c r="E4" s="20"/>
      <c r="G4" s="6" t="s">
        <v>19</v>
      </c>
    </row>
    <row r="5" spans="1:10" ht="15.5" x14ac:dyDescent="0.35">
      <c r="A5" s="6"/>
      <c r="B5" s="4"/>
      <c r="C5" s="4"/>
      <c r="D5" s="4"/>
      <c r="E5" s="20"/>
    </row>
    <row r="6" spans="1:10" x14ac:dyDescent="0.25">
      <c r="A6" s="7" t="s">
        <v>21</v>
      </c>
      <c r="B6" s="4"/>
      <c r="C6" s="4"/>
      <c r="D6" s="4"/>
      <c r="E6" s="20"/>
      <c r="G6" s="7" t="s">
        <v>21</v>
      </c>
      <c r="H6" s="4"/>
      <c r="I6" s="4"/>
      <c r="J6" s="4"/>
    </row>
    <row r="7" spans="1:10" x14ac:dyDescent="0.25">
      <c r="A7" s="7"/>
      <c r="B7" s="4"/>
      <c r="C7" s="4"/>
      <c r="D7" s="4"/>
      <c r="E7" s="20"/>
      <c r="G7" s="7"/>
      <c r="H7" s="4"/>
      <c r="I7" s="4"/>
      <c r="J7" s="4"/>
    </row>
    <row r="8" spans="1:10" x14ac:dyDescent="0.25">
      <c r="A8" s="45" t="s">
        <v>4</v>
      </c>
      <c r="B8" s="8">
        <f>(D40+J40)/12000000000</f>
        <v>0.30235269371695828</v>
      </c>
      <c r="C8" s="4"/>
      <c r="D8" s="4"/>
      <c r="E8" s="20"/>
      <c r="G8" s="7" t="s">
        <v>18</v>
      </c>
      <c r="H8" s="31">
        <f>H40/2000000</f>
        <v>0</v>
      </c>
      <c r="I8" s="4"/>
      <c r="J8" s="4"/>
    </row>
    <row r="9" spans="1:10" x14ac:dyDescent="0.25">
      <c r="A9" s="4"/>
      <c r="B9" s="9"/>
      <c r="C9" s="4"/>
      <c r="D9" s="4"/>
      <c r="E9" s="20"/>
      <c r="G9" s="4"/>
      <c r="H9" s="9"/>
      <c r="I9" s="4"/>
      <c r="J9" s="4"/>
    </row>
    <row r="10" spans="1:10" x14ac:dyDescent="0.25">
      <c r="A10" s="4"/>
      <c r="B10" s="4"/>
      <c r="C10" s="4"/>
      <c r="D10" s="4"/>
      <c r="E10" s="20"/>
      <c r="G10" s="4"/>
      <c r="H10" s="4"/>
      <c r="I10" s="4"/>
      <c r="J10" s="4"/>
    </row>
    <row r="11" spans="1:10" ht="13" x14ac:dyDescent="0.3">
      <c r="A11" s="2" t="s">
        <v>0</v>
      </c>
      <c r="B11" s="10" t="s">
        <v>1</v>
      </c>
      <c r="C11" s="10" t="s">
        <v>2</v>
      </c>
      <c r="D11" s="10" t="s">
        <v>5</v>
      </c>
      <c r="E11" s="21"/>
      <c r="G11" s="2" t="s">
        <v>0</v>
      </c>
      <c r="H11" s="10" t="s">
        <v>1</v>
      </c>
      <c r="I11" s="10" t="s">
        <v>2</v>
      </c>
      <c r="J11" s="10" t="s">
        <v>5</v>
      </c>
    </row>
    <row r="12" spans="1:10" x14ac:dyDescent="0.25">
      <c r="A12" s="19" t="s">
        <v>22</v>
      </c>
      <c r="B12" s="11">
        <f>SUM('Daily reporting'!B3:B4)</f>
        <v>41186</v>
      </c>
      <c r="C12" s="46">
        <f t="shared" ref="C12:C17" si="0">D12/B12</f>
        <v>1214.0014222842713</v>
      </c>
      <c r="D12" s="12">
        <f>SUM('Daily reporting'!D3:D4)</f>
        <v>49999862.578199998</v>
      </c>
      <c r="E12" s="48"/>
      <c r="G12" s="19" t="s">
        <v>22</v>
      </c>
      <c r="H12" s="11">
        <v>0</v>
      </c>
      <c r="I12" s="46" t="s">
        <v>13</v>
      </c>
      <c r="J12" s="12">
        <v>0</v>
      </c>
    </row>
    <row r="13" spans="1:10" x14ac:dyDescent="0.25">
      <c r="A13" s="19" t="s">
        <v>23</v>
      </c>
      <c r="B13" s="11">
        <f>SUM('Daily reporting'!B5:B9)</f>
        <v>106030</v>
      </c>
      <c r="C13" s="46">
        <f t="shared" si="0"/>
        <v>1178.9243310119778</v>
      </c>
      <c r="D13" s="12">
        <f>SUM('Daily reporting'!D5:D9)</f>
        <v>125001346.81719999</v>
      </c>
      <c r="E13" s="48"/>
      <c r="G13" s="19" t="s">
        <v>23</v>
      </c>
      <c r="H13" s="11">
        <v>0</v>
      </c>
      <c r="I13" s="46" t="s">
        <v>13</v>
      </c>
      <c r="J13" s="12">
        <v>0</v>
      </c>
    </row>
    <row r="14" spans="1:10" x14ac:dyDescent="0.25">
      <c r="A14" s="19" t="s">
        <v>24</v>
      </c>
      <c r="B14" s="11">
        <f>SUM('Daily reporting'!B10:B14)</f>
        <v>105800</v>
      </c>
      <c r="C14" s="46">
        <f t="shared" si="0"/>
        <v>1198.5919107750472</v>
      </c>
      <c r="D14" s="12">
        <f>SUM('Daily reporting'!D10:D14)</f>
        <v>126811024.16</v>
      </c>
      <c r="E14" s="48"/>
      <c r="G14" s="19" t="s">
        <v>24</v>
      </c>
      <c r="H14" s="11">
        <v>0</v>
      </c>
      <c r="I14" s="46" t="s">
        <v>13</v>
      </c>
      <c r="J14" s="12">
        <v>0</v>
      </c>
    </row>
    <row r="15" spans="1:10" x14ac:dyDescent="0.25">
      <c r="A15" s="19" t="s">
        <v>25</v>
      </c>
      <c r="B15" s="11">
        <f>SUM('Daily reporting'!B15:B19)</f>
        <v>101512</v>
      </c>
      <c r="C15" s="46">
        <f t="shared" si="0"/>
        <v>1213.5335134762392</v>
      </c>
      <c r="D15" s="12">
        <f>SUM('Daily reporting'!D15:D19)</f>
        <v>123188214.02</v>
      </c>
      <c r="E15" s="48"/>
      <c r="G15" s="19" t="s">
        <v>25</v>
      </c>
      <c r="H15" s="11">
        <v>0</v>
      </c>
      <c r="I15" s="46" t="s">
        <v>13</v>
      </c>
      <c r="J15" s="12">
        <v>0</v>
      </c>
    </row>
    <row r="16" spans="1:10" x14ac:dyDescent="0.25">
      <c r="A16" s="19" t="s">
        <v>26</v>
      </c>
      <c r="B16" s="11">
        <f>SUM('Daily reporting'!B20:B24)</f>
        <v>99316</v>
      </c>
      <c r="C16" s="46">
        <f t="shared" si="0"/>
        <v>1258.6183424624433</v>
      </c>
      <c r="D16" s="12">
        <f>SUM('Daily reporting'!D20:D24)</f>
        <v>125000939.30000001</v>
      </c>
      <c r="E16" s="48"/>
      <c r="G16" s="19" t="s">
        <v>26</v>
      </c>
      <c r="H16" s="11">
        <v>0</v>
      </c>
      <c r="I16" s="46" t="s">
        <v>13</v>
      </c>
      <c r="J16" s="12">
        <v>0</v>
      </c>
    </row>
    <row r="17" spans="1:10" x14ac:dyDescent="0.25">
      <c r="A17" s="19" t="s">
        <v>27</v>
      </c>
      <c r="B17" s="11">
        <f>SUM('Daily reporting'!B25:B29)</f>
        <v>105676</v>
      </c>
      <c r="C17" s="46">
        <f t="shared" si="0"/>
        <v>1182.8419820015899</v>
      </c>
      <c r="D17" s="12">
        <f>SUM('Daily reporting'!D25:D29)</f>
        <v>124998009.29000001</v>
      </c>
      <c r="E17" s="48"/>
      <c r="G17" s="19" t="s">
        <v>27</v>
      </c>
      <c r="H17" s="11">
        <v>0</v>
      </c>
      <c r="I17" s="46" t="s">
        <v>13</v>
      </c>
      <c r="J17" s="12">
        <v>0</v>
      </c>
    </row>
    <row r="18" spans="1:10" x14ac:dyDescent="0.25">
      <c r="A18" s="19" t="s">
        <v>28</v>
      </c>
      <c r="B18" s="11">
        <f>SUM('Daily reporting'!B30:B34)</f>
        <v>106684</v>
      </c>
      <c r="C18" s="46">
        <f t="shared" ref="C18:C40" si="1">D18/B18</f>
        <v>1171.6900906415208</v>
      </c>
      <c r="D18" s="12">
        <f>SUM('Daily reporting'!D30:D34)</f>
        <v>125000585.63000001</v>
      </c>
      <c r="E18" s="48"/>
      <c r="G18" s="19" t="s">
        <v>28</v>
      </c>
      <c r="H18" s="11">
        <v>0</v>
      </c>
      <c r="I18" s="46" t="s">
        <v>13</v>
      </c>
      <c r="J18" s="12">
        <v>0</v>
      </c>
    </row>
    <row r="19" spans="1:10" x14ac:dyDescent="0.25">
      <c r="A19" s="19" t="s">
        <v>29</v>
      </c>
      <c r="B19" s="11">
        <f>SUM('Daily reporting'!B35:B39)</f>
        <v>105639</v>
      </c>
      <c r="C19" s="46">
        <f t="shared" si="1"/>
        <v>1183.2656531205332</v>
      </c>
      <c r="D19" s="12">
        <f>SUM('Daily reporting'!D35:D39)</f>
        <v>124999000.33</v>
      </c>
      <c r="E19" s="48"/>
      <c r="G19" s="19" t="s">
        <v>29</v>
      </c>
      <c r="H19" s="11">
        <v>0</v>
      </c>
      <c r="I19" s="46" t="s">
        <v>13</v>
      </c>
      <c r="J19" s="12">
        <v>0</v>
      </c>
    </row>
    <row r="20" spans="1:10" x14ac:dyDescent="0.25">
      <c r="A20" s="19" t="s">
        <v>30</v>
      </c>
      <c r="B20" s="11">
        <f>SUM('Daily reporting'!B40:B44)</f>
        <v>106438</v>
      </c>
      <c r="C20" s="46">
        <f t="shared" si="1"/>
        <v>1174.4048287942276</v>
      </c>
      <c r="D20" s="12">
        <f>SUM('Daily reporting'!D40:D44)</f>
        <v>125001301.1672</v>
      </c>
      <c r="E20" s="48"/>
      <c r="G20" s="19" t="s">
        <v>30</v>
      </c>
      <c r="H20" s="11">
        <v>0</v>
      </c>
      <c r="I20" s="46" t="s">
        <v>13</v>
      </c>
      <c r="J20" s="12">
        <v>0</v>
      </c>
    </row>
    <row r="21" spans="1:10" x14ac:dyDescent="0.25">
      <c r="A21" s="19" t="s">
        <v>31</v>
      </c>
      <c r="B21" s="11">
        <f>SUM('Daily reporting'!B45:B49)</f>
        <v>87956</v>
      </c>
      <c r="C21" s="46">
        <f t="shared" si="1"/>
        <v>1136.9310421085543</v>
      </c>
      <c r="D21" s="12">
        <f>SUM('Daily reporting'!D45:D49)</f>
        <v>99999906.73969999</v>
      </c>
      <c r="E21" s="48"/>
      <c r="G21" s="19" t="s">
        <v>31</v>
      </c>
      <c r="H21" s="11">
        <v>0</v>
      </c>
      <c r="I21" s="46" t="s">
        <v>13</v>
      </c>
      <c r="J21" s="12">
        <v>0</v>
      </c>
    </row>
    <row r="22" spans="1:10" x14ac:dyDescent="0.25">
      <c r="A22" s="19" t="s">
        <v>32</v>
      </c>
      <c r="B22" s="11">
        <f>SUM('Daily reporting'!B50:B54)</f>
        <v>81888</v>
      </c>
      <c r="C22" s="46">
        <f t="shared" si="1"/>
        <v>1192.8728733147716</v>
      </c>
      <c r="D22" s="12">
        <f>SUM('Daily reporting'!D50:D54)</f>
        <v>97681973.850000009</v>
      </c>
      <c r="E22" s="48"/>
      <c r="G22" s="19" t="s">
        <v>32</v>
      </c>
      <c r="H22" s="11">
        <v>0</v>
      </c>
      <c r="I22" s="46" t="s">
        <v>13</v>
      </c>
      <c r="J22" s="12">
        <v>0</v>
      </c>
    </row>
    <row r="23" spans="1:10" x14ac:dyDescent="0.25">
      <c r="A23" s="19" t="s">
        <v>33</v>
      </c>
      <c r="B23" s="11">
        <f>SUM('Daily reporting'!B55:B59)</f>
        <v>66937</v>
      </c>
      <c r="C23" s="46">
        <f t="shared" si="1"/>
        <v>1255.8369859718837</v>
      </c>
      <c r="D23" s="12">
        <f>SUM('Daily reporting'!D55:D59)</f>
        <v>84061960.329999983</v>
      </c>
      <c r="E23" s="48"/>
      <c r="G23" s="19" t="s">
        <v>33</v>
      </c>
      <c r="H23" s="11">
        <v>0</v>
      </c>
      <c r="I23" s="46" t="s">
        <v>13</v>
      </c>
      <c r="J23" s="12">
        <v>0</v>
      </c>
    </row>
    <row r="24" spans="1:10" x14ac:dyDescent="0.25">
      <c r="A24" s="19" t="s">
        <v>34</v>
      </c>
      <c r="B24" s="11">
        <f>SUM('Daily reporting'!B60:B64)</f>
        <v>64023</v>
      </c>
      <c r="C24" s="46">
        <f t="shared" si="1"/>
        <v>1239.5806091748279</v>
      </c>
      <c r="D24" s="12">
        <f>SUM('Daily reporting'!D60:D64)</f>
        <v>79361669.341200009</v>
      </c>
      <c r="E24" s="48"/>
      <c r="G24" s="19" t="s">
        <v>34</v>
      </c>
      <c r="H24" s="11">
        <v>0</v>
      </c>
      <c r="I24" s="46" t="s">
        <v>13</v>
      </c>
      <c r="J24" s="12">
        <v>0</v>
      </c>
    </row>
    <row r="25" spans="1:10" x14ac:dyDescent="0.25">
      <c r="A25" s="19" t="s">
        <v>35</v>
      </c>
      <c r="B25" s="11">
        <f>SUM('Daily reporting'!B65:B69)</f>
        <v>52830</v>
      </c>
      <c r="C25" s="46">
        <f t="shared" si="1"/>
        <v>1201.7683990157107</v>
      </c>
      <c r="D25" s="12">
        <f>SUM('Daily reporting'!D65:D69)</f>
        <v>63489424.519999996</v>
      </c>
      <c r="E25" s="48"/>
      <c r="G25" s="19" t="s">
        <v>35</v>
      </c>
      <c r="H25" s="11">
        <v>0</v>
      </c>
      <c r="I25" s="46" t="s">
        <v>13</v>
      </c>
      <c r="J25" s="12">
        <v>0</v>
      </c>
    </row>
    <row r="26" spans="1:10" x14ac:dyDescent="0.25">
      <c r="A26" s="19" t="s">
        <v>36</v>
      </c>
      <c r="B26" s="11">
        <f>SUM('Daily reporting'!B70:B74)</f>
        <v>62825</v>
      </c>
      <c r="C26" s="46">
        <f t="shared" si="1"/>
        <v>1263.2348431356943</v>
      </c>
      <c r="D26" s="12">
        <f>SUM('Daily reporting'!D70:D74)</f>
        <v>79362729.019999996</v>
      </c>
      <c r="E26" s="48"/>
      <c r="G26" s="19" t="s">
        <v>36</v>
      </c>
      <c r="H26" s="11">
        <v>0</v>
      </c>
      <c r="I26" s="46" t="s">
        <v>13</v>
      </c>
      <c r="J26" s="12">
        <v>0</v>
      </c>
    </row>
    <row r="27" spans="1:10" x14ac:dyDescent="0.25">
      <c r="A27" s="19" t="s">
        <v>37</v>
      </c>
      <c r="B27" s="11">
        <f>SUM('Daily reporting'!B75:B79)</f>
        <v>60388</v>
      </c>
      <c r="C27" s="46">
        <f t="shared" si="1"/>
        <v>1314.1880676624496</v>
      </c>
      <c r="D27" s="12">
        <f>SUM('Daily reporting'!D75:D79)</f>
        <v>79361189.030000001</v>
      </c>
      <c r="E27" s="48"/>
      <c r="G27" s="19" t="s">
        <v>37</v>
      </c>
      <c r="H27" s="11">
        <v>0</v>
      </c>
      <c r="I27" s="46" t="s">
        <v>13</v>
      </c>
      <c r="J27" s="12">
        <v>0</v>
      </c>
    </row>
    <row r="28" spans="1:10" x14ac:dyDescent="0.25">
      <c r="A28" s="19" t="s">
        <v>38</v>
      </c>
      <c r="B28" s="11">
        <f>SUM('Daily reporting'!B80:B84)</f>
        <v>60461</v>
      </c>
      <c r="C28" s="46">
        <f t="shared" si="1"/>
        <v>1312.6303757794281</v>
      </c>
      <c r="D28" s="12">
        <f>SUM('Daily reporting'!D80:D84)</f>
        <v>79362945.150000006</v>
      </c>
      <c r="E28" s="48"/>
      <c r="G28" s="19" t="s">
        <v>38</v>
      </c>
      <c r="H28" s="11">
        <v>0</v>
      </c>
      <c r="I28" s="46" t="s">
        <v>13</v>
      </c>
      <c r="J28" s="12">
        <v>0</v>
      </c>
    </row>
    <row r="29" spans="1:10" x14ac:dyDescent="0.25">
      <c r="A29" s="19" t="s">
        <v>39</v>
      </c>
      <c r="B29" s="11">
        <f>SUM('Daily reporting'!B85:B89)</f>
        <v>56567</v>
      </c>
      <c r="C29" s="46">
        <f t="shared" si="1"/>
        <v>1402.9469908250394</v>
      </c>
      <c r="D29" s="12">
        <f>SUM('Daily reporting'!D85:D89)</f>
        <v>79360502.430000007</v>
      </c>
      <c r="E29" s="48"/>
      <c r="G29" s="19" t="s">
        <v>39</v>
      </c>
      <c r="H29" s="11">
        <v>0</v>
      </c>
      <c r="I29" s="46" t="s">
        <v>13</v>
      </c>
      <c r="J29" s="12">
        <v>0</v>
      </c>
    </row>
    <row r="30" spans="1:10" x14ac:dyDescent="0.25">
      <c r="A30" s="19" t="s">
        <v>40</v>
      </c>
      <c r="B30" s="11">
        <f>SUM('Daily reporting'!B90:B94)</f>
        <v>55118</v>
      </c>
      <c r="C30" s="46">
        <f t="shared" si="1"/>
        <v>1439.8215693602815</v>
      </c>
      <c r="D30" s="12">
        <f>SUM('Daily reporting'!D90:D94)</f>
        <v>79360085.25999999</v>
      </c>
      <c r="E30" s="48"/>
      <c r="G30" s="19" t="s">
        <v>40</v>
      </c>
      <c r="H30" s="11">
        <v>0</v>
      </c>
      <c r="I30" s="46" t="s">
        <v>13</v>
      </c>
      <c r="J30" s="12">
        <v>0</v>
      </c>
    </row>
    <row r="31" spans="1:10" x14ac:dyDescent="0.25">
      <c r="A31" s="19" t="s">
        <v>42</v>
      </c>
      <c r="B31" s="11">
        <f>SUM('Daily reporting'!B95:B99)</f>
        <v>51566</v>
      </c>
      <c r="C31" s="46">
        <f t="shared" si="1"/>
        <v>1539.027338556413</v>
      </c>
      <c r="D31" s="12">
        <f>SUM('Daily reporting'!D95:D99)</f>
        <v>79361483.739999995</v>
      </c>
      <c r="E31" s="48"/>
      <c r="G31" s="19" t="s">
        <v>42</v>
      </c>
      <c r="H31" s="11">
        <v>0</v>
      </c>
      <c r="I31" s="46" t="s">
        <v>13</v>
      </c>
      <c r="J31" s="12">
        <v>0</v>
      </c>
    </row>
    <row r="32" spans="1:10" x14ac:dyDescent="0.25">
      <c r="A32" s="19" t="s">
        <v>43</v>
      </c>
      <c r="B32" s="11">
        <f>SUM('Daily reporting'!B100:B104)</f>
        <v>48335</v>
      </c>
      <c r="C32" s="46">
        <f t="shared" si="1"/>
        <v>1641.9020182062691</v>
      </c>
      <c r="D32" s="12">
        <f>SUM('Daily reporting'!D100:D104)</f>
        <v>79361334.050000012</v>
      </c>
      <c r="E32" s="48"/>
      <c r="G32" s="19" t="s">
        <v>43</v>
      </c>
      <c r="H32" s="11">
        <v>0</v>
      </c>
      <c r="I32" s="46" t="s">
        <v>13</v>
      </c>
      <c r="J32" s="12">
        <v>0</v>
      </c>
    </row>
    <row r="33" spans="1:10" x14ac:dyDescent="0.25">
      <c r="A33" s="19" t="s">
        <v>44</v>
      </c>
      <c r="B33" s="11">
        <f>SUM('Daily reporting'!B105:B109)</f>
        <v>49635</v>
      </c>
      <c r="C33" s="46">
        <f t="shared" si="1"/>
        <v>1598.899260199456</v>
      </c>
      <c r="D33" s="12">
        <f>SUM('Daily reporting'!D105:D109)</f>
        <v>79361364.780000001</v>
      </c>
      <c r="E33" s="48"/>
      <c r="G33" s="19" t="s">
        <v>44</v>
      </c>
      <c r="H33" s="11">
        <v>0</v>
      </c>
      <c r="I33" s="46" t="s">
        <v>13</v>
      </c>
      <c r="J33" s="12">
        <v>0</v>
      </c>
    </row>
    <row r="34" spans="1:10" x14ac:dyDescent="0.25">
      <c r="A34" s="19" t="s">
        <v>45</v>
      </c>
      <c r="B34" s="11">
        <f>SUM('Daily reporting'!B110:B114)</f>
        <v>48397</v>
      </c>
      <c r="C34" s="46">
        <f t="shared" si="1"/>
        <v>1639.8163503936194</v>
      </c>
      <c r="D34" s="12">
        <f>SUM('Daily reporting'!D110:D114)</f>
        <v>79362191.909999996</v>
      </c>
      <c r="E34" s="48"/>
      <c r="G34" s="19" t="s">
        <v>45</v>
      </c>
      <c r="H34" s="11">
        <v>0</v>
      </c>
      <c r="I34" s="46" t="s">
        <v>13</v>
      </c>
      <c r="J34" s="12">
        <v>0</v>
      </c>
    </row>
    <row r="35" spans="1:10" x14ac:dyDescent="0.25">
      <c r="A35" s="19" t="s">
        <v>46</v>
      </c>
      <c r="B35" s="11">
        <f>SUM('Daily reporting'!B115:B119)</f>
        <v>50763</v>
      </c>
      <c r="C35" s="46">
        <f t="shared" si="1"/>
        <v>1563.3938669897364</v>
      </c>
      <c r="D35" s="12">
        <f>SUM('Daily reporting'!D115:D119)</f>
        <v>79362562.86999999</v>
      </c>
      <c r="E35" s="48"/>
      <c r="G35" s="19" t="s">
        <v>46</v>
      </c>
      <c r="H35" s="11">
        <v>0</v>
      </c>
      <c r="I35" s="46" t="s">
        <v>13</v>
      </c>
      <c r="J35" s="12">
        <v>0</v>
      </c>
    </row>
    <row r="36" spans="1:10" x14ac:dyDescent="0.25">
      <c r="A36" s="19" t="s">
        <v>47</v>
      </c>
      <c r="B36" s="11">
        <f>SUM('Daily reporting'!B120:B124)</f>
        <v>121302</v>
      </c>
      <c r="C36" s="46">
        <f t="shared" ref="C36:C38" si="2">D36/B36</f>
        <v>1550.135236269806</v>
      </c>
      <c r="D36" s="12">
        <f>SUM('Daily reporting'!D120:D124)</f>
        <v>188034504.43000001</v>
      </c>
      <c r="E36" s="48"/>
      <c r="G36" s="19" t="s">
        <v>47</v>
      </c>
      <c r="H36" s="11">
        <v>0</v>
      </c>
      <c r="I36" s="46" t="s">
        <v>13</v>
      </c>
      <c r="J36" s="12">
        <v>0</v>
      </c>
    </row>
    <row r="37" spans="1:10" x14ac:dyDescent="0.25">
      <c r="A37" s="19" t="s">
        <v>48</v>
      </c>
      <c r="B37" s="11">
        <f>SUM('Daily reporting'!B125:B129)</f>
        <v>249158</v>
      </c>
      <c r="C37" s="46">
        <f t="shared" si="2"/>
        <v>1566.3973383555815</v>
      </c>
      <c r="D37" s="12">
        <f>SUM('Daily reporting'!D125:D129)</f>
        <v>390280428.02999997</v>
      </c>
      <c r="E37" s="48"/>
      <c r="G37" s="19" t="s">
        <v>48</v>
      </c>
      <c r="H37" s="11">
        <v>0</v>
      </c>
      <c r="I37" s="46" t="s">
        <v>13</v>
      </c>
      <c r="J37" s="12">
        <v>0</v>
      </c>
    </row>
    <row r="38" spans="1:10" x14ac:dyDescent="0.25">
      <c r="A38" s="19" t="s">
        <v>49</v>
      </c>
      <c r="B38" s="11">
        <f>SUM('Daily reporting'!B130:B134)</f>
        <v>273335</v>
      </c>
      <c r="C38" s="46">
        <f t="shared" si="2"/>
        <v>1430.3686880933653</v>
      </c>
      <c r="D38" s="12">
        <f>SUM('Daily reporting'!D130:D134)</f>
        <v>390969825.36000001</v>
      </c>
      <c r="E38" s="48"/>
      <c r="G38" s="19" t="s">
        <v>49</v>
      </c>
      <c r="H38" s="11">
        <v>0</v>
      </c>
      <c r="I38" s="46" t="s">
        <v>13</v>
      </c>
      <c r="J38" s="12">
        <v>0</v>
      </c>
    </row>
    <row r="39" spans="1:10" x14ac:dyDescent="0.25">
      <c r="A39" s="19" t="s">
        <v>50</v>
      </c>
      <c r="B39" s="11">
        <f>SUM('Daily reporting'!B135:B139)</f>
        <v>266460</v>
      </c>
      <c r="C39" s="46">
        <f t="shared" ref="C39" si="3">D39/B39</f>
        <v>1466.3963089018991</v>
      </c>
      <c r="D39" s="12">
        <f>SUM('Daily reporting'!D135:D139)</f>
        <v>390735960.47000003</v>
      </c>
      <c r="E39" s="48"/>
      <c r="G39" s="19" t="s">
        <v>50</v>
      </c>
      <c r="H39" s="11">
        <v>0</v>
      </c>
      <c r="I39" s="46" t="s">
        <v>13</v>
      </c>
      <c r="J39" s="12">
        <v>0</v>
      </c>
    </row>
    <row r="40" spans="1:10" ht="13" x14ac:dyDescent="0.3">
      <c r="A40" s="2" t="s">
        <v>3</v>
      </c>
      <c r="B40" s="15">
        <f>SUM(B12:B39)</f>
        <v>2686225</v>
      </c>
      <c r="C40" s="37">
        <f t="shared" si="1"/>
        <v>1350.6807228000259</v>
      </c>
      <c r="D40" s="17">
        <f>SUM(D12:D39)</f>
        <v>3628232324.6034994</v>
      </c>
      <c r="E40" s="49"/>
      <c r="G40" s="2" t="s">
        <v>3</v>
      </c>
      <c r="H40" s="15">
        <f>SUM(H12:H39)</f>
        <v>0</v>
      </c>
      <c r="I40" s="37" t="s">
        <v>13</v>
      </c>
      <c r="J40" s="17">
        <f>SUM(J12:J39)</f>
        <v>0</v>
      </c>
    </row>
    <row r="41" spans="1:10" x14ac:dyDescent="0.25">
      <c r="A41" s="19"/>
      <c r="B41" s="11"/>
      <c r="C41" s="46"/>
      <c r="D41" s="12"/>
      <c r="E41" s="48"/>
      <c r="G41" s="19"/>
      <c r="H41" s="11"/>
      <c r="I41" s="46"/>
      <c r="J41" s="51" t="s">
        <v>41</v>
      </c>
    </row>
    <row r="42" spans="1:10" x14ac:dyDescent="0.25">
      <c r="E42" s="22"/>
    </row>
    <row r="43" spans="1:10" x14ac:dyDescent="0.25">
      <c r="A43" s="19"/>
      <c r="B43" s="11"/>
      <c r="C43" s="43"/>
      <c r="D43" s="12"/>
      <c r="E43" s="22"/>
      <c r="F43" s="18"/>
      <c r="G43" s="19"/>
      <c r="H43" s="11"/>
      <c r="I43" s="46"/>
      <c r="J43" s="12"/>
    </row>
    <row r="44" spans="1:10" x14ac:dyDescent="0.25">
      <c r="A44" s="19"/>
      <c r="B44" s="11"/>
      <c r="C44" s="43"/>
      <c r="D44" s="12"/>
      <c r="E44" s="22"/>
      <c r="F44" s="18"/>
      <c r="G44" s="19"/>
      <c r="H44" s="11"/>
      <c r="I44" s="46"/>
      <c r="J44" s="12"/>
    </row>
    <row r="45" spans="1:10" x14ac:dyDescent="0.25">
      <c r="A45" s="19"/>
      <c r="B45" s="11"/>
      <c r="C45" s="43"/>
      <c r="D45" s="12"/>
      <c r="E45" s="22"/>
      <c r="F45" s="18"/>
      <c r="G45" s="19"/>
      <c r="H45" s="11"/>
      <c r="I45" s="43"/>
      <c r="J45" s="12"/>
    </row>
    <row r="46" spans="1:10" ht="13" x14ac:dyDescent="0.3">
      <c r="A46" s="19"/>
      <c r="B46" s="11"/>
      <c r="C46" s="43"/>
      <c r="D46" s="50"/>
      <c r="E46" s="47"/>
      <c r="F46" s="18"/>
      <c r="G46" s="19"/>
      <c r="H46" s="11"/>
      <c r="I46" s="43"/>
      <c r="J46" s="12"/>
    </row>
    <row r="47" spans="1:10" ht="13" x14ac:dyDescent="0.3">
      <c r="A47" s="19"/>
      <c r="B47" s="11"/>
      <c r="C47" s="43"/>
      <c r="D47" s="12"/>
      <c r="E47" s="47"/>
      <c r="F47" s="18"/>
      <c r="G47" s="19"/>
      <c r="H47" s="11"/>
      <c r="I47" s="43"/>
      <c r="J47" s="12"/>
    </row>
    <row r="48" spans="1:10" ht="13" x14ac:dyDescent="0.3">
      <c r="A48" s="19"/>
      <c r="B48" s="11"/>
      <c r="C48" s="43"/>
      <c r="D48" s="12"/>
      <c r="E48" s="47"/>
      <c r="F48" s="18"/>
      <c r="G48" s="19"/>
      <c r="H48" s="11"/>
      <c r="I48" s="43"/>
      <c r="J48" s="12"/>
    </row>
    <row r="49" spans="1:10" x14ac:dyDescent="0.25">
      <c r="A49" s="19"/>
      <c r="B49" s="11"/>
      <c r="C49" s="43"/>
      <c r="D49" s="12"/>
      <c r="E49" s="48"/>
      <c r="G49" s="19"/>
      <c r="H49" s="11"/>
      <c r="I49" s="46"/>
      <c r="J49" s="12"/>
    </row>
    <row r="50" spans="1:10" x14ac:dyDescent="0.25">
      <c r="A50" s="19"/>
      <c r="B50" s="11"/>
      <c r="C50" s="43"/>
      <c r="D50" s="12"/>
      <c r="E50" s="48"/>
      <c r="G50" s="19"/>
      <c r="H50" s="11"/>
      <c r="I50" s="46"/>
      <c r="J50" s="12"/>
    </row>
    <row r="51" spans="1:10" x14ac:dyDescent="0.25">
      <c r="A51" s="19"/>
      <c r="B51" s="11"/>
      <c r="C51" s="43"/>
      <c r="D51" s="12"/>
      <c r="E51" s="48"/>
      <c r="G51" s="19"/>
      <c r="H51" s="11"/>
      <c r="I51" s="46"/>
      <c r="J51" s="12"/>
    </row>
    <row r="52" spans="1:10" x14ac:dyDescent="0.25">
      <c r="A52" s="19"/>
      <c r="B52" s="11"/>
      <c r="C52" s="46"/>
      <c r="D52" s="12"/>
      <c r="E52" s="48"/>
      <c r="G52" s="19"/>
      <c r="H52" s="11"/>
    </row>
    <row r="53" spans="1:10" x14ac:dyDescent="0.25">
      <c r="A53" s="19"/>
      <c r="B53" s="11"/>
      <c r="C53" s="46"/>
      <c r="D53" s="12"/>
      <c r="E53" s="48"/>
      <c r="G53" s="19"/>
      <c r="H53" s="11"/>
    </row>
    <row r="54" spans="1:10" x14ac:dyDescent="0.25">
      <c r="A54" s="19"/>
      <c r="B54" s="11"/>
      <c r="C54" s="46"/>
      <c r="D54" s="12"/>
      <c r="E54" s="48"/>
      <c r="G54" s="19"/>
      <c r="H54" s="11"/>
    </row>
    <row r="55" spans="1:10" x14ac:dyDescent="0.25">
      <c r="A55" s="19"/>
      <c r="B55" s="11"/>
      <c r="C55" s="46"/>
      <c r="D55" s="12"/>
      <c r="E55" s="48"/>
      <c r="G55" s="19"/>
      <c r="H55" s="11"/>
    </row>
    <row r="56" spans="1:10" x14ac:dyDescent="0.25">
      <c r="A56" s="19"/>
      <c r="B56" s="11"/>
      <c r="C56" s="46"/>
      <c r="D56" s="12"/>
      <c r="E56" s="48"/>
      <c r="G56" s="19"/>
      <c r="H56" s="11"/>
    </row>
    <row r="57" spans="1:10" x14ac:dyDescent="0.25">
      <c r="A57" s="19"/>
      <c r="B57" s="11"/>
      <c r="C57" s="46"/>
      <c r="D57" s="12"/>
      <c r="E57" s="48"/>
      <c r="G57" s="19"/>
      <c r="H57" s="11"/>
    </row>
    <row r="58" spans="1:10" x14ac:dyDescent="0.25">
      <c r="A58" s="19"/>
      <c r="B58" s="11"/>
      <c r="C58" s="46"/>
      <c r="D58" s="12"/>
      <c r="E58" s="48"/>
      <c r="G58" s="19"/>
      <c r="H58" s="11"/>
    </row>
    <row r="59" spans="1:10" x14ac:dyDescent="0.25">
      <c r="A59" s="19"/>
      <c r="B59" s="11"/>
      <c r="C59" s="46"/>
      <c r="D59" s="12"/>
      <c r="E59" s="48"/>
      <c r="G59" s="19"/>
      <c r="H59" s="11"/>
    </row>
    <row r="60" spans="1:10" x14ac:dyDescent="0.25">
      <c r="A60" s="19"/>
      <c r="B60" s="11"/>
      <c r="C60" s="46"/>
      <c r="D60" s="12"/>
      <c r="E60" s="48"/>
      <c r="G60" s="19"/>
      <c r="H60" s="11"/>
    </row>
    <row r="61" spans="1:10" x14ac:dyDescent="0.25">
      <c r="A61" s="19"/>
      <c r="B61" s="11"/>
      <c r="C61" s="46"/>
      <c r="D61" s="12"/>
      <c r="E61" s="48"/>
      <c r="G61" s="19"/>
      <c r="H61" s="11"/>
    </row>
    <row r="62" spans="1:10" x14ac:dyDescent="0.25">
      <c r="A62" s="19"/>
      <c r="B62" s="11"/>
      <c r="C62" s="46"/>
      <c r="D62" s="12"/>
      <c r="E62" s="48"/>
      <c r="G62" s="19"/>
      <c r="H62" s="11"/>
    </row>
    <row r="63" spans="1:10" x14ac:dyDescent="0.25">
      <c r="A63" s="19"/>
      <c r="B63" s="11"/>
      <c r="C63" s="46"/>
      <c r="D63" s="12"/>
      <c r="E63" s="48"/>
      <c r="G63" s="19"/>
      <c r="H63" s="11"/>
    </row>
    <row r="64" spans="1:10" x14ac:dyDescent="0.25">
      <c r="A64" s="19"/>
      <c r="B64" s="11"/>
      <c r="C64" s="46"/>
      <c r="D64" s="12"/>
      <c r="E64" s="48"/>
      <c r="G64" s="19"/>
      <c r="H64" s="11"/>
    </row>
    <row r="65" spans="1:8" x14ac:dyDescent="0.25">
      <c r="A65" s="19"/>
      <c r="B65" s="11"/>
      <c r="C65" s="46"/>
      <c r="D65" s="12"/>
      <c r="E65" s="48"/>
      <c r="G65" s="19"/>
      <c r="H65" s="11"/>
    </row>
    <row r="66" spans="1:8" x14ac:dyDescent="0.25">
      <c r="A66" s="19"/>
      <c r="B66" s="11"/>
      <c r="C66" s="46"/>
      <c r="D66" s="12"/>
      <c r="E66" s="48"/>
      <c r="G66" s="19"/>
      <c r="H66" s="11"/>
    </row>
    <row r="67" spans="1:8" x14ac:dyDescent="0.25">
      <c r="A67" s="19"/>
      <c r="B67" s="11"/>
      <c r="C67" s="46"/>
      <c r="D67" s="12"/>
      <c r="E67" s="48"/>
      <c r="G67" s="19"/>
      <c r="H67" s="11"/>
    </row>
    <row r="68" spans="1:8" x14ac:dyDescent="0.25">
      <c r="A68" s="19"/>
      <c r="B68" s="11"/>
      <c r="C68" s="46"/>
      <c r="D68" s="12"/>
      <c r="E68" s="48"/>
      <c r="G68" s="19"/>
      <c r="H68" s="11"/>
    </row>
    <row r="69" spans="1:8" x14ac:dyDescent="0.25">
      <c r="A69" s="19"/>
      <c r="B69" s="11"/>
      <c r="C69" s="46"/>
      <c r="D69" s="12"/>
      <c r="E69" s="48"/>
      <c r="G69" s="19"/>
      <c r="H69" s="11"/>
    </row>
    <row r="70" spans="1:8" x14ac:dyDescent="0.25">
      <c r="A70" s="19"/>
      <c r="B70" s="11"/>
      <c r="C70" s="46"/>
      <c r="D70" s="12"/>
      <c r="E70" s="48"/>
      <c r="G70" s="19"/>
      <c r="H70" s="11"/>
    </row>
    <row r="71" spans="1:8" x14ac:dyDescent="0.25">
      <c r="A71" s="19"/>
      <c r="B71" s="11"/>
      <c r="C71" s="46"/>
      <c r="D71" s="12"/>
      <c r="E71" s="48"/>
      <c r="G71" s="19"/>
      <c r="H71" s="11"/>
    </row>
    <row r="72" spans="1:8" x14ac:dyDescent="0.25">
      <c r="A72" s="19"/>
      <c r="B72" s="11"/>
      <c r="C72" s="46"/>
      <c r="D72" s="12"/>
      <c r="E72" s="48"/>
      <c r="G72" s="19"/>
      <c r="H72" s="11"/>
    </row>
    <row r="73" spans="1:8" x14ac:dyDescent="0.25">
      <c r="A73" s="19"/>
      <c r="B73" s="11"/>
      <c r="C73" s="46"/>
      <c r="D73" s="12"/>
      <c r="E73" s="48"/>
      <c r="G73" s="19"/>
      <c r="H73" s="11"/>
    </row>
    <row r="74" spans="1:8" x14ac:dyDescent="0.25">
      <c r="A74" s="19"/>
      <c r="B74" s="11"/>
      <c r="C74" s="46"/>
      <c r="D74" s="12"/>
      <c r="E74" s="48"/>
      <c r="G74" s="19"/>
      <c r="H74" s="11"/>
    </row>
    <row r="75" spans="1:8" x14ac:dyDescent="0.25">
      <c r="A75" s="19"/>
      <c r="B75" s="11"/>
      <c r="C75" s="46"/>
      <c r="D75" s="12"/>
      <c r="E75" s="48"/>
      <c r="G75" s="19"/>
      <c r="H75" s="11"/>
    </row>
    <row r="76" spans="1:8" x14ac:dyDescent="0.25">
      <c r="A76" s="19"/>
      <c r="B76" s="11"/>
      <c r="C76" s="46"/>
      <c r="D76" s="12"/>
      <c r="E76" s="48"/>
      <c r="G76" s="19"/>
      <c r="H76" s="11"/>
    </row>
    <row r="77" spans="1:8" x14ac:dyDescent="0.25">
      <c r="A77" s="19"/>
      <c r="B77" s="11"/>
      <c r="C77" s="46"/>
      <c r="D77" s="12"/>
      <c r="E77" s="48"/>
      <c r="G77" s="19"/>
      <c r="H77" s="11"/>
    </row>
    <row r="78" spans="1:8" x14ac:dyDescent="0.25">
      <c r="A78" s="19"/>
      <c r="B78" s="11"/>
      <c r="C78" s="46"/>
      <c r="D78" s="12"/>
      <c r="E78" s="48"/>
      <c r="G78" s="19"/>
      <c r="H78" s="11"/>
    </row>
    <row r="79" spans="1:8" x14ac:dyDescent="0.25">
      <c r="A79" s="19"/>
      <c r="B79" s="11"/>
      <c r="C79" s="46"/>
      <c r="D79" s="12"/>
      <c r="E79" s="48"/>
      <c r="G79" s="19"/>
      <c r="H79" s="11"/>
    </row>
    <row r="80" spans="1:8" x14ac:dyDescent="0.25">
      <c r="A80" s="19"/>
      <c r="B80" s="11"/>
      <c r="C80" s="46"/>
      <c r="D80" s="12"/>
      <c r="E80" s="48"/>
      <c r="G80" s="19"/>
      <c r="H80" s="11"/>
    </row>
    <row r="81" spans="1:8" x14ac:dyDescent="0.25">
      <c r="A81" s="19"/>
      <c r="B81" s="11"/>
      <c r="C81" s="46"/>
      <c r="D81" s="12"/>
      <c r="E81" s="48"/>
      <c r="G81" s="19"/>
      <c r="H81" s="11"/>
    </row>
    <row r="82" spans="1:8" x14ac:dyDescent="0.25">
      <c r="A82" s="19"/>
      <c r="B82" s="11"/>
      <c r="C82" s="46"/>
      <c r="D82" s="12"/>
      <c r="E82" s="48"/>
      <c r="G82" s="19"/>
      <c r="H82" s="11"/>
    </row>
    <row r="83" spans="1:8" x14ac:dyDescent="0.25">
      <c r="A83" s="19"/>
      <c r="B83" s="11"/>
      <c r="C83" s="46"/>
      <c r="D83" s="12"/>
      <c r="E83" s="48"/>
      <c r="G83" s="19"/>
      <c r="H83" s="11"/>
    </row>
    <row r="84" spans="1:8" x14ac:dyDescent="0.25">
      <c r="A84" s="19"/>
      <c r="B84" s="11"/>
      <c r="C84" s="46"/>
      <c r="D84" s="12"/>
      <c r="E84" s="48"/>
      <c r="G84" s="19"/>
      <c r="H84" s="11"/>
    </row>
    <row r="85" spans="1:8" x14ac:dyDescent="0.25">
      <c r="A85" s="19"/>
      <c r="B85" s="11"/>
      <c r="C85" s="46"/>
      <c r="D85" s="12"/>
      <c r="E85" s="48"/>
      <c r="G85" s="19"/>
      <c r="H85" s="11"/>
    </row>
    <row r="86" spans="1:8" x14ac:dyDescent="0.25">
      <c r="A86" s="19"/>
      <c r="B86" s="11"/>
      <c r="C86" s="46"/>
      <c r="D86" s="12"/>
      <c r="E86" s="48"/>
      <c r="G86" s="19"/>
      <c r="H86" s="11"/>
    </row>
    <row r="87" spans="1:8" x14ac:dyDescent="0.25">
      <c r="A87" s="19"/>
      <c r="B87" s="11"/>
      <c r="C87" s="46"/>
      <c r="D87" s="12"/>
      <c r="E87" s="48"/>
      <c r="G87" s="19"/>
      <c r="H87" s="11"/>
    </row>
    <row r="88" spans="1:8" x14ac:dyDescent="0.25">
      <c r="A88" s="19"/>
      <c r="B88" s="11"/>
      <c r="C88" s="46"/>
      <c r="D88" s="12"/>
      <c r="E88" s="48"/>
      <c r="G88" s="19"/>
      <c r="H88" s="11"/>
    </row>
    <row r="89" spans="1:8" x14ac:dyDescent="0.25">
      <c r="A89" s="19"/>
      <c r="B89" s="11"/>
      <c r="C89" s="46"/>
      <c r="D89" s="12"/>
      <c r="E89" s="48"/>
      <c r="G89" s="19"/>
      <c r="H89" s="11"/>
    </row>
    <row r="90" spans="1:8" x14ac:dyDescent="0.25">
      <c r="A90" s="19"/>
      <c r="B90" s="11"/>
      <c r="C90" s="46"/>
      <c r="D90" s="12"/>
      <c r="E90" s="48"/>
      <c r="G90" s="19"/>
      <c r="H90" s="11"/>
    </row>
    <row r="91" spans="1:8" x14ac:dyDescent="0.25">
      <c r="A91" s="19"/>
      <c r="B91" s="11"/>
      <c r="C91" s="46"/>
      <c r="D91" s="12"/>
      <c r="E91" s="48"/>
      <c r="G91" s="19"/>
      <c r="H91" s="11"/>
    </row>
    <row r="92" spans="1:8" x14ac:dyDescent="0.25">
      <c r="A92" s="19"/>
      <c r="B92" s="11"/>
      <c r="C92" s="46"/>
      <c r="D92" s="12"/>
      <c r="E92" s="48"/>
      <c r="G92" s="19"/>
      <c r="H92" s="11"/>
    </row>
    <row r="93" spans="1:8" x14ac:dyDescent="0.25">
      <c r="A93" s="19"/>
      <c r="B93" s="11"/>
      <c r="C93" s="46"/>
      <c r="D93" s="12"/>
      <c r="E93" s="48"/>
      <c r="G93" s="19"/>
      <c r="H93" s="11"/>
    </row>
    <row r="94" spans="1:8" x14ac:dyDescent="0.25">
      <c r="A94" s="19"/>
      <c r="B94" s="11"/>
      <c r="C94" s="46"/>
      <c r="D94" s="12"/>
      <c r="E94" s="48"/>
      <c r="G94" s="19"/>
      <c r="H94" s="11"/>
    </row>
    <row r="95" spans="1:8" x14ac:dyDescent="0.25">
      <c r="A95" s="19"/>
      <c r="B95" s="11"/>
      <c r="C95" s="46"/>
      <c r="D95" s="12"/>
      <c r="E95" s="48"/>
      <c r="G95" s="19"/>
      <c r="H95" s="11"/>
    </row>
    <row r="96" spans="1:8" x14ac:dyDescent="0.25">
      <c r="A96" s="19"/>
      <c r="B96" s="11"/>
      <c r="C96" s="46"/>
      <c r="D96" s="12"/>
      <c r="E96" s="48"/>
      <c r="G96" s="19"/>
      <c r="H96" s="11"/>
    </row>
    <row r="97" spans="1:8" x14ac:dyDescent="0.25">
      <c r="A97" s="19"/>
      <c r="B97" s="11"/>
      <c r="C97" s="46"/>
      <c r="D97" s="12"/>
      <c r="E97" s="48"/>
      <c r="G97" s="19"/>
      <c r="H97" s="11"/>
    </row>
    <row r="98" spans="1:8" x14ac:dyDescent="0.25">
      <c r="A98" s="19"/>
      <c r="B98" s="11"/>
      <c r="C98" s="46"/>
      <c r="D98" s="12"/>
      <c r="E98" s="48"/>
      <c r="G98" s="19"/>
      <c r="H98" s="11"/>
    </row>
    <row r="99" spans="1:8" x14ac:dyDescent="0.25">
      <c r="A99" s="19"/>
      <c r="B99" s="11"/>
      <c r="C99" s="46"/>
      <c r="D99" s="12"/>
      <c r="E99" s="48"/>
      <c r="G99" s="19"/>
      <c r="H99" s="11"/>
    </row>
    <row r="100" spans="1:8" x14ac:dyDescent="0.25">
      <c r="A100" s="19"/>
      <c r="B100" s="11"/>
      <c r="C100" s="46"/>
      <c r="D100" s="12"/>
      <c r="E100" s="48"/>
      <c r="G100" s="19"/>
      <c r="H100" s="11"/>
    </row>
    <row r="101" spans="1:8" x14ac:dyDescent="0.25">
      <c r="A101" s="19"/>
      <c r="B101" s="11"/>
      <c r="C101" s="46"/>
      <c r="D101" s="12"/>
      <c r="E101" s="48"/>
      <c r="G101" s="19"/>
      <c r="H101" s="11"/>
    </row>
    <row r="102" spans="1:8" x14ac:dyDescent="0.25">
      <c r="A102" s="19"/>
      <c r="B102" s="11"/>
      <c r="C102" s="46"/>
      <c r="D102" s="12"/>
      <c r="E102" s="48"/>
      <c r="G102" s="19"/>
      <c r="H102" s="11"/>
    </row>
    <row r="103" spans="1:8" x14ac:dyDescent="0.25">
      <c r="A103" s="19"/>
      <c r="B103" s="11"/>
      <c r="C103" s="46"/>
      <c r="D103" s="12"/>
      <c r="E103" s="48"/>
      <c r="G103" s="19"/>
      <c r="H103" s="11"/>
    </row>
    <row r="104" spans="1:8" x14ac:dyDescent="0.25">
      <c r="A104" s="19"/>
      <c r="B104" s="11"/>
      <c r="C104" s="46"/>
      <c r="D104" s="12"/>
      <c r="E104" s="48"/>
      <c r="G104" s="19"/>
      <c r="H104" s="11"/>
    </row>
    <row r="105" spans="1:8" x14ac:dyDescent="0.25">
      <c r="A105" s="19"/>
      <c r="B105" s="11"/>
      <c r="C105" s="46"/>
      <c r="D105" s="12"/>
      <c r="E105" s="48"/>
      <c r="G105" s="19"/>
      <c r="H105" s="11"/>
    </row>
    <row r="106" spans="1:8" x14ac:dyDescent="0.25">
      <c r="A106" s="19"/>
      <c r="B106" s="11"/>
      <c r="C106" s="46"/>
      <c r="D106" s="12"/>
      <c r="E106" s="48"/>
      <c r="G106" s="19"/>
      <c r="H106" s="11"/>
    </row>
    <row r="107" spans="1:8" x14ac:dyDescent="0.25">
      <c r="A107" s="19"/>
      <c r="B107" s="11"/>
      <c r="C107" s="46"/>
      <c r="D107" s="12"/>
      <c r="E107" s="48"/>
      <c r="G107" s="19"/>
      <c r="H107" s="11"/>
    </row>
    <row r="108" spans="1:8" x14ac:dyDescent="0.25">
      <c r="A108" s="19"/>
      <c r="B108" s="11"/>
      <c r="C108" s="46"/>
      <c r="D108" s="12"/>
      <c r="E108" s="48"/>
      <c r="G108" s="19"/>
      <c r="H108" s="11"/>
    </row>
    <row r="109" spans="1:8" x14ac:dyDescent="0.25">
      <c r="A109" s="19"/>
      <c r="B109" s="11"/>
      <c r="C109" s="46"/>
      <c r="D109" s="12"/>
      <c r="E109" s="48"/>
      <c r="G109" s="19"/>
      <c r="H109" s="11"/>
    </row>
    <row r="110" spans="1:8" x14ac:dyDescent="0.25">
      <c r="A110" s="19"/>
      <c r="B110" s="11"/>
      <c r="C110" s="46"/>
      <c r="D110" s="12"/>
      <c r="E110" s="48"/>
      <c r="G110" s="19"/>
      <c r="H110" s="11"/>
    </row>
    <row r="111" spans="1:8" x14ac:dyDescent="0.25">
      <c r="A111" s="19"/>
      <c r="B111" s="11"/>
      <c r="C111" s="46"/>
      <c r="D111" s="12"/>
      <c r="E111" s="48"/>
      <c r="G111" s="19"/>
      <c r="H111" s="11"/>
    </row>
    <row r="112" spans="1:8" x14ac:dyDescent="0.25">
      <c r="A112" s="19"/>
      <c r="B112" s="11"/>
      <c r="C112" s="46"/>
      <c r="D112" s="12"/>
      <c r="E112" s="48"/>
      <c r="G112" s="19"/>
      <c r="H112" s="11"/>
    </row>
    <row r="113" spans="1:8" x14ac:dyDescent="0.25">
      <c r="A113" s="19"/>
      <c r="B113" s="11"/>
      <c r="C113" s="46"/>
      <c r="D113" s="12"/>
      <c r="E113" s="48"/>
      <c r="G113" s="19"/>
      <c r="H113" s="11"/>
    </row>
    <row r="114" spans="1:8" x14ac:dyDescent="0.25">
      <c r="A114" s="19"/>
      <c r="B114" s="11"/>
      <c r="C114" s="46"/>
      <c r="D114" s="12"/>
      <c r="E114" s="48"/>
      <c r="G114" s="19"/>
      <c r="H114" s="11"/>
    </row>
    <row r="115" spans="1:8" x14ac:dyDescent="0.25">
      <c r="A115" s="19"/>
      <c r="B115" s="11"/>
      <c r="C115" s="46"/>
      <c r="D115" s="12"/>
      <c r="E115" s="48"/>
      <c r="G115" s="19"/>
      <c r="H115" s="11"/>
    </row>
    <row r="116" spans="1:8" x14ac:dyDescent="0.25">
      <c r="A116" s="19"/>
      <c r="B116" s="11"/>
      <c r="C116" s="46"/>
      <c r="D116" s="12"/>
      <c r="E116" s="48"/>
      <c r="G116" s="19"/>
      <c r="H116" s="11"/>
    </row>
    <row r="117" spans="1:8" x14ac:dyDescent="0.25">
      <c r="A117" s="19"/>
      <c r="B117" s="11"/>
      <c r="C117" s="46"/>
      <c r="D117" s="12"/>
      <c r="E117" s="48"/>
      <c r="G117" s="19"/>
      <c r="H117" s="11"/>
    </row>
    <row r="118" spans="1:8" x14ac:dyDescent="0.25">
      <c r="A118" s="19"/>
      <c r="B118" s="11"/>
      <c r="C118" s="46"/>
      <c r="D118" s="12"/>
      <c r="E118" s="48"/>
      <c r="G118" s="19"/>
      <c r="H118" s="11"/>
    </row>
    <row r="119" spans="1:8" x14ac:dyDescent="0.25">
      <c r="A119" s="19"/>
      <c r="B119" s="11"/>
      <c r="C119" s="46"/>
      <c r="D119" s="12"/>
      <c r="E119" s="48"/>
      <c r="G119" s="19"/>
      <c r="H119" s="11"/>
    </row>
    <row r="120" spans="1:8" x14ac:dyDescent="0.25">
      <c r="A120" s="19"/>
      <c r="B120" s="11"/>
      <c r="C120" s="46"/>
      <c r="D120" s="12"/>
      <c r="E120" s="48"/>
      <c r="G120" s="19"/>
      <c r="H120" s="11"/>
    </row>
    <row r="121" spans="1:8" x14ac:dyDescent="0.25">
      <c r="A121" s="19"/>
      <c r="B121" s="11"/>
      <c r="C121" s="46"/>
      <c r="D121" s="12"/>
      <c r="E121" s="48"/>
      <c r="G121" s="19"/>
      <c r="H121" s="11"/>
    </row>
    <row r="122" spans="1:8" x14ac:dyDescent="0.25">
      <c r="A122" s="19"/>
      <c r="B122" s="11"/>
      <c r="C122" s="46"/>
      <c r="D122" s="12"/>
      <c r="E122" s="48"/>
      <c r="G122" s="19"/>
      <c r="H122" s="11"/>
    </row>
    <row r="123" spans="1:8" x14ac:dyDescent="0.25">
      <c r="A123" s="19"/>
      <c r="B123" s="11"/>
      <c r="C123" s="46"/>
      <c r="D123" s="12"/>
      <c r="E123" s="48"/>
      <c r="G123" s="19"/>
      <c r="H123" s="11"/>
    </row>
    <row r="124" spans="1:8" x14ac:dyDescent="0.25">
      <c r="A124" s="19"/>
      <c r="B124" s="11"/>
      <c r="C124" s="46"/>
      <c r="D124" s="12"/>
      <c r="E124" s="48"/>
      <c r="G124" s="19"/>
      <c r="H124" s="11"/>
    </row>
    <row r="125" spans="1:8" x14ac:dyDescent="0.25">
      <c r="A125" s="19"/>
      <c r="B125" s="11"/>
      <c r="C125" s="46"/>
      <c r="D125" s="12"/>
      <c r="E125" s="48"/>
      <c r="G125" s="19"/>
      <c r="H125" s="11"/>
    </row>
    <row r="126" spans="1:8" x14ac:dyDescent="0.25">
      <c r="A126" s="19"/>
      <c r="B126" s="11"/>
      <c r="C126" s="46"/>
      <c r="D126" s="12"/>
      <c r="E126" s="48"/>
      <c r="G126" s="19"/>
      <c r="H126" s="11"/>
    </row>
    <row r="127" spans="1:8" x14ac:dyDescent="0.25">
      <c r="A127" s="19"/>
      <c r="B127" s="11"/>
      <c r="C127" s="46"/>
      <c r="D127" s="12"/>
      <c r="E127" s="48"/>
      <c r="G127" s="19"/>
      <c r="H127" s="11"/>
    </row>
    <row r="128" spans="1:8" x14ac:dyDescent="0.25">
      <c r="A128" s="19"/>
      <c r="B128" s="11"/>
      <c r="C128" s="46"/>
      <c r="D128" s="12"/>
      <c r="E128" s="48"/>
      <c r="G128" s="19"/>
      <c r="H128" s="11"/>
    </row>
    <row r="129" spans="1:8" x14ac:dyDescent="0.25">
      <c r="A129" s="19"/>
      <c r="B129" s="11"/>
      <c r="C129" s="46"/>
      <c r="D129" s="12"/>
      <c r="E129" s="48"/>
      <c r="G129" s="19"/>
      <c r="H129" s="11"/>
    </row>
    <row r="130" spans="1:8" x14ac:dyDescent="0.25">
      <c r="A130" s="19"/>
      <c r="B130" s="11"/>
      <c r="C130" s="46"/>
      <c r="D130" s="12"/>
      <c r="E130" s="48"/>
      <c r="G130" s="19"/>
      <c r="H130" s="11"/>
    </row>
    <row r="131" spans="1:8" x14ac:dyDescent="0.25">
      <c r="A131" s="19"/>
      <c r="B131" s="11"/>
      <c r="C131" s="46"/>
      <c r="D131" s="12"/>
      <c r="E131" s="48"/>
      <c r="G131" s="19"/>
      <c r="H131" s="11"/>
    </row>
    <row r="132" spans="1:8" x14ac:dyDescent="0.25">
      <c r="A132" s="19"/>
      <c r="B132" s="11"/>
      <c r="C132" s="46"/>
      <c r="D132" s="12"/>
      <c r="E132" s="48"/>
      <c r="G132" s="19"/>
      <c r="H132" s="11"/>
    </row>
    <row r="133" spans="1:8" x14ac:dyDescent="0.25">
      <c r="A133" s="19"/>
      <c r="B133" s="11"/>
      <c r="C133" s="46"/>
      <c r="D133" s="12"/>
      <c r="E133" s="48"/>
      <c r="G133" s="19"/>
      <c r="H133" s="11"/>
    </row>
    <row r="134" spans="1:8" x14ac:dyDescent="0.25">
      <c r="A134" s="19"/>
      <c r="B134" s="11"/>
      <c r="C134" s="46"/>
      <c r="D134" s="12"/>
      <c r="E134" s="48"/>
      <c r="G134" s="19"/>
      <c r="H134" s="11"/>
    </row>
    <row r="135" spans="1:8" x14ac:dyDescent="0.25">
      <c r="A135" s="19"/>
      <c r="B135" s="11"/>
      <c r="C135" s="46"/>
      <c r="D135" s="12"/>
      <c r="E135" s="48"/>
      <c r="G135" s="19"/>
      <c r="H135" s="11"/>
    </row>
    <row r="136" spans="1:8" x14ac:dyDescent="0.25">
      <c r="A136" s="19"/>
      <c r="B136" s="11"/>
      <c r="C136" s="46"/>
      <c r="D136" s="12"/>
      <c r="E136" s="48"/>
      <c r="G136" s="19"/>
      <c r="H136" s="11"/>
    </row>
    <row r="137" spans="1:8" x14ac:dyDescent="0.25">
      <c r="A137" s="19"/>
      <c r="B137" s="11"/>
      <c r="C137" s="46"/>
      <c r="D137" s="12"/>
      <c r="E137" s="48"/>
      <c r="G137" s="19"/>
      <c r="H137" s="11"/>
    </row>
    <row r="138" spans="1:8" x14ac:dyDescent="0.25">
      <c r="A138" s="19"/>
      <c r="B138" s="11"/>
      <c r="C138" s="46"/>
      <c r="D138" s="12"/>
      <c r="E138" s="48"/>
      <c r="G138" s="19"/>
      <c r="H138" s="11"/>
    </row>
    <row r="139" spans="1:8" x14ac:dyDescent="0.25">
      <c r="A139" s="19"/>
      <c r="B139" s="11"/>
      <c r="C139" s="46"/>
      <c r="D139" s="12"/>
      <c r="E139" s="48"/>
      <c r="G139" s="19"/>
      <c r="H139" s="11"/>
    </row>
    <row r="140" spans="1:8" x14ac:dyDescent="0.25">
      <c r="A140" s="19"/>
      <c r="B140" s="11"/>
      <c r="C140" s="46"/>
      <c r="D140" s="12"/>
      <c r="E140" s="48"/>
      <c r="G140" s="19"/>
      <c r="H140" s="11"/>
    </row>
    <row r="141" spans="1:8" x14ac:dyDescent="0.25">
      <c r="A141" s="19"/>
      <c r="B141" s="11"/>
      <c r="C141" s="46"/>
      <c r="D141" s="12"/>
      <c r="E141" s="48"/>
      <c r="G141" s="19"/>
      <c r="H141" s="11"/>
    </row>
    <row r="142" spans="1:8" x14ac:dyDescent="0.25">
      <c r="A142" s="19"/>
      <c r="B142" s="11"/>
      <c r="C142" s="46"/>
      <c r="D142" s="12"/>
      <c r="E142" s="48"/>
      <c r="G142" s="19"/>
      <c r="H142" s="11"/>
    </row>
    <row r="143" spans="1:8" x14ac:dyDescent="0.25">
      <c r="A143" s="19"/>
      <c r="B143" s="11"/>
      <c r="C143" s="46"/>
      <c r="D143" s="12"/>
      <c r="E143" s="48"/>
      <c r="G143" s="19"/>
      <c r="H143" s="11"/>
    </row>
    <row r="144" spans="1:8" x14ac:dyDescent="0.25">
      <c r="A144" s="19"/>
      <c r="B144" s="11"/>
      <c r="C144" s="46"/>
      <c r="D144" s="12"/>
      <c r="E144" s="48"/>
      <c r="G144" s="19"/>
      <c r="H144" s="11"/>
    </row>
    <row r="145" spans="1:8" x14ac:dyDescent="0.25">
      <c r="A145" s="19"/>
      <c r="B145" s="11"/>
      <c r="C145" s="46"/>
      <c r="D145" s="12"/>
      <c r="E145" s="48"/>
      <c r="G145" s="19"/>
      <c r="H145" s="11"/>
    </row>
    <row r="146" spans="1:8" x14ac:dyDescent="0.25">
      <c r="A146" s="19"/>
      <c r="B146" s="11"/>
      <c r="C146" s="46"/>
      <c r="D146" s="12"/>
      <c r="E146" s="48"/>
      <c r="G146" s="19"/>
      <c r="H146" s="11"/>
    </row>
    <row r="147" spans="1:8" x14ac:dyDescent="0.25">
      <c r="A147" s="19"/>
      <c r="B147" s="11"/>
      <c r="C147" s="46"/>
      <c r="D147" s="12"/>
      <c r="E147" s="48"/>
      <c r="G147" s="19"/>
      <c r="H147" s="11"/>
    </row>
    <row r="148" spans="1:8" x14ac:dyDescent="0.25">
      <c r="A148" s="19"/>
      <c r="B148" s="11"/>
      <c r="C148" s="46"/>
      <c r="D148" s="12"/>
      <c r="E148" s="48"/>
      <c r="G148" s="19"/>
      <c r="H148" s="11"/>
    </row>
    <row r="149" spans="1:8" x14ac:dyDescent="0.25">
      <c r="A149" s="19"/>
      <c r="B149" s="11"/>
      <c r="C149" s="46"/>
      <c r="D149" s="12"/>
      <c r="E149" s="48"/>
      <c r="G149" s="19"/>
      <c r="H149" s="11"/>
    </row>
    <row r="150" spans="1:8" x14ac:dyDescent="0.25">
      <c r="A150" s="19"/>
      <c r="B150" s="11"/>
      <c r="C150" s="46"/>
      <c r="D150" s="12"/>
      <c r="E150" s="48"/>
      <c r="G150" s="19"/>
      <c r="H150" s="11"/>
    </row>
    <row r="151" spans="1:8" x14ac:dyDescent="0.25">
      <c r="A151" s="19"/>
      <c r="B151" s="11"/>
      <c r="C151" s="46"/>
      <c r="D151" s="12"/>
      <c r="E151" s="48"/>
      <c r="G151" s="19"/>
      <c r="H151" s="11"/>
    </row>
    <row r="152" spans="1:8" x14ac:dyDescent="0.25">
      <c r="A152" s="19"/>
      <c r="B152" s="11"/>
      <c r="C152" s="46"/>
      <c r="D152" s="12"/>
      <c r="E152" s="48"/>
      <c r="G152" s="19"/>
      <c r="H152" s="11"/>
    </row>
    <row r="153" spans="1:8" x14ac:dyDescent="0.25">
      <c r="A153" s="19"/>
      <c r="B153" s="11"/>
      <c r="C153" s="46"/>
      <c r="D153" s="12"/>
      <c r="E153" s="48"/>
      <c r="G153" s="19"/>
      <c r="H153" s="11"/>
    </row>
    <row r="154" spans="1:8" x14ac:dyDescent="0.25">
      <c r="A154" s="19"/>
      <c r="B154" s="11"/>
      <c r="C154" s="46"/>
      <c r="D154" s="12"/>
      <c r="E154" s="48"/>
      <c r="G154" s="19"/>
      <c r="H154" s="11"/>
    </row>
    <row r="155" spans="1:8" x14ac:dyDescent="0.25">
      <c r="A155" s="19"/>
      <c r="B155" s="11"/>
      <c r="C155" s="46"/>
      <c r="D155" s="12"/>
      <c r="E155" s="48"/>
      <c r="G155" s="19"/>
      <c r="H155" s="11"/>
    </row>
    <row r="156" spans="1:8" x14ac:dyDescent="0.25">
      <c r="A156" s="19"/>
      <c r="B156" s="11"/>
      <c r="C156" s="46"/>
      <c r="D156" s="12"/>
      <c r="E156" s="48"/>
      <c r="G156" s="19"/>
      <c r="H156" s="11"/>
    </row>
    <row r="157" spans="1:8" x14ac:dyDescent="0.25">
      <c r="A157" s="19"/>
      <c r="B157" s="11"/>
      <c r="C157" s="46"/>
      <c r="D157" s="12"/>
      <c r="E157" s="48"/>
      <c r="G157" s="19"/>
      <c r="H157" s="11"/>
    </row>
    <row r="158" spans="1:8" x14ac:dyDescent="0.25">
      <c r="A158" s="19"/>
      <c r="B158" s="11"/>
      <c r="C158" s="46"/>
      <c r="D158" s="12"/>
      <c r="E158" s="48"/>
      <c r="G158" s="19"/>
      <c r="H158" s="11"/>
    </row>
    <row r="159" spans="1:8" x14ac:dyDescent="0.25">
      <c r="A159" s="19"/>
      <c r="B159" s="11"/>
      <c r="C159" s="46"/>
      <c r="D159" s="12"/>
      <c r="E159" s="48"/>
      <c r="G159" s="19"/>
      <c r="H159" s="11"/>
    </row>
    <row r="160" spans="1:8" x14ac:dyDescent="0.25">
      <c r="A160" s="19"/>
      <c r="B160" s="11"/>
      <c r="C160" s="46"/>
      <c r="D160" s="12"/>
      <c r="E160" s="48"/>
      <c r="G160" s="19"/>
      <c r="H160" s="11"/>
    </row>
    <row r="161" spans="1:8" x14ac:dyDescent="0.25">
      <c r="A161" s="19"/>
      <c r="B161" s="11"/>
      <c r="C161" s="46"/>
      <c r="D161" s="12"/>
      <c r="E161" s="48"/>
      <c r="G161" s="19"/>
      <c r="H161" s="11"/>
    </row>
    <row r="162" spans="1:8" x14ac:dyDescent="0.25">
      <c r="A162" s="19"/>
      <c r="B162" s="11"/>
      <c r="C162" s="46"/>
      <c r="D162" s="12"/>
      <c r="E162" s="48"/>
      <c r="G162" s="19"/>
      <c r="H162" s="11"/>
    </row>
    <row r="163" spans="1:8" x14ac:dyDescent="0.25">
      <c r="A163" s="19"/>
      <c r="B163" s="11"/>
      <c r="C163" s="46"/>
      <c r="D163" s="12"/>
      <c r="E163" s="48"/>
      <c r="G163" s="19"/>
      <c r="H163" s="11"/>
    </row>
    <row r="164" spans="1:8" x14ac:dyDescent="0.25">
      <c r="A164" s="19"/>
      <c r="B164" s="11"/>
      <c r="C164" s="46"/>
      <c r="D164" s="12"/>
      <c r="E164" s="48"/>
      <c r="G164" s="19"/>
      <c r="H164" s="11"/>
    </row>
    <row r="165" spans="1:8" x14ac:dyDescent="0.25">
      <c r="A165" s="19"/>
      <c r="B165" s="11"/>
      <c r="C165" s="46"/>
      <c r="D165" s="12"/>
      <c r="E165" s="48"/>
      <c r="G165" s="19"/>
      <c r="H165" s="11"/>
    </row>
    <row r="166" spans="1:8" x14ac:dyDescent="0.25">
      <c r="A166" s="19"/>
      <c r="B166" s="11"/>
      <c r="C166" s="46"/>
      <c r="D166" s="12"/>
      <c r="E166" s="48"/>
      <c r="G166" s="19"/>
      <c r="H166" s="11"/>
    </row>
    <row r="167" spans="1:8" x14ac:dyDescent="0.25">
      <c r="A167" s="19"/>
      <c r="B167" s="11"/>
      <c r="C167" s="46"/>
      <c r="D167" s="12"/>
      <c r="E167" s="48"/>
      <c r="G167" s="19"/>
      <c r="H167" s="11"/>
    </row>
    <row r="168" spans="1:8" x14ac:dyDescent="0.25">
      <c r="A168" s="19"/>
      <c r="B168" s="11"/>
      <c r="C168" s="46"/>
      <c r="D168" s="12"/>
      <c r="E168" s="48"/>
      <c r="G168" s="19"/>
      <c r="H168" s="11"/>
    </row>
    <row r="169" spans="1:8" x14ac:dyDescent="0.25">
      <c r="A169" s="19"/>
      <c r="B169" s="11"/>
      <c r="C169" s="46"/>
      <c r="D169" s="12"/>
      <c r="E169" s="48"/>
      <c r="G169" s="19"/>
      <c r="H169" s="11"/>
    </row>
    <row r="170" spans="1:8" x14ac:dyDescent="0.25">
      <c r="A170" s="19"/>
      <c r="B170" s="11"/>
      <c r="C170" s="46"/>
      <c r="D170" s="12"/>
      <c r="E170" s="48"/>
      <c r="G170" s="19"/>
      <c r="H170" s="11"/>
    </row>
    <row r="171" spans="1:8" x14ac:dyDescent="0.25">
      <c r="A171" s="19"/>
      <c r="B171" s="11"/>
      <c r="C171" s="46"/>
      <c r="D171" s="12"/>
      <c r="E171" s="48"/>
      <c r="G171" s="19"/>
      <c r="H171" s="11"/>
    </row>
    <row r="172" spans="1:8" x14ac:dyDescent="0.25">
      <c r="A172" s="19"/>
      <c r="B172" s="11"/>
      <c r="C172" s="46"/>
      <c r="D172" s="12"/>
      <c r="E172" s="48"/>
      <c r="G172" s="19"/>
      <c r="H172" s="11"/>
    </row>
    <row r="173" spans="1:8" x14ac:dyDescent="0.25">
      <c r="A173" s="19"/>
      <c r="B173" s="11"/>
      <c r="C173" s="46"/>
      <c r="D173" s="12"/>
      <c r="E173" s="48"/>
      <c r="G173" s="19"/>
      <c r="H173" s="11"/>
    </row>
    <row r="174" spans="1:8" x14ac:dyDescent="0.25">
      <c r="A174" s="19"/>
      <c r="B174" s="11"/>
      <c r="C174" s="46"/>
      <c r="D174" s="12"/>
      <c r="E174" s="48"/>
      <c r="G174" s="19"/>
      <c r="H174" s="11"/>
    </row>
    <row r="175" spans="1:8" x14ac:dyDescent="0.25">
      <c r="A175" s="19"/>
      <c r="B175" s="11"/>
      <c r="C175" s="46"/>
      <c r="D175" s="12"/>
      <c r="E175" s="48"/>
      <c r="G175" s="19"/>
      <c r="H175" s="11"/>
    </row>
    <row r="176" spans="1:8" x14ac:dyDescent="0.25">
      <c r="A176" s="19"/>
      <c r="B176" s="11"/>
      <c r="C176" s="46"/>
      <c r="D176" s="12"/>
      <c r="E176" s="48"/>
      <c r="G176" s="19"/>
      <c r="H176" s="11"/>
    </row>
    <row r="177" spans="1:8" x14ac:dyDescent="0.25">
      <c r="A177" s="19"/>
      <c r="B177" s="11"/>
      <c r="C177" s="46"/>
      <c r="D177" s="12"/>
      <c r="E177" s="48"/>
      <c r="G177" s="19"/>
      <c r="H177" s="11"/>
    </row>
    <row r="178" spans="1:8" x14ac:dyDescent="0.25">
      <c r="A178" s="19"/>
      <c r="B178" s="11"/>
      <c r="C178" s="46"/>
      <c r="D178" s="12"/>
      <c r="E178" s="48"/>
      <c r="G178" s="19"/>
      <c r="H178" s="11"/>
    </row>
    <row r="179" spans="1:8" x14ac:dyDescent="0.25">
      <c r="A179" s="19"/>
      <c r="B179" s="11"/>
      <c r="C179" s="46"/>
      <c r="D179" s="12"/>
      <c r="E179" s="48"/>
      <c r="G179" s="19"/>
      <c r="H179" s="11"/>
    </row>
    <row r="180" spans="1:8" x14ac:dyDescent="0.25">
      <c r="A180" s="19"/>
      <c r="B180" s="11"/>
      <c r="C180" s="11"/>
      <c r="D180" s="11"/>
      <c r="E180" s="48"/>
      <c r="G180" s="19"/>
      <c r="H180" s="11"/>
    </row>
    <row r="181" spans="1:8" x14ac:dyDescent="0.25">
      <c r="A181" s="19"/>
      <c r="B181" s="11"/>
      <c r="C181" s="11"/>
      <c r="D181" s="11"/>
      <c r="E181" s="48"/>
      <c r="G181" s="19"/>
      <c r="H181" s="11"/>
    </row>
    <row r="182" spans="1:8" x14ac:dyDescent="0.25">
      <c r="A182" s="19"/>
      <c r="B182" s="11"/>
      <c r="C182" s="11"/>
      <c r="D182" s="11"/>
      <c r="E182" s="48"/>
      <c r="G182" s="19"/>
      <c r="H182" s="11"/>
    </row>
    <row r="183" spans="1:8" x14ac:dyDescent="0.25">
      <c r="A183" s="19"/>
      <c r="B183" s="11"/>
      <c r="C183" s="11"/>
      <c r="D183" s="11"/>
      <c r="E183" s="48"/>
      <c r="G183" s="19"/>
      <c r="H183" s="11"/>
    </row>
    <row r="184" spans="1:8" x14ac:dyDescent="0.25">
      <c r="A184" s="19"/>
      <c r="B184" s="11"/>
      <c r="C184" s="11"/>
      <c r="D184" s="11"/>
      <c r="E184" s="48"/>
      <c r="G184" s="19"/>
      <c r="H184" s="11"/>
    </row>
    <row r="185" spans="1:8" x14ac:dyDescent="0.25">
      <c r="A185" s="19"/>
      <c r="B185" s="11"/>
      <c r="C185" s="11"/>
      <c r="D185" s="11"/>
      <c r="E185" s="48"/>
      <c r="G185" s="19"/>
      <c r="H185" s="11"/>
    </row>
    <row r="186" spans="1:8" x14ac:dyDescent="0.25">
      <c r="A186" s="19"/>
      <c r="B186" s="11"/>
      <c r="C186" s="11"/>
      <c r="D186" s="11"/>
      <c r="E186" s="48"/>
      <c r="G186" s="19"/>
      <c r="H186" s="11"/>
    </row>
    <row r="187" spans="1:8" x14ac:dyDescent="0.25">
      <c r="A187" s="19"/>
      <c r="B187" s="11"/>
      <c r="C187" s="11"/>
      <c r="D187" s="11"/>
      <c r="E187" s="48"/>
      <c r="G187" s="19"/>
      <c r="H187" s="11"/>
    </row>
    <row r="188" spans="1:8" x14ac:dyDescent="0.25">
      <c r="A188" s="19"/>
      <c r="B188" s="11"/>
      <c r="C188" s="11"/>
      <c r="D188" s="11"/>
      <c r="E188" s="48"/>
      <c r="G188" s="19"/>
      <c r="H188" s="11"/>
    </row>
    <row r="189" spans="1:8" x14ac:dyDescent="0.25">
      <c r="A189" s="19"/>
      <c r="B189" s="11"/>
      <c r="C189" s="11"/>
      <c r="D189" s="11"/>
      <c r="E189" s="48"/>
      <c r="G189" s="19"/>
      <c r="H189" s="11"/>
    </row>
    <row r="190" spans="1:8" x14ac:dyDescent="0.25">
      <c r="A190" s="19"/>
      <c r="B190" s="11"/>
      <c r="C190" s="11"/>
      <c r="D190" s="11"/>
      <c r="E190" s="48"/>
      <c r="G190" s="19"/>
      <c r="H190" s="11"/>
    </row>
    <row r="191" spans="1:8" x14ac:dyDescent="0.25">
      <c r="A191" s="19"/>
      <c r="B191" s="11"/>
      <c r="C191" s="46"/>
      <c r="D191" s="12"/>
      <c r="E191" s="48"/>
      <c r="G191" s="19"/>
      <c r="H191" s="11"/>
    </row>
    <row r="192" spans="1:8" x14ac:dyDescent="0.25">
      <c r="A192" s="19"/>
      <c r="B192" s="11"/>
      <c r="C192" s="46"/>
      <c r="D192" s="12"/>
      <c r="E192" s="48"/>
      <c r="G192" s="19"/>
      <c r="H192" s="11"/>
    </row>
    <row r="193" spans="1:8" x14ac:dyDescent="0.25">
      <c r="A193" s="19"/>
      <c r="B193" s="11"/>
      <c r="C193" s="46"/>
      <c r="D193" s="12"/>
      <c r="E193" s="48"/>
      <c r="G193" s="19"/>
      <c r="H193" s="11"/>
    </row>
    <row r="194" spans="1:8" x14ac:dyDescent="0.25">
      <c r="A194" s="19"/>
      <c r="B194" s="11"/>
      <c r="C194" s="46"/>
      <c r="D194" s="12"/>
      <c r="E194" s="48"/>
      <c r="G194" s="19"/>
      <c r="H194" s="11"/>
    </row>
    <row r="195" spans="1:8" x14ac:dyDescent="0.25">
      <c r="A195" s="19"/>
      <c r="B195" s="11"/>
      <c r="C195" s="46"/>
      <c r="D195" s="12"/>
      <c r="E195" s="48"/>
      <c r="G195" s="19"/>
      <c r="H195" s="11"/>
    </row>
    <row r="196" spans="1:8" x14ac:dyDescent="0.25">
      <c r="A196" s="19"/>
      <c r="B196" s="11"/>
      <c r="C196" s="46"/>
      <c r="D196" s="12"/>
      <c r="E196" s="48"/>
      <c r="G196" s="19"/>
      <c r="H196" s="11"/>
    </row>
    <row r="197" spans="1:8" x14ac:dyDescent="0.25">
      <c r="A197" s="19"/>
      <c r="B197" s="11"/>
      <c r="C197" s="46"/>
      <c r="D197" s="12"/>
      <c r="E197" s="48"/>
      <c r="G197" s="19"/>
      <c r="H197" s="11"/>
    </row>
    <row r="198" spans="1:8" x14ac:dyDescent="0.25">
      <c r="A198" s="19"/>
      <c r="B198" s="11"/>
      <c r="C198" s="46"/>
      <c r="D198" s="12"/>
      <c r="E198" s="48"/>
      <c r="G198" s="19"/>
      <c r="H198" s="11"/>
    </row>
    <row r="199" spans="1:8" x14ac:dyDescent="0.25">
      <c r="A199" s="19"/>
      <c r="B199" s="11"/>
      <c r="C199" s="46"/>
      <c r="D199" s="12"/>
      <c r="E199" s="48"/>
      <c r="G199" s="19"/>
      <c r="H199" s="11"/>
    </row>
    <row r="204" spans="1:8" x14ac:dyDescent="0.25">
      <c r="D204" s="18"/>
      <c r="E204" s="49"/>
    </row>
    <row r="205" spans="1:8" x14ac:dyDescent="0.25">
      <c r="C205" s="13"/>
      <c r="E205" s="4"/>
    </row>
    <row r="206" spans="1:8" ht="15.5" x14ac:dyDescent="0.35">
      <c r="A206" s="6"/>
      <c r="B206" s="35"/>
      <c r="C206" s="36"/>
      <c r="D206" s="18"/>
      <c r="E206" s="4"/>
      <c r="H206" s="33"/>
    </row>
    <row r="207" spans="1:8" x14ac:dyDescent="0.25">
      <c r="A207" s="4"/>
      <c r="B207" s="4"/>
      <c r="C207" s="4"/>
      <c r="D207" s="4"/>
      <c r="E207" s="4"/>
      <c r="H207" s="34"/>
    </row>
    <row r="208" spans="1:8" x14ac:dyDescent="0.25">
      <c r="A208" s="7"/>
      <c r="B208" s="19"/>
      <c r="C208" s="11"/>
      <c r="D208" s="46"/>
      <c r="E208" s="12"/>
      <c r="H208" s="33"/>
    </row>
    <row r="209" spans="1:8" x14ac:dyDescent="0.25">
      <c r="C209" s="4"/>
      <c r="D209" s="4"/>
      <c r="E209" s="12"/>
      <c r="H209" s="32"/>
    </row>
    <row r="210" spans="1:8" x14ac:dyDescent="0.25">
      <c r="B210" s="11"/>
      <c r="E210" s="12"/>
    </row>
    <row r="211" spans="1:8" x14ac:dyDescent="0.25">
      <c r="A211" s="19"/>
      <c r="C211" s="14"/>
      <c r="D211" s="12"/>
      <c r="E211" s="12"/>
    </row>
    <row r="212" spans="1:8" x14ac:dyDescent="0.25">
      <c r="A212" s="19"/>
      <c r="B212" s="11"/>
      <c r="C212" s="14"/>
      <c r="D212" s="12"/>
      <c r="E212" s="12"/>
    </row>
    <row r="213" spans="1:8" x14ac:dyDescent="0.25">
      <c r="A213" s="19"/>
      <c r="C213" s="14"/>
      <c r="D213" s="12"/>
    </row>
    <row r="214" spans="1:8" ht="13" x14ac:dyDescent="0.3">
      <c r="A214" s="19"/>
      <c r="B214" s="11"/>
      <c r="C214" s="14"/>
      <c r="D214" s="12"/>
      <c r="E214" s="17"/>
    </row>
    <row r="215" spans="1:8" ht="13" x14ac:dyDescent="0.3">
      <c r="B215" s="15"/>
    </row>
    <row r="216" spans="1:8" ht="13" x14ac:dyDescent="0.3">
      <c r="A216" s="2"/>
      <c r="C216" s="16"/>
      <c r="D216" s="17"/>
    </row>
  </sheetData>
  <phoneticPr fontId="100" type="noConversion"/>
  <pageMargins left="0.75" right="0.75" top="1" bottom="1" header="0.5" footer="0.5"/>
  <pageSetup paperSize="9" scale="56" orientation="portrait" r:id="rId1"/>
  <headerFooter alignWithMargins="0">
    <oddFooter>&amp;R_x000D_&amp;1#&amp;"Arial"&amp;7&amp;K000000 Public</oddFooter>
  </headerFooter>
  <ignoredErrors>
    <ignoredError sqref="B24:D37 B38 D38 B12:D2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published="0" codeName="Sheet2"/>
  <dimension ref="A1:P140"/>
  <sheetViews>
    <sheetView zoomScaleNormal="100" zoomScaleSheetLayoutView="71" workbookViewId="0">
      <pane ySplit="2" topLeftCell="A105" activePane="bottomLeft" state="frozen"/>
      <selection activeCell="G70" sqref="G70"/>
      <selection pane="bottomLeft" activeCell="A135" sqref="A135"/>
    </sheetView>
  </sheetViews>
  <sheetFormatPr defaultRowHeight="12.5" x14ac:dyDescent="0.25"/>
  <cols>
    <col min="1" max="1" width="25.453125" customWidth="1"/>
    <col min="2" max="2" width="16.54296875" customWidth="1"/>
    <col min="3" max="3" width="12.1796875" customWidth="1"/>
    <col min="4" max="4" width="17.453125" customWidth="1"/>
    <col min="5" max="5" width="16.54296875" customWidth="1"/>
    <col min="6" max="6" width="12.1796875" customWidth="1"/>
    <col min="7" max="7" width="15.453125" customWidth="1"/>
    <col min="8" max="8" width="16.54296875" customWidth="1"/>
    <col min="9" max="9" width="12.1796875" customWidth="1"/>
    <col min="10" max="10" width="15" customWidth="1"/>
    <col min="11" max="11" width="16.54296875" customWidth="1"/>
    <col min="12" max="12" width="12.1796875" customWidth="1"/>
    <col min="13" max="13" width="14.1796875" customWidth="1"/>
    <col min="14" max="14" width="16.54296875" customWidth="1"/>
    <col min="15" max="15" width="12.1796875" customWidth="1"/>
    <col min="16" max="16" width="14.54296875" customWidth="1"/>
    <col min="17" max="17" width="40.453125" customWidth="1"/>
    <col min="18" max="18" width="12.81640625" customWidth="1"/>
  </cols>
  <sheetData>
    <row r="1" spans="1:16" ht="45.65" customHeight="1" x14ac:dyDescent="0.25">
      <c r="A1" s="23"/>
      <c r="B1" s="52" t="s">
        <v>6</v>
      </c>
      <c r="C1" s="52"/>
      <c r="D1" s="52"/>
      <c r="E1" s="53" t="s">
        <v>7</v>
      </c>
      <c r="F1" s="52"/>
      <c r="G1" s="52"/>
      <c r="H1" s="53" t="s">
        <v>16</v>
      </c>
      <c r="I1" s="52"/>
      <c r="J1" s="52"/>
      <c r="K1" s="53" t="s">
        <v>17</v>
      </c>
      <c r="L1" s="52"/>
      <c r="M1" s="52"/>
      <c r="N1" s="53" t="s">
        <v>8</v>
      </c>
      <c r="O1" s="52"/>
      <c r="P1" s="52"/>
    </row>
    <row r="2" spans="1:16" ht="42" customHeight="1" x14ac:dyDescent="0.25">
      <c r="A2" s="24" t="s">
        <v>0</v>
      </c>
      <c r="B2" s="25" t="s">
        <v>9</v>
      </c>
      <c r="C2" s="26" t="s">
        <v>10</v>
      </c>
      <c r="D2" s="25" t="s">
        <v>11</v>
      </c>
      <c r="E2" s="27" t="s">
        <v>1</v>
      </c>
      <c r="F2" s="26" t="s">
        <v>10</v>
      </c>
      <c r="G2" s="25" t="s">
        <v>15</v>
      </c>
      <c r="H2" s="27" t="s">
        <v>1</v>
      </c>
      <c r="I2" s="26" t="s">
        <v>10</v>
      </c>
      <c r="J2" s="25" t="s">
        <v>15</v>
      </c>
      <c r="K2" s="27" t="s">
        <v>1</v>
      </c>
      <c r="L2" s="26" t="s">
        <v>10</v>
      </c>
      <c r="M2" s="25" t="s">
        <v>15</v>
      </c>
      <c r="N2" s="27" t="s">
        <v>1</v>
      </c>
      <c r="O2" s="26" t="s">
        <v>10</v>
      </c>
      <c r="P2" s="25" t="s">
        <v>15</v>
      </c>
    </row>
    <row r="3" spans="1:16" s="43" customFormat="1" x14ac:dyDescent="0.25">
      <c r="A3" s="29">
        <v>46051</v>
      </c>
      <c r="B3" s="38">
        <v>21500</v>
      </c>
      <c r="C3" s="39">
        <v>1221.1275000000001</v>
      </c>
      <c r="D3" s="38">
        <v>26254241.25</v>
      </c>
      <c r="E3" s="38">
        <v>21500</v>
      </c>
      <c r="F3" s="39">
        <v>1221.1275000000001</v>
      </c>
      <c r="G3" s="40">
        <v>26254241.25</v>
      </c>
      <c r="H3" s="43" t="s">
        <v>13</v>
      </c>
      <c r="I3" s="43" t="s">
        <v>13</v>
      </c>
      <c r="J3" s="43" t="s">
        <v>13</v>
      </c>
      <c r="K3" s="43" t="s">
        <v>13</v>
      </c>
      <c r="L3" s="43" t="s">
        <v>13</v>
      </c>
      <c r="M3" s="43" t="s">
        <v>13</v>
      </c>
      <c r="N3" s="43" t="s">
        <v>13</v>
      </c>
      <c r="O3" s="43" t="s">
        <v>13</v>
      </c>
      <c r="P3" s="43" t="s">
        <v>13</v>
      </c>
    </row>
    <row r="4" spans="1:16" x14ac:dyDescent="0.25">
      <c r="A4" s="28">
        <v>46052</v>
      </c>
      <c r="B4" s="41">
        <v>19686</v>
      </c>
      <c r="C4" s="44">
        <v>1206.2186999999999</v>
      </c>
      <c r="D4" s="41">
        <v>23745621.328199998</v>
      </c>
      <c r="E4" s="41">
        <v>19686</v>
      </c>
      <c r="F4" s="44">
        <v>1206.2186999999999</v>
      </c>
      <c r="G4" s="42">
        <v>23745621.329999998</v>
      </c>
      <c r="H4" s="30" t="s">
        <v>13</v>
      </c>
      <c r="I4" s="30" t="s">
        <v>13</v>
      </c>
      <c r="J4" s="30" t="s">
        <v>13</v>
      </c>
      <c r="K4" s="30" t="s">
        <v>13</v>
      </c>
      <c r="L4" s="30" t="s">
        <v>13</v>
      </c>
      <c r="M4" s="30" t="s">
        <v>13</v>
      </c>
      <c r="N4" s="30" t="s">
        <v>13</v>
      </c>
      <c r="O4" s="30" t="s">
        <v>13</v>
      </c>
      <c r="P4" s="30" t="s">
        <v>13</v>
      </c>
    </row>
    <row r="5" spans="1:16" x14ac:dyDescent="0.25">
      <c r="A5" s="29">
        <v>46055</v>
      </c>
      <c r="B5" s="38">
        <v>20957</v>
      </c>
      <c r="C5" s="39">
        <v>1192.9507000000001</v>
      </c>
      <c r="D5" s="38">
        <v>25000667.819900002</v>
      </c>
      <c r="E5" s="38">
        <v>20957</v>
      </c>
      <c r="F5" s="39">
        <v>1192.9507000000001</v>
      </c>
      <c r="G5" s="40">
        <v>25000667.82</v>
      </c>
      <c r="H5" s="43" t="s">
        <v>13</v>
      </c>
      <c r="I5" s="43" t="s">
        <v>13</v>
      </c>
      <c r="J5" s="43" t="s">
        <v>13</v>
      </c>
      <c r="K5" s="43" t="s">
        <v>13</v>
      </c>
      <c r="L5" s="43" t="s">
        <v>13</v>
      </c>
      <c r="M5" s="43" t="s">
        <v>13</v>
      </c>
      <c r="N5" s="43" t="s">
        <v>13</v>
      </c>
      <c r="O5" s="43" t="s">
        <v>13</v>
      </c>
      <c r="P5" s="43" t="s">
        <v>13</v>
      </c>
    </row>
    <row r="6" spans="1:16" x14ac:dyDescent="0.25">
      <c r="A6" s="29">
        <v>46056</v>
      </c>
      <c r="B6" s="38">
        <v>20544</v>
      </c>
      <c r="C6" s="39">
        <v>1216.9359999999999</v>
      </c>
      <c r="D6" s="38">
        <v>25000733.183999997</v>
      </c>
      <c r="E6" s="38">
        <v>20544</v>
      </c>
      <c r="F6" s="39">
        <v>1216.9359999999999</v>
      </c>
      <c r="G6" s="40">
        <v>25000733.18</v>
      </c>
      <c r="H6" s="43" t="s">
        <v>13</v>
      </c>
      <c r="I6" s="43" t="s">
        <v>13</v>
      </c>
      <c r="J6" s="43" t="s">
        <v>13</v>
      </c>
      <c r="K6" s="43" t="s">
        <v>13</v>
      </c>
      <c r="L6" s="43" t="s">
        <v>13</v>
      </c>
      <c r="M6" s="43" t="s">
        <v>13</v>
      </c>
      <c r="N6" s="43" t="s">
        <v>13</v>
      </c>
      <c r="O6" s="43" t="s">
        <v>13</v>
      </c>
      <c r="P6" s="43" t="s">
        <v>13</v>
      </c>
    </row>
    <row r="7" spans="1:16" x14ac:dyDescent="0.25">
      <c r="A7" s="29">
        <v>46057</v>
      </c>
      <c r="B7" s="38">
        <v>21230</v>
      </c>
      <c r="C7" s="39">
        <v>1177.5654999999999</v>
      </c>
      <c r="D7" s="38">
        <v>24999715.564999998</v>
      </c>
      <c r="E7" s="38">
        <v>21230</v>
      </c>
      <c r="F7" s="39">
        <v>1177.5654999999999</v>
      </c>
      <c r="G7" s="40">
        <v>24999715.57</v>
      </c>
      <c r="H7" s="43" t="s">
        <v>13</v>
      </c>
      <c r="I7" s="43" t="s">
        <v>13</v>
      </c>
      <c r="J7" s="43" t="s">
        <v>13</v>
      </c>
      <c r="K7" s="43" t="s">
        <v>13</v>
      </c>
      <c r="L7" s="43" t="s">
        <v>13</v>
      </c>
      <c r="M7" s="43" t="s">
        <v>13</v>
      </c>
      <c r="N7" s="43" t="s">
        <v>13</v>
      </c>
      <c r="O7" s="43" t="s">
        <v>13</v>
      </c>
      <c r="P7" s="43" t="s">
        <v>13</v>
      </c>
    </row>
    <row r="8" spans="1:16" x14ac:dyDescent="0.25">
      <c r="A8" s="29">
        <v>46058</v>
      </c>
      <c r="B8" s="38">
        <v>21795</v>
      </c>
      <c r="C8" s="39">
        <v>1145.4032999999999</v>
      </c>
      <c r="D8" s="38">
        <v>24964064.923499998</v>
      </c>
      <c r="E8" s="38">
        <v>21795</v>
      </c>
      <c r="F8" s="39">
        <v>1145.4032999999999</v>
      </c>
      <c r="G8" s="40">
        <v>24964064.920000002</v>
      </c>
      <c r="H8" s="43" t="s">
        <v>13</v>
      </c>
      <c r="I8" s="43" t="s">
        <v>13</v>
      </c>
      <c r="J8" s="43" t="s">
        <v>13</v>
      </c>
      <c r="K8" s="43" t="s">
        <v>13</v>
      </c>
      <c r="L8" s="43" t="s">
        <v>13</v>
      </c>
      <c r="M8" s="43" t="s">
        <v>13</v>
      </c>
      <c r="N8" s="43" t="s">
        <v>13</v>
      </c>
      <c r="O8" s="43" t="s">
        <v>13</v>
      </c>
      <c r="P8" s="43" t="s">
        <v>13</v>
      </c>
    </row>
    <row r="9" spans="1:16" x14ac:dyDescent="0.25">
      <c r="A9" s="28">
        <v>46059</v>
      </c>
      <c r="B9" s="41">
        <v>21504</v>
      </c>
      <c r="C9" s="44">
        <v>1164.2562</v>
      </c>
      <c r="D9" s="41">
        <v>25036165.3248</v>
      </c>
      <c r="E9" s="41">
        <v>21504</v>
      </c>
      <c r="F9" s="44">
        <v>1164.2562</v>
      </c>
      <c r="G9" s="42">
        <v>25036165.32</v>
      </c>
      <c r="H9" s="30" t="s">
        <v>13</v>
      </c>
      <c r="I9" s="30" t="s">
        <v>13</v>
      </c>
      <c r="J9" s="30" t="s">
        <v>13</v>
      </c>
      <c r="K9" s="30" t="s">
        <v>13</v>
      </c>
      <c r="L9" s="30" t="s">
        <v>13</v>
      </c>
      <c r="M9" s="30" t="s">
        <v>13</v>
      </c>
      <c r="N9" s="30" t="s">
        <v>13</v>
      </c>
      <c r="O9" s="30" t="s">
        <v>13</v>
      </c>
      <c r="P9" s="30" t="s">
        <v>13</v>
      </c>
    </row>
    <row r="10" spans="1:16" x14ac:dyDescent="0.25">
      <c r="A10" s="29">
        <v>46062</v>
      </c>
      <c r="B10" s="38">
        <v>20923</v>
      </c>
      <c r="C10" s="39">
        <v>1192.9274</v>
      </c>
      <c r="D10" s="38">
        <v>24959619.989999998</v>
      </c>
      <c r="E10" s="38">
        <v>20923</v>
      </c>
      <c r="F10" s="39">
        <v>1192.9274</v>
      </c>
      <c r="G10" s="40">
        <v>24959619.989999998</v>
      </c>
      <c r="H10" s="43" t="s">
        <v>13</v>
      </c>
      <c r="I10" s="43" t="s">
        <v>13</v>
      </c>
      <c r="J10" s="43" t="s">
        <v>13</v>
      </c>
      <c r="K10" s="43" t="s">
        <v>13</v>
      </c>
      <c r="L10" s="43" t="s">
        <v>13</v>
      </c>
      <c r="M10" s="43" t="s">
        <v>13</v>
      </c>
      <c r="N10" s="43" t="s">
        <v>13</v>
      </c>
      <c r="O10" s="43" t="s">
        <v>13</v>
      </c>
      <c r="P10" s="43" t="s">
        <v>13</v>
      </c>
    </row>
    <row r="11" spans="1:16" x14ac:dyDescent="0.25">
      <c r="A11" s="29">
        <v>46063</v>
      </c>
      <c r="B11" s="38">
        <v>20847</v>
      </c>
      <c r="C11" s="39">
        <v>1201.1190999999999</v>
      </c>
      <c r="D11" s="38">
        <v>25039729.879999999</v>
      </c>
      <c r="E11" s="38">
        <v>20847</v>
      </c>
      <c r="F11" s="39">
        <v>1201.1190999999999</v>
      </c>
      <c r="G11" s="40">
        <v>25039729.879999999</v>
      </c>
      <c r="H11" s="43" t="s">
        <v>13</v>
      </c>
      <c r="I11" s="43" t="s">
        <v>13</v>
      </c>
      <c r="J11" s="43" t="s">
        <v>13</v>
      </c>
      <c r="K11" s="43" t="s">
        <v>13</v>
      </c>
      <c r="L11" s="43" t="s">
        <v>13</v>
      </c>
      <c r="M11" s="43" t="s">
        <v>13</v>
      </c>
      <c r="N11" s="43" t="s">
        <v>13</v>
      </c>
      <c r="O11" s="43" t="s">
        <v>13</v>
      </c>
      <c r="P11" s="43" t="s">
        <v>13</v>
      </c>
    </row>
    <row r="12" spans="1:16" x14ac:dyDescent="0.25">
      <c r="A12" s="29">
        <v>46064</v>
      </c>
      <c r="B12" s="38">
        <v>20877</v>
      </c>
      <c r="C12" s="39">
        <v>1197.4111</v>
      </c>
      <c r="D12" s="38">
        <v>24998351.530000001</v>
      </c>
      <c r="E12" s="38">
        <v>20877</v>
      </c>
      <c r="F12" s="39">
        <v>1197.4111</v>
      </c>
      <c r="G12" s="40">
        <v>24998351.530000001</v>
      </c>
      <c r="H12" s="43" t="s">
        <v>13</v>
      </c>
      <c r="I12" s="43" t="s">
        <v>13</v>
      </c>
      <c r="J12" s="43" t="s">
        <v>13</v>
      </c>
      <c r="K12" s="43" t="s">
        <v>13</v>
      </c>
      <c r="L12" s="43" t="s">
        <v>13</v>
      </c>
      <c r="M12" s="43" t="s">
        <v>13</v>
      </c>
      <c r="N12" s="43" t="s">
        <v>13</v>
      </c>
      <c r="O12" s="43" t="s">
        <v>13</v>
      </c>
      <c r="P12" s="43" t="s">
        <v>13</v>
      </c>
    </row>
    <row r="13" spans="1:16" x14ac:dyDescent="0.25">
      <c r="A13" s="29">
        <v>46065</v>
      </c>
      <c r="B13" s="38">
        <v>20699</v>
      </c>
      <c r="C13" s="39">
        <v>1207.8785</v>
      </c>
      <c r="D13" s="38">
        <v>25001877.07</v>
      </c>
      <c r="E13" s="38">
        <v>20699</v>
      </c>
      <c r="F13" s="39">
        <v>1207.8785</v>
      </c>
      <c r="G13" s="40">
        <v>25001877.07</v>
      </c>
      <c r="H13" s="43" t="s">
        <v>13</v>
      </c>
      <c r="I13" s="43" t="s">
        <v>13</v>
      </c>
      <c r="J13" s="43" t="s">
        <v>13</v>
      </c>
      <c r="K13" s="43" t="s">
        <v>13</v>
      </c>
      <c r="L13" s="43" t="s">
        <v>13</v>
      </c>
      <c r="M13" s="43" t="s">
        <v>13</v>
      </c>
      <c r="N13" s="43" t="s">
        <v>13</v>
      </c>
      <c r="O13" s="43" t="s">
        <v>13</v>
      </c>
      <c r="P13" s="43" t="s">
        <v>13</v>
      </c>
    </row>
    <row r="14" spans="1:16" x14ac:dyDescent="0.25">
      <c r="A14" s="28">
        <v>46066</v>
      </c>
      <c r="B14" s="41">
        <v>22454</v>
      </c>
      <c r="C14" s="44">
        <v>1194.0609999999999</v>
      </c>
      <c r="D14" s="41">
        <v>26811445.690000001</v>
      </c>
      <c r="E14" s="41">
        <v>22454</v>
      </c>
      <c r="F14" s="44">
        <v>1194.0609999999999</v>
      </c>
      <c r="G14" s="42">
        <v>26811445.690000001</v>
      </c>
      <c r="H14" s="30" t="s">
        <v>13</v>
      </c>
      <c r="I14" s="30" t="s">
        <v>13</v>
      </c>
      <c r="J14" s="30" t="s">
        <v>13</v>
      </c>
      <c r="K14" s="30" t="s">
        <v>13</v>
      </c>
      <c r="L14" s="30" t="s">
        <v>13</v>
      </c>
      <c r="M14" s="30" t="s">
        <v>13</v>
      </c>
      <c r="N14" s="30" t="s">
        <v>13</v>
      </c>
      <c r="O14" s="30" t="s">
        <v>13</v>
      </c>
      <c r="P14" s="30" t="s">
        <v>13</v>
      </c>
    </row>
    <row r="15" spans="1:16" x14ac:dyDescent="0.25">
      <c r="A15" s="29">
        <v>46069</v>
      </c>
      <c r="B15" s="38">
        <v>19343</v>
      </c>
      <c r="C15" s="39">
        <v>1192.4268999999999</v>
      </c>
      <c r="D15" s="38">
        <v>23065113.530000001</v>
      </c>
      <c r="E15" s="38">
        <v>19343</v>
      </c>
      <c r="F15" s="39">
        <v>1192.4268999999999</v>
      </c>
      <c r="G15" s="40">
        <v>23065113.530000001</v>
      </c>
      <c r="H15" s="43" t="s">
        <v>13</v>
      </c>
      <c r="I15" s="43" t="s">
        <v>13</v>
      </c>
      <c r="J15" s="43" t="s">
        <v>13</v>
      </c>
      <c r="K15" s="43" t="s">
        <v>13</v>
      </c>
      <c r="L15" s="43" t="s">
        <v>13</v>
      </c>
      <c r="M15" s="43" t="s">
        <v>13</v>
      </c>
      <c r="N15" s="43" t="s">
        <v>13</v>
      </c>
      <c r="O15" s="43" t="s">
        <v>13</v>
      </c>
      <c r="P15" s="43" t="s">
        <v>13</v>
      </c>
    </row>
    <row r="16" spans="1:16" x14ac:dyDescent="0.25">
      <c r="A16" s="29">
        <v>46070</v>
      </c>
      <c r="B16" s="38">
        <v>21263</v>
      </c>
      <c r="C16" s="39">
        <v>1181.5268000000001</v>
      </c>
      <c r="D16" s="38">
        <v>25122804.350000001</v>
      </c>
      <c r="E16" s="38">
        <v>21263</v>
      </c>
      <c r="F16" s="39">
        <v>1181.5268000000001</v>
      </c>
      <c r="G16" s="40">
        <v>25122804.350000001</v>
      </c>
      <c r="H16" s="43" t="s">
        <v>13</v>
      </c>
      <c r="I16" s="43" t="s">
        <v>13</v>
      </c>
      <c r="J16" s="43" t="s">
        <v>13</v>
      </c>
      <c r="K16" s="43" t="s">
        <v>13</v>
      </c>
      <c r="L16" s="43" t="s">
        <v>13</v>
      </c>
      <c r="M16" s="43" t="s">
        <v>13</v>
      </c>
      <c r="N16" s="43" t="s">
        <v>13</v>
      </c>
      <c r="O16" s="43" t="s">
        <v>13</v>
      </c>
      <c r="P16" s="43" t="s">
        <v>13</v>
      </c>
    </row>
    <row r="17" spans="1:16" x14ac:dyDescent="0.25">
      <c r="A17" s="29">
        <v>46071</v>
      </c>
      <c r="B17" s="38">
        <v>20458</v>
      </c>
      <c r="C17" s="39">
        <v>1220.4087999999999</v>
      </c>
      <c r="D17" s="38">
        <v>24967123.23</v>
      </c>
      <c r="E17" s="38">
        <v>20458</v>
      </c>
      <c r="F17" s="39">
        <v>1220.4087999999999</v>
      </c>
      <c r="G17" s="40">
        <v>24967123.23</v>
      </c>
      <c r="H17" s="43" t="s">
        <v>13</v>
      </c>
      <c r="I17" s="43" t="s">
        <v>13</v>
      </c>
      <c r="J17" s="43" t="s">
        <v>13</v>
      </c>
      <c r="K17" s="43" t="s">
        <v>13</v>
      </c>
      <c r="L17" s="43" t="s">
        <v>13</v>
      </c>
      <c r="M17" s="43" t="s">
        <v>13</v>
      </c>
      <c r="N17" s="43" t="s">
        <v>13</v>
      </c>
      <c r="O17" s="43" t="s">
        <v>13</v>
      </c>
      <c r="P17" s="43" t="s">
        <v>13</v>
      </c>
    </row>
    <row r="18" spans="1:16" x14ac:dyDescent="0.25">
      <c r="A18" s="29">
        <v>46072</v>
      </c>
      <c r="B18" s="38">
        <v>20314</v>
      </c>
      <c r="C18" s="39">
        <v>1232.2997</v>
      </c>
      <c r="D18" s="38">
        <v>25032936.109999999</v>
      </c>
      <c r="E18" s="38">
        <v>20314</v>
      </c>
      <c r="F18" s="39">
        <v>1232.2997</v>
      </c>
      <c r="G18" s="40">
        <v>25032936.109999999</v>
      </c>
      <c r="H18" s="43" t="s">
        <v>13</v>
      </c>
      <c r="I18" s="43" t="s">
        <v>13</v>
      </c>
      <c r="J18" s="43" t="s">
        <v>13</v>
      </c>
      <c r="K18" s="43" t="s">
        <v>13</v>
      </c>
      <c r="L18" s="43" t="s">
        <v>13</v>
      </c>
      <c r="M18" s="43" t="s">
        <v>13</v>
      </c>
      <c r="N18" s="43" t="s">
        <v>13</v>
      </c>
      <c r="O18" s="43" t="s">
        <v>13</v>
      </c>
      <c r="P18" s="43" t="s">
        <v>13</v>
      </c>
    </row>
    <row r="19" spans="1:16" x14ac:dyDescent="0.25">
      <c r="A19" s="28">
        <v>46073</v>
      </c>
      <c r="B19" s="41">
        <v>20134</v>
      </c>
      <c r="C19" s="44">
        <v>1241.6925000000001</v>
      </c>
      <c r="D19" s="41">
        <v>25000236.800000001</v>
      </c>
      <c r="E19" s="41">
        <v>20134</v>
      </c>
      <c r="F19" s="44">
        <v>1241.6925000000001</v>
      </c>
      <c r="G19" s="42">
        <v>25000236.800000001</v>
      </c>
      <c r="H19" s="30" t="s">
        <v>13</v>
      </c>
      <c r="I19" s="30" t="s">
        <v>13</v>
      </c>
      <c r="J19" s="30" t="s">
        <v>13</v>
      </c>
      <c r="K19" s="30" t="s">
        <v>13</v>
      </c>
      <c r="L19" s="30" t="s">
        <v>13</v>
      </c>
      <c r="M19" s="30" t="s">
        <v>13</v>
      </c>
      <c r="N19" s="30" t="s">
        <v>13</v>
      </c>
      <c r="O19" s="30" t="s">
        <v>13</v>
      </c>
      <c r="P19" s="30" t="s">
        <v>13</v>
      </c>
    </row>
    <row r="20" spans="1:16" x14ac:dyDescent="0.25">
      <c r="A20" s="29">
        <v>46076</v>
      </c>
      <c r="B20" s="38">
        <v>20164</v>
      </c>
      <c r="C20" s="39">
        <v>1239.8553999999999</v>
      </c>
      <c r="D20" s="38">
        <v>25000444.289999999</v>
      </c>
      <c r="E20" s="38">
        <v>20164</v>
      </c>
      <c r="F20" s="39">
        <v>1239.8553999999999</v>
      </c>
      <c r="G20" s="40">
        <v>25000444.289999999</v>
      </c>
      <c r="H20" s="43" t="s">
        <v>13</v>
      </c>
      <c r="I20" s="43" t="s">
        <v>13</v>
      </c>
      <c r="J20" s="43" t="s">
        <v>13</v>
      </c>
      <c r="K20" s="43" t="s">
        <v>13</v>
      </c>
      <c r="L20" s="43" t="s">
        <v>13</v>
      </c>
      <c r="M20" s="43" t="s">
        <v>13</v>
      </c>
      <c r="N20" s="43" t="s">
        <v>13</v>
      </c>
      <c r="O20" s="43" t="s">
        <v>13</v>
      </c>
      <c r="P20" s="43" t="s">
        <v>13</v>
      </c>
    </row>
    <row r="21" spans="1:16" x14ac:dyDescent="0.25">
      <c r="A21" s="29">
        <v>46077</v>
      </c>
      <c r="B21" s="38">
        <v>19697</v>
      </c>
      <c r="C21" s="39">
        <v>1269.2270000000001</v>
      </c>
      <c r="D21" s="38">
        <v>24999964.219999999</v>
      </c>
      <c r="E21" s="38">
        <v>19697</v>
      </c>
      <c r="F21" s="39">
        <v>1269.2270000000001</v>
      </c>
      <c r="G21" s="40">
        <v>24999964.219999999</v>
      </c>
      <c r="H21" s="43" t="s">
        <v>13</v>
      </c>
      <c r="I21" s="43" t="s">
        <v>13</v>
      </c>
      <c r="J21" s="43" t="s">
        <v>13</v>
      </c>
      <c r="K21" s="43" t="s">
        <v>13</v>
      </c>
      <c r="L21" s="43" t="s">
        <v>13</v>
      </c>
      <c r="M21" s="43" t="s">
        <v>13</v>
      </c>
      <c r="N21" s="43" t="s">
        <v>13</v>
      </c>
      <c r="O21" s="43" t="s">
        <v>13</v>
      </c>
      <c r="P21" s="43" t="s">
        <v>13</v>
      </c>
    </row>
    <row r="22" spans="1:16" x14ac:dyDescent="0.25">
      <c r="A22" s="29">
        <v>46078</v>
      </c>
      <c r="B22" s="38">
        <v>19405</v>
      </c>
      <c r="C22" s="39">
        <v>1288.3006</v>
      </c>
      <c r="D22" s="38">
        <v>24999473.140000001</v>
      </c>
      <c r="E22" s="38">
        <v>19405</v>
      </c>
      <c r="F22" s="39">
        <v>1288.3006</v>
      </c>
      <c r="G22" s="40">
        <v>24999473.140000001</v>
      </c>
      <c r="H22" s="43" t="s">
        <v>13</v>
      </c>
      <c r="I22" s="43" t="s">
        <v>13</v>
      </c>
      <c r="J22" s="43" t="s">
        <v>13</v>
      </c>
      <c r="K22" s="43" t="s">
        <v>13</v>
      </c>
      <c r="L22" s="43" t="s">
        <v>13</v>
      </c>
      <c r="M22" s="43" t="s">
        <v>13</v>
      </c>
      <c r="N22" s="43" t="s">
        <v>13</v>
      </c>
      <c r="O22" s="43" t="s">
        <v>13</v>
      </c>
      <c r="P22" s="43" t="s">
        <v>13</v>
      </c>
    </row>
    <row r="23" spans="1:16" x14ac:dyDescent="0.25">
      <c r="A23" s="29">
        <v>46079</v>
      </c>
      <c r="B23" s="38">
        <v>19639</v>
      </c>
      <c r="C23" s="39">
        <v>1271.6948</v>
      </c>
      <c r="D23" s="38">
        <v>24974814.18</v>
      </c>
      <c r="E23" s="38">
        <v>19639</v>
      </c>
      <c r="F23" s="39">
        <v>1271.6948</v>
      </c>
      <c r="G23" s="40">
        <v>24974814.18</v>
      </c>
      <c r="H23" s="43" t="s">
        <v>13</v>
      </c>
      <c r="I23" s="43" t="s">
        <v>13</v>
      </c>
      <c r="J23" s="43" t="s">
        <v>13</v>
      </c>
      <c r="K23" s="43" t="s">
        <v>13</v>
      </c>
      <c r="L23" s="43" t="s">
        <v>13</v>
      </c>
      <c r="M23" s="43" t="s">
        <v>13</v>
      </c>
      <c r="N23" s="43" t="s">
        <v>13</v>
      </c>
      <c r="O23" s="43" t="s">
        <v>13</v>
      </c>
      <c r="P23" s="43" t="s">
        <v>13</v>
      </c>
    </row>
    <row r="24" spans="1:16" x14ac:dyDescent="0.25">
      <c r="A24" s="28">
        <v>46080</v>
      </c>
      <c r="B24" s="41">
        <v>20411</v>
      </c>
      <c r="C24" s="44">
        <v>1226.1155000000001</v>
      </c>
      <c r="D24" s="41">
        <v>25026243.469999999</v>
      </c>
      <c r="E24" s="41">
        <v>20411</v>
      </c>
      <c r="F24" s="44">
        <v>1226.1155000000001</v>
      </c>
      <c r="G24" s="42">
        <v>25026243.469999999</v>
      </c>
      <c r="H24" s="30" t="s">
        <v>13</v>
      </c>
      <c r="I24" s="30" t="s">
        <v>13</v>
      </c>
      <c r="J24" s="30" t="s">
        <v>13</v>
      </c>
      <c r="K24" s="30" t="s">
        <v>13</v>
      </c>
      <c r="L24" s="30" t="s">
        <v>13</v>
      </c>
      <c r="M24" s="30" t="s">
        <v>13</v>
      </c>
      <c r="N24" s="30" t="s">
        <v>13</v>
      </c>
      <c r="O24" s="30" t="s">
        <v>13</v>
      </c>
      <c r="P24" s="30" t="s">
        <v>13</v>
      </c>
    </row>
    <row r="25" spans="1:16" x14ac:dyDescent="0.25">
      <c r="A25" s="29">
        <v>46083</v>
      </c>
      <c r="B25" s="38">
        <v>20728</v>
      </c>
      <c r="C25" s="39">
        <v>1205.9889000000001</v>
      </c>
      <c r="D25" s="38">
        <v>24997737.920000002</v>
      </c>
      <c r="E25" s="38">
        <v>20728</v>
      </c>
      <c r="F25" s="39">
        <v>1205.9889000000001</v>
      </c>
      <c r="G25" s="40">
        <v>24997737.920000002</v>
      </c>
      <c r="H25" s="43" t="s">
        <v>13</v>
      </c>
      <c r="I25" s="43" t="s">
        <v>13</v>
      </c>
      <c r="J25" s="43" t="s">
        <v>13</v>
      </c>
      <c r="K25" s="43" t="s">
        <v>13</v>
      </c>
      <c r="L25" s="43" t="s">
        <v>13</v>
      </c>
      <c r="M25" s="43" t="s">
        <v>13</v>
      </c>
      <c r="N25" s="43" t="s">
        <v>13</v>
      </c>
      <c r="O25" s="43" t="s">
        <v>13</v>
      </c>
      <c r="P25" s="43" t="s">
        <v>13</v>
      </c>
    </row>
    <row r="26" spans="1:16" x14ac:dyDescent="0.25">
      <c r="A26" s="29">
        <v>46084</v>
      </c>
      <c r="B26" s="38">
        <v>21463</v>
      </c>
      <c r="C26" s="39">
        <v>1164.8811000000001</v>
      </c>
      <c r="D26" s="38">
        <v>25001843.050000001</v>
      </c>
      <c r="E26" s="38">
        <v>21463</v>
      </c>
      <c r="F26" s="39">
        <v>1164.8811000000001</v>
      </c>
      <c r="G26" s="40">
        <v>25001843.050000001</v>
      </c>
      <c r="H26" s="43" t="s">
        <v>13</v>
      </c>
      <c r="I26" s="43" t="s">
        <v>13</v>
      </c>
      <c r="J26" s="43" t="s">
        <v>13</v>
      </c>
      <c r="K26" s="43" t="s">
        <v>13</v>
      </c>
      <c r="L26" s="43" t="s">
        <v>13</v>
      </c>
      <c r="M26" s="43" t="s">
        <v>13</v>
      </c>
      <c r="N26" s="43" t="s">
        <v>13</v>
      </c>
      <c r="O26" s="43" t="s">
        <v>13</v>
      </c>
      <c r="P26" s="43" t="s">
        <v>13</v>
      </c>
    </row>
    <row r="27" spans="1:16" x14ac:dyDescent="0.25">
      <c r="A27" s="29">
        <v>46085</v>
      </c>
      <c r="B27" s="38">
        <v>20976</v>
      </c>
      <c r="C27" s="39">
        <v>1191.9064000000001</v>
      </c>
      <c r="D27" s="38">
        <v>25001428.649999999</v>
      </c>
      <c r="E27" s="38">
        <v>20976</v>
      </c>
      <c r="F27" s="39">
        <v>1191.9064000000001</v>
      </c>
      <c r="G27" s="40">
        <v>25001428.649999999</v>
      </c>
      <c r="H27" s="43" t="s">
        <v>13</v>
      </c>
      <c r="I27" s="43" t="s">
        <v>13</v>
      </c>
      <c r="J27" s="43" t="s">
        <v>13</v>
      </c>
      <c r="K27" s="43" t="s">
        <v>13</v>
      </c>
      <c r="L27" s="43" t="s">
        <v>13</v>
      </c>
      <c r="M27" s="43" t="s">
        <v>13</v>
      </c>
      <c r="N27" s="43" t="s">
        <v>13</v>
      </c>
      <c r="O27" s="43" t="s">
        <v>13</v>
      </c>
      <c r="P27" s="43" t="s">
        <v>13</v>
      </c>
    </row>
    <row r="28" spans="1:16" x14ac:dyDescent="0.25">
      <c r="A28" s="29">
        <v>46086</v>
      </c>
      <c r="B28" s="38">
        <v>20838</v>
      </c>
      <c r="C28" s="39">
        <v>1199.6079</v>
      </c>
      <c r="D28" s="38">
        <v>24997429.420000002</v>
      </c>
      <c r="E28" s="38">
        <v>20838</v>
      </c>
      <c r="F28" s="39">
        <v>1199.6079</v>
      </c>
      <c r="G28" s="40">
        <v>24997429.420000002</v>
      </c>
      <c r="H28" s="43" t="s">
        <v>13</v>
      </c>
      <c r="I28" s="43" t="s">
        <v>13</v>
      </c>
      <c r="J28" s="43" t="s">
        <v>13</v>
      </c>
      <c r="K28" s="43" t="s">
        <v>13</v>
      </c>
      <c r="L28" s="43" t="s">
        <v>13</v>
      </c>
      <c r="M28" s="43" t="s">
        <v>13</v>
      </c>
      <c r="N28" s="43" t="s">
        <v>13</v>
      </c>
      <c r="O28" s="43" t="s">
        <v>13</v>
      </c>
      <c r="P28" s="43" t="s">
        <v>13</v>
      </c>
    </row>
    <row r="29" spans="1:16" x14ac:dyDescent="0.25">
      <c r="A29" s="28">
        <v>46087</v>
      </c>
      <c r="B29" s="41">
        <v>21671</v>
      </c>
      <c r="C29" s="44">
        <v>1153.5956000000001</v>
      </c>
      <c r="D29" s="41">
        <v>24999570.25</v>
      </c>
      <c r="E29" s="41">
        <v>21671</v>
      </c>
      <c r="F29" s="44">
        <v>1153.5956000000001</v>
      </c>
      <c r="G29" s="42">
        <v>24999570.25</v>
      </c>
      <c r="H29" s="30" t="s">
        <v>13</v>
      </c>
      <c r="I29" s="30" t="s">
        <v>13</v>
      </c>
      <c r="J29" s="30" t="s">
        <v>13</v>
      </c>
      <c r="K29" s="30" t="s">
        <v>13</v>
      </c>
      <c r="L29" s="30" t="s">
        <v>13</v>
      </c>
      <c r="M29" s="30" t="s">
        <v>13</v>
      </c>
      <c r="N29" s="30" t="s">
        <v>13</v>
      </c>
      <c r="O29" s="30" t="s">
        <v>13</v>
      </c>
      <c r="P29" s="30" t="s">
        <v>13</v>
      </c>
    </row>
    <row r="30" spans="1:16" x14ac:dyDescent="0.25">
      <c r="A30" s="29">
        <v>46090</v>
      </c>
      <c r="B30" s="38">
        <v>22115</v>
      </c>
      <c r="C30" s="39">
        <v>1111.2295999999999</v>
      </c>
      <c r="D30" s="38">
        <v>24574842.600000001</v>
      </c>
      <c r="E30" s="38">
        <v>22115</v>
      </c>
      <c r="F30" s="39">
        <v>1111.2295999999999</v>
      </c>
      <c r="G30" s="40">
        <v>24574842.600000001</v>
      </c>
      <c r="H30" s="43" t="s">
        <v>13</v>
      </c>
      <c r="I30" s="43" t="s">
        <v>13</v>
      </c>
      <c r="J30" s="43" t="s">
        <v>13</v>
      </c>
      <c r="K30" s="43" t="s">
        <v>13</v>
      </c>
      <c r="L30" s="43" t="s">
        <v>13</v>
      </c>
      <c r="M30" s="43" t="s">
        <v>13</v>
      </c>
      <c r="N30" s="43" t="s">
        <v>13</v>
      </c>
      <c r="O30" s="43" t="s">
        <v>13</v>
      </c>
      <c r="P30" s="43" t="s">
        <v>13</v>
      </c>
    </row>
    <row r="31" spans="1:16" x14ac:dyDescent="0.25">
      <c r="A31" s="29">
        <v>46091</v>
      </c>
      <c r="B31" s="38">
        <v>250</v>
      </c>
      <c r="C31" s="39">
        <v>1197.4015999999999</v>
      </c>
      <c r="D31" s="38">
        <v>299350.40000000002</v>
      </c>
      <c r="E31" s="38">
        <v>250</v>
      </c>
      <c r="F31" s="39">
        <v>1197.4015999999999</v>
      </c>
      <c r="G31" s="40">
        <v>299350.40000000002</v>
      </c>
      <c r="H31" s="43" t="s">
        <v>13</v>
      </c>
      <c r="I31" s="43" t="s">
        <v>13</v>
      </c>
      <c r="J31" s="43" t="s">
        <v>13</v>
      </c>
      <c r="K31" s="43" t="s">
        <v>13</v>
      </c>
      <c r="L31" s="43" t="s">
        <v>13</v>
      </c>
      <c r="M31" s="43" t="s">
        <v>13</v>
      </c>
      <c r="N31" s="43" t="s">
        <v>13</v>
      </c>
      <c r="O31" s="43" t="s">
        <v>13</v>
      </c>
      <c r="P31" s="43" t="s">
        <v>13</v>
      </c>
    </row>
    <row r="32" spans="1:16" x14ac:dyDescent="0.25">
      <c r="A32" s="29">
        <v>46092</v>
      </c>
      <c r="B32" s="38">
        <v>42565</v>
      </c>
      <c r="C32" s="39">
        <v>1190.7415000000001</v>
      </c>
      <c r="D32" s="38">
        <v>50683911.950000003</v>
      </c>
      <c r="E32" s="38">
        <v>42565</v>
      </c>
      <c r="F32" s="39">
        <v>1190.7415000000001</v>
      </c>
      <c r="G32" s="40">
        <v>50683911.950000003</v>
      </c>
      <c r="H32" s="43" t="s">
        <v>13</v>
      </c>
      <c r="I32" s="43" t="s">
        <v>13</v>
      </c>
      <c r="J32" s="43" t="s">
        <v>13</v>
      </c>
      <c r="K32" s="43" t="s">
        <v>13</v>
      </c>
      <c r="L32" s="43" t="s">
        <v>13</v>
      </c>
      <c r="M32" s="43" t="s">
        <v>13</v>
      </c>
      <c r="N32" s="43" t="s">
        <v>13</v>
      </c>
      <c r="O32" s="43" t="s">
        <v>13</v>
      </c>
      <c r="P32" s="43" t="s">
        <v>13</v>
      </c>
    </row>
    <row r="33" spans="1:16" x14ac:dyDescent="0.25">
      <c r="A33" s="29">
        <v>46093</v>
      </c>
      <c r="B33" s="38">
        <v>20652</v>
      </c>
      <c r="C33" s="39">
        <v>1183.6092000000001</v>
      </c>
      <c r="D33" s="38">
        <v>24443897.199999999</v>
      </c>
      <c r="E33" s="38">
        <v>20652</v>
      </c>
      <c r="F33" s="39">
        <v>1183.6092000000001</v>
      </c>
      <c r="G33" s="40">
        <v>24443897.199999999</v>
      </c>
      <c r="H33" s="43" t="s">
        <v>13</v>
      </c>
      <c r="I33" s="43" t="s">
        <v>13</v>
      </c>
      <c r="J33" s="43" t="s">
        <v>13</v>
      </c>
      <c r="K33" s="43" t="s">
        <v>13</v>
      </c>
      <c r="L33" s="43" t="s">
        <v>13</v>
      </c>
      <c r="M33" s="43" t="s">
        <v>13</v>
      </c>
      <c r="N33" s="43" t="s">
        <v>13</v>
      </c>
      <c r="O33" s="43" t="s">
        <v>13</v>
      </c>
      <c r="P33" s="43" t="s">
        <v>13</v>
      </c>
    </row>
    <row r="34" spans="1:16" x14ac:dyDescent="0.25">
      <c r="A34" s="28">
        <v>46094</v>
      </c>
      <c r="B34" s="41">
        <v>21102</v>
      </c>
      <c r="C34" s="44">
        <v>1184.6547</v>
      </c>
      <c r="D34" s="41">
        <v>24998583.48</v>
      </c>
      <c r="E34" s="41">
        <v>21102</v>
      </c>
      <c r="F34" s="44">
        <v>1184.6547</v>
      </c>
      <c r="G34" s="42">
        <v>24998583.48</v>
      </c>
      <c r="H34" s="30" t="s">
        <v>13</v>
      </c>
      <c r="I34" s="30" t="s">
        <v>13</v>
      </c>
      <c r="J34" s="30" t="s">
        <v>13</v>
      </c>
      <c r="K34" s="30" t="s">
        <v>13</v>
      </c>
      <c r="L34" s="30" t="s">
        <v>13</v>
      </c>
      <c r="M34" s="30" t="s">
        <v>13</v>
      </c>
      <c r="N34" s="30" t="s">
        <v>13</v>
      </c>
      <c r="O34" s="30" t="s">
        <v>13</v>
      </c>
      <c r="P34" s="30" t="s">
        <v>13</v>
      </c>
    </row>
    <row r="35" spans="1:16" x14ac:dyDescent="0.25">
      <c r="A35" s="29">
        <v>46097</v>
      </c>
      <c r="B35" s="38">
        <v>20926</v>
      </c>
      <c r="C35" s="39">
        <v>1194.7312999999999</v>
      </c>
      <c r="D35" s="38">
        <v>25000947.18</v>
      </c>
      <c r="E35" s="38">
        <v>20926</v>
      </c>
      <c r="F35" s="39">
        <v>1194.7312999999999</v>
      </c>
      <c r="G35" s="40">
        <v>25000947.18</v>
      </c>
      <c r="H35" s="43" t="s">
        <v>13</v>
      </c>
      <c r="I35" s="43" t="s">
        <v>13</v>
      </c>
      <c r="J35" s="43" t="s">
        <v>13</v>
      </c>
      <c r="K35" s="43" t="s">
        <v>13</v>
      </c>
      <c r="L35" s="43" t="s">
        <v>13</v>
      </c>
      <c r="M35" s="43" t="s">
        <v>13</v>
      </c>
      <c r="N35" s="43" t="s">
        <v>13</v>
      </c>
      <c r="O35" s="43" t="s">
        <v>13</v>
      </c>
      <c r="P35" s="43" t="s">
        <v>13</v>
      </c>
    </row>
    <row r="36" spans="1:16" x14ac:dyDescent="0.25">
      <c r="A36" s="29">
        <v>46098</v>
      </c>
      <c r="B36" s="38">
        <v>20958</v>
      </c>
      <c r="C36" s="39">
        <v>1192.8333</v>
      </c>
      <c r="D36" s="38">
        <v>24999400.300000001</v>
      </c>
      <c r="E36" s="38">
        <v>20958</v>
      </c>
      <c r="F36" s="39">
        <v>1192.8333</v>
      </c>
      <c r="G36" s="40">
        <v>24999400.300000001</v>
      </c>
      <c r="H36" s="43" t="s">
        <v>13</v>
      </c>
      <c r="I36" s="43" t="s">
        <v>13</v>
      </c>
      <c r="J36" s="43" t="s">
        <v>13</v>
      </c>
      <c r="K36" s="43" t="s">
        <v>13</v>
      </c>
      <c r="L36" s="43" t="s">
        <v>13</v>
      </c>
      <c r="M36" s="43" t="s">
        <v>13</v>
      </c>
      <c r="N36" s="43" t="s">
        <v>13</v>
      </c>
      <c r="O36" s="43" t="s">
        <v>13</v>
      </c>
      <c r="P36" s="43" t="s">
        <v>13</v>
      </c>
    </row>
    <row r="37" spans="1:16" x14ac:dyDescent="0.25">
      <c r="A37" s="29">
        <v>46099</v>
      </c>
      <c r="B37" s="38">
        <v>20808</v>
      </c>
      <c r="C37" s="39">
        <v>1201.4897000000001</v>
      </c>
      <c r="D37" s="38">
        <v>25000597.68</v>
      </c>
      <c r="E37" s="38">
        <v>20808</v>
      </c>
      <c r="F37" s="39">
        <v>1201.4897000000001</v>
      </c>
      <c r="G37" s="40">
        <v>25000597.68</v>
      </c>
      <c r="H37" s="43" t="s">
        <v>13</v>
      </c>
      <c r="I37" s="43" t="s">
        <v>13</v>
      </c>
      <c r="J37" s="43" t="s">
        <v>13</v>
      </c>
      <c r="K37" s="43" t="s">
        <v>13</v>
      </c>
      <c r="L37" s="43" t="s">
        <v>13</v>
      </c>
      <c r="M37" s="43" t="s">
        <v>13</v>
      </c>
      <c r="N37" s="43" t="s">
        <v>13</v>
      </c>
      <c r="O37" s="43" t="s">
        <v>13</v>
      </c>
      <c r="P37" s="43" t="s">
        <v>13</v>
      </c>
    </row>
    <row r="38" spans="1:16" x14ac:dyDescent="0.25">
      <c r="A38" s="29">
        <v>46100</v>
      </c>
      <c r="B38" s="38">
        <v>21525</v>
      </c>
      <c r="C38" s="39">
        <v>1161.4512999999999</v>
      </c>
      <c r="D38" s="38">
        <v>25000239.23</v>
      </c>
      <c r="E38" s="38">
        <v>21525</v>
      </c>
      <c r="F38" s="39">
        <v>1161.4512999999999</v>
      </c>
      <c r="G38" s="40">
        <v>25000239.23</v>
      </c>
      <c r="H38" s="43" t="s">
        <v>13</v>
      </c>
      <c r="I38" s="43" t="s">
        <v>13</v>
      </c>
      <c r="J38" s="43" t="s">
        <v>13</v>
      </c>
      <c r="K38" s="43" t="s">
        <v>13</v>
      </c>
      <c r="L38" s="43" t="s">
        <v>13</v>
      </c>
      <c r="M38" s="43" t="s">
        <v>13</v>
      </c>
      <c r="N38" s="43" t="s">
        <v>13</v>
      </c>
      <c r="O38" s="43" t="s">
        <v>13</v>
      </c>
      <c r="P38" s="43" t="s">
        <v>13</v>
      </c>
    </row>
    <row r="39" spans="1:16" x14ac:dyDescent="0.25">
      <c r="A39" s="28">
        <v>46101</v>
      </c>
      <c r="B39" s="41">
        <v>21422</v>
      </c>
      <c r="C39" s="44">
        <v>1166.9226000000001</v>
      </c>
      <c r="D39" s="41">
        <v>24997815.940000001</v>
      </c>
      <c r="E39" s="41">
        <v>21422</v>
      </c>
      <c r="F39" s="44">
        <v>1166.9226000000001</v>
      </c>
      <c r="G39" s="42">
        <v>24997815.940000001</v>
      </c>
      <c r="H39" s="30" t="s">
        <v>13</v>
      </c>
      <c r="I39" s="30" t="s">
        <v>13</v>
      </c>
      <c r="J39" s="30" t="s">
        <v>13</v>
      </c>
      <c r="K39" s="30" t="s">
        <v>13</v>
      </c>
      <c r="L39" s="30" t="s">
        <v>13</v>
      </c>
      <c r="M39" s="30" t="s">
        <v>13</v>
      </c>
      <c r="N39" s="30" t="s">
        <v>13</v>
      </c>
      <c r="O39" s="30" t="s">
        <v>13</v>
      </c>
      <c r="P39" s="30" t="s">
        <v>13</v>
      </c>
    </row>
    <row r="40" spans="1:16" x14ac:dyDescent="0.25">
      <c r="A40" s="29">
        <v>46104</v>
      </c>
      <c r="B40" s="38">
        <v>21354</v>
      </c>
      <c r="C40" s="39">
        <v>1158.0308</v>
      </c>
      <c r="D40" s="38">
        <v>24728589.703200001</v>
      </c>
      <c r="E40" s="38">
        <v>21354</v>
      </c>
      <c r="F40" s="39">
        <v>1158.0308</v>
      </c>
      <c r="G40" s="40">
        <v>24728589.699999999</v>
      </c>
      <c r="H40" s="43" t="s">
        <v>13</v>
      </c>
      <c r="I40" s="43" t="s">
        <v>13</v>
      </c>
      <c r="J40" s="43" t="s">
        <v>13</v>
      </c>
      <c r="K40" s="43" t="s">
        <v>13</v>
      </c>
      <c r="L40" s="43" t="s">
        <v>13</v>
      </c>
      <c r="M40" s="43" t="s">
        <v>13</v>
      </c>
      <c r="N40" s="43" t="s">
        <v>13</v>
      </c>
      <c r="O40" s="43" t="s">
        <v>13</v>
      </c>
      <c r="P40" s="43" t="s">
        <v>13</v>
      </c>
    </row>
    <row r="41" spans="1:16" x14ac:dyDescent="0.25">
      <c r="A41" s="29">
        <v>46105</v>
      </c>
      <c r="B41" s="38">
        <v>21289</v>
      </c>
      <c r="C41" s="39">
        <v>1187.1025</v>
      </c>
      <c r="D41" s="38">
        <v>25272225.122499999</v>
      </c>
      <c r="E41" s="38">
        <v>21289</v>
      </c>
      <c r="F41" s="39">
        <v>1187.1025</v>
      </c>
      <c r="G41" s="40">
        <v>25272225.120000001</v>
      </c>
      <c r="H41" s="43" t="s">
        <v>13</v>
      </c>
      <c r="I41" s="43" t="s">
        <v>13</v>
      </c>
      <c r="J41" s="43" t="s">
        <v>13</v>
      </c>
      <c r="K41" s="43" t="s">
        <v>13</v>
      </c>
      <c r="L41" s="43" t="s">
        <v>13</v>
      </c>
      <c r="M41" s="43" t="s">
        <v>13</v>
      </c>
      <c r="N41" s="43" t="s">
        <v>13</v>
      </c>
      <c r="O41" s="43" t="s">
        <v>13</v>
      </c>
      <c r="P41" s="43" t="s">
        <v>13</v>
      </c>
    </row>
    <row r="42" spans="1:16" x14ac:dyDescent="0.25">
      <c r="A42" s="29">
        <v>46106</v>
      </c>
      <c r="B42" s="38">
        <v>20631</v>
      </c>
      <c r="C42" s="39">
        <v>1211.9038</v>
      </c>
      <c r="D42" s="38">
        <v>25002787.297800001</v>
      </c>
      <c r="E42" s="38">
        <v>20631</v>
      </c>
      <c r="F42" s="39">
        <v>1211.9038</v>
      </c>
      <c r="G42" s="40">
        <v>25002787.300000001</v>
      </c>
      <c r="H42" s="43" t="s">
        <v>13</v>
      </c>
      <c r="I42" s="43" t="s">
        <v>13</v>
      </c>
      <c r="J42" s="43" t="s">
        <v>13</v>
      </c>
      <c r="K42" s="43" t="s">
        <v>13</v>
      </c>
      <c r="L42" s="43" t="s">
        <v>13</v>
      </c>
      <c r="M42" s="43" t="s">
        <v>13</v>
      </c>
      <c r="N42" s="43" t="s">
        <v>13</v>
      </c>
      <c r="O42" s="43" t="s">
        <v>13</v>
      </c>
      <c r="P42" s="43" t="s">
        <v>13</v>
      </c>
    </row>
    <row r="43" spans="1:16" x14ac:dyDescent="0.25">
      <c r="A43" s="29">
        <v>46107</v>
      </c>
      <c r="B43" s="38">
        <v>21335</v>
      </c>
      <c r="C43" s="39">
        <v>1171.6588999999999</v>
      </c>
      <c r="D43" s="38">
        <v>24997342.631499998</v>
      </c>
      <c r="E43" s="38">
        <v>21335</v>
      </c>
      <c r="F43" s="39">
        <v>1171.6588999999999</v>
      </c>
      <c r="G43" s="40">
        <v>24997342.629999999</v>
      </c>
      <c r="H43" s="43" t="s">
        <v>13</v>
      </c>
      <c r="I43" s="43" t="s">
        <v>13</v>
      </c>
      <c r="J43" s="43" t="s">
        <v>13</v>
      </c>
      <c r="K43" s="43" t="s">
        <v>13</v>
      </c>
      <c r="L43" s="43" t="s">
        <v>13</v>
      </c>
      <c r="M43" s="43" t="s">
        <v>13</v>
      </c>
      <c r="N43" s="43" t="s">
        <v>13</v>
      </c>
      <c r="O43" s="43" t="s">
        <v>13</v>
      </c>
      <c r="P43" s="43" t="s">
        <v>13</v>
      </c>
    </row>
    <row r="44" spans="1:16" x14ac:dyDescent="0.25">
      <c r="A44" s="28">
        <v>46108</v>
      </c>
      <c r="B44" s="41">
        <v>21829</v>
      </c>
      <c r="C44" s="44">
        <v>1145.2818</v>
      </c>
      <c r="D44" s="41">
        <v>25000356.4122</v>
      </c>
      <c r="E44" s="41">
        <v>21829</v>
      </c>
      <c r="F44" s="44">
        <v>1145.2818</v>
      </c>
      <c r="G44" s="42">
        <v>25000356.41</v>
      </c>
      <c r="H44" s="30" t="s">
        <v>13</v>
      </c>
      <c r="I44" s="30" t="s">
        <v>13</v>
      </c>
      <c r="J44" s="30" t="s">
        <v>13</v>
      </c>
      <c r="K44" s="30" t="s">
        <v>13</v>
      </c>
      <c r="L44" s="30" t="s">
        <v>13</v>
      </c>
      <c r="M44" s="30" t="s">
        <v>13</v>
      </c>
      <c r="N44" s="30" t="s">
        <v>13</v>
      </c>
      <c r="O44" s="30" t="s">
        <v>13</v>
      </c>
      <c r="P44" s="30" t="s">
        <v>13</v>
      </c>
    </row>
    <row r="45" spans="1:16" x14ac:dyDescent="0.25">
      <c r="A45" s="29">
        <v>46111</v>
      </c>
      <c r="B45" s="38">
        <v>22078</v>
      </c>
      <c r="C45" s="39">
        <v>1132.4585999999999</v>
      </c>
      <c r="D45" s="38">
        <v>25002420.970799997</v>
      </c>
      <c r="E45" s="38">
        <v>22078</v>
      </c>
      <c r="F45" s="39">
        <v>1132.4585999999999</v>
      </c>
      <c r="G45" s="40">
        <v>25002420.969999999</v>
      </c>
      <c r="H45" s="43" t="s">
        <v>13</v>
      </c>
      <c r="I45" s="43" t="s">
        <v>13</v>
      </c>
      <c r="J45" s="43" t="s">
        <v>13</v>
      </c>
      <c r="K45" s="43" t="s">
        <v>13</v>
      </c>
      <c r="L45" s="43" t="s">
        <v>13</v>
      </c>
      <c r="M45" s="43" t="s">
        <v>13</v>
      </c>
      <c r="N45" s="43" t="s">
        <v>13</v>
      </c>
      <c r="O45" s="43" t="s">
        <v>13</v>
      </c>
      <c r="P45" s="43" t="s">
        <v>13</v>
      </c>
    </row>
    <row r="46" spans="1:16" x14ac:dyDescent="0.25">
      <c r="A46" s="29">
        <v>46112</v>
      </c>
      <c r="B46" s="38">
        <v>22534</v>
      </c>
      <c r="C46" s="39">
        <v>1109.3230000000001</v>
      </c>
      <c r="D46" s="38">
        <v>24997484.482000001</v>
      </c>
      <c r="E46" s="38">
        <v>22534</v>
      </c>
      <c r="F46" s="39">
        <v>1109.3230000000001</v>
      </c>
      <c r="G46" s="40">
        <v>24997484.48</v>
      </c>
      <c r="H46" s="43" t="s">
        <v>13</v>
      </c>
      <c r="I46" s="43" t="s">
        <v>13</v>
      </c>
      <c r="J46" s="43" t="s">
        <v>13</v>
      </c>
      <c r="K46" s="43" t="s">
        <v>13</v>
      </c>
      <c r="L46" s="43" t="s">
        <v>13</v>
      </c>
      <c r="M46" s="43" t="s">
        <v>13</v>
      </c>
      <c r="N46" s="43" t="s">
        <v>13</v>
      </c>
      <c r="O46" s="43" t="s">
        <v>13</v>
      </c>
      <c r="P46" s="43" t="s">
        <v>13</v>
      </c>
    </row>
    <row r="47" spans="1:16" x14ac:dyDescent="0.25">
      <c r="A47" s="29">
        <v>46113</v>
      </c>
      <c r="B47" s="38">
        <v>21343</v>
      </c>
      <c r="C47" s="39">
        <v>1166.9648</v>
      </c>
      <c r="D47" s="38">
        <v>24906529.726399999</v>
      </c>
      <c r="E47" s="38">
        <v>21343</v>
      </c>
      <c r="F47" s="39">
        <v>1166.9648</v>
      </c>
      <c r="G47" s="40">
        <v>24906529.73</v>
      </c>
      <c r="H47" s="43" t="s">
        <v>13</v>
      </c>
      <c r="I47" s="43" t="s">
        <v>13</v>
      </c>
      <c r="J47" s="43" t="s">
        <v>13</v>
      </c>
      <c r="K47" s="43" t="s">
        <v>13</v>
      </c>
      <c r="L47" s="43" t="s">
        <v>13</v>
      </c>
      <c r="M47" s="43" t="s">
        <v>13</v>
      </c>
      <c r="N47" s="43" t="s">
        <v>13</v>
      </c>
      <c r="O47" s="43" t="s">
        <v>13</v>
      </c>
      <c r="P47" s="43" t="s">
        <v>13</v>
      </c>
    </row>
    <row r="48" spans="1:16" x14ac:dyDescent="0.25">
      <c r="A48" s="29">
        <v>46114</v>
      </c>
      <c r="B48" s="38">
        <v>22001</v>
      </c>
      <c r="C48" s="39">
        <v>1140.5605</v>
      </c>
      <c r="D48" s="38">
        <v>25093471.5605</v>
      </c>
      <c r="E48" s="38">
        <v>22001</v>
      </c>
      <c r="F48" s="39">
        <v>1140.5605</v>
      </c>
      <c r="G48" s="40">
        <v>25093471.559999999</v>
      </c>
      <c r="H48" s="43" t="s">
        <v>13</v>
      </c>
      <c r="I48" s="43" t="s">
        <v>13</v>
      </c>
      <c r="J48" s="43" t="s">
        <v>13</v>
      </c>
      <c r="K48" s="43" t="s">
        <v>13</v>
      </c>
      <c r="L48" s="43" t="s">
        <v>13</v>
      </c>
      <c r="M48" s="43" t="s">
        <v>13</v>
      </c>
      <c r="N48" s="43" t="s">
        <v>13</v>
      </c>
      <c r="O48" s="43" t="s">
        <v>13</v>
      </c>
      <c r="P48" s="43" t="s">
        <v>13</v>
      </c>
    </row>
    <row r="49" spans="1:16" x14ac:dyDescent="0.25">
      <c r="A49" s="28">
        <v>46115</v>
      </c>
      <c r="B49" s="30" t="s">
        <v>13</v>
      </c>
      <c r="C49" s="30" t="s">
        <v>13</v>
      </c>
      <c r="D49" s="30" t="s">
        <v>13</v>
      </c>
      <c r="E49" s="30" t="s">
        <v>13</v>
      </c>
      <c r="F49" s="30" t="s">
        <v>13</v>
      </c>
      <c r="G49" s="30" t="s">
        <v>13</v>
      </c>
      <c r="H49" s="30" t="s">
        <v>13</v>
      </c>
      <c r="I49" s="30" t="s">
        <v>13</v>
      </c>
      <c r="J49" s="30" t="s">
        <v>13</v>
      </c>
      <c r="K49" s="30" t="s">
        <v>13</v>
      </c>
      <c r="L49" s="30" t="s">
        <v>13</v>
      </c>
      <c r="M49" s="30" t="s">
        <v>13</v>
      </c>
      <c r="N49" s="30" t="s">
        <v>13</v>
      </c>
      <c r="O49" s="30" t="s">
        <v>13</v>
      </c>
      <c r="P49" s="30" t="s">
        <v>13</v>
      </c>
    </row>
    <row r="50" spans="1:16" x14ac:dyDescent="0.25">
      <c r="A50" s="29">
        <v>46118</v>
      </c>
      <c r="B50" s="43" t="s">
        <v>13</v>
      </c>
      <c r="C50" s="43" t="s">
        <v>13</v>
      </c>
      <c r="D50" s="43" t="s">
        <v>13</v>
      </c>
      <c r="E50" s="43" t="s">
        <v>13</v>
      </c>
      <c r="F50" s="43" t="s">
        <v>13</v>
      </c>
      <c r="G50" s="43" t="s">
        <v>13</v>
      </c>
      <c r="H50" s="43" t="s">
        <v>13</v>
      </c>
      <c r="I50" s="43" t="s">
        <v>13</v>
      </c>
      <c r="J50" s="43" t="s">
        <v>13</v>
      </c>
      <c r="K50" s="43" t="s">
        <v>13</v>
      </c>
      <c r="L50" s="43" t="s">
        <v>13</v>
      </c>
      <c r="M50" s="43" t="s">
        <v>13</v>
      </c>
      <c r="N50" s="43" t="s">
        <v>13</v>
      </c>
      <c r="O50" s="43" t="s">
        <v>13</v>
      </c>
      <c r="P50" s="43" t="s">
        <v>13</v>
      </c>
    </row>
    <row r="51" spans="1:16" x14ac:dyDescent="0.25">
      <c r="A51" s="29">
        <v>46119</v>
      </c>
      <c r="B51" s="38">
        <v>22389</v>
      </c>
      <c r="C51" s="40">
        <v>1116.5668000000001</v>
      </c>
      <c r="D51" s="38">
        <v>24998814.09</v>
      </c>
      <c r="E51" s="38">
        <v>22389</v>
      </c>
      <c r="F51" s="40">
        <v>1116.5668000000001</v>
      </c>
      <c r="G51" s="40">
        <v>24998814.09</v>
      </c>
      <c r="H51" s="43" t="s">
        <v>13</v>
      </c>
      <c r="I51" s="43" t="s">
        <v>13</v>
      </c>
      <c r="J51" s="43" t="s">
        <v>13</v>
      </c>
      <c r="K51" s="43" t="s">
        <v>13</v>
      </c>
      <c r="L51" s="43" t="s">
        <v>13</v>
      </c>
      <c r="M51" s="43" t="s">
        <v>13</v>
      </c>
      <c r="N51" s="43" t="s">
        <v>13</v>
      </c>
      <c r="O51" s="43" t="s">
        <v>13</v>
      </c>
      <c r="P51" s="43" t="s">
        <v>13</v>
      </c>
    </row>
    <row r="52" spans="1:16" x14ac:dyDescent="0.25">
      <c r="A52" s="29">
        <v>46120</v>
      </c>
      <c r="B52" s="38">
        <v>20806</v>
      </c>
      <c r="C52" s="40">
        <v>1201.7165</v>
      </c>
      <c r="D52" s="38">
        <v>25002913.5</v>
      </c>
      <c r="E52" s="38">
        <v>20806</v>
      </c>
      <c r="F52" s="40">
        <v>1201.7165</v>
      </c>
      <c r="G52" s="40">
        <v>25002913.5</v>
      </c>
      <c r="H52" s="43" t="s">
        <v>13</v>
      </c>
      <c r="I52" s="43" t="s">
        <v>13</v>
      </c>
      <c r="J52" s="43" t="s">
        <v>13</v>
      </c>
      <c r="K52" s="43" t="s">
        <v>13</v>
      </c>
      <c r="L52" s="43" t="s">
        <v>13</v>
      </c>
      <c r="M52" s="43" t="s">
        <v>13</v>
      </c>
      <c r="N52" s="43" t="s">
        <v>13</v>
      </c>
      <c r="O52" s="43" t="s">
        <v>13</v>
      </c>
      <c r="P52" s="43" t="s">
        <v>13</v>
      </c>
    </row>
    <row r="53" spans="1:16" x14ac:dyDescent="0.25">
      <c r="A53" s="29">
        <v>46121</v>
      </c>
      <c r="B53" s="38">
        <v>20643</v>
      </c>
      <c r="C53" s="40">
        <v>1210.9092000000001</v>
      </c>
      <c r="D53" s="38">
        <v>24996798.620000001</v>
      </c>
      <c r="E53" s="38">
        <v>20643</v>
      </c>
      <c r="F53" s="40">
        <v>1210.9092000000001</v>
      </c>
      <c r="G53" s="40">
        <v>24996798.620000001</v>
      </c>
      <c r="H53" s="43" t="s">
        <v>13</v>
      </c>
      <c r="I53" s="43" t="s">
        <v>13</v>
      </c>
      <c r="J53" s="43" t="s">
        <v>13</v>
      </c>
      <c r="K53" s="43" t="s">
        <v>13</v>
      </c>
      <c r="L53" s="43" t="s">
        <v>13</v>
      </c>
      <c r="M53" s="43" t="s">
        <v>13</v>
      </c>
      <c r="N53" s="43" t="s">
        <v>13</v>
      </c>
      <c r="O53" s="43" t="s">
        <v>13</v>
      </c>
      <c r="P53" s="43" t="s">
        <v>13</v>
      </c>
    </row>
    <row r="54" spans="1:16" x14ac:dyDescent="0.25">
      <c r="A54" s="28">
        <v>46122</v>
      </c>
      <c r="B54" s="41">
        <v>18050</v>
      </c>
      <c r="C54" s="42">
        <v>1256.7007000000001</v>
      </c>
      <c r="D54" s="41">
        <v>22683447.640000001</v>
      </c>
      <c r="E54" s="41">
        <v>18050</v>
      </c>
      <c r="F54" s="42">
        <v>1256.7007000000001</v>
      </c>
      <c r="G54" s="42">
        <v>22683447.640000001</v>
      </c>
      <c r="H54" s="30" t="s">
        <v>13</v>
      </c>
      <c r="I54" s="30" t="s">
        <v>13</v>
      </c>
      <c r="J54" s="30" t="s">
        <v>13</v>
      </c>
      <c r="K54" s="30" t="s">
        <v>13</v>
      </c>
      <c r="L54" s="30" t="s">
        <v>13</v>
      </c>
      <c r="M54" s="30" t="s">
        <v>13</v>
      </c>
      <c r="N54" s="30" t="s">
        <v>13</v>
      </c>
      <c r="O54" s="30" t="s">
        <v>13</v>
      </c>
      <c r="P54" s="30" t="s">
        <v>13</v>
      </c>
    </row>
    <row r="55" spans="1:16" x14ac:dyDescent="0.25">
      <c r="A55" s="29">
        <v>46125</v>
      </c>
      <c r="B55" s="38">
        <v>21784</v>
      </c>
      <c r="C55" s="40">
        <v>1255.0295000000001</v>
      </c>
      <c r="D55" s="38">
        <v>27339562.629999999</v>
      </c>
      <c r="E55" s="38">
        <v>21784</v>
      </c>
      <c r="F55" s="40">
        <v>1255.0295000000001</v>
      </c>
      <c r="G55" s="40">
        <v>27339562.629999999</v>
      </c>
      <c r="H55" s="43" t="s">
        <v>13</v>
      </c>
      <c r="I55" s="43" t="s">
        <v>13</v>
      </c>
      <c r="J55" s="43" t="s">
        <v>13</v>
      </c>
      <c r="K55" s="43" t="s">
        <v>13</v>
      </c>
      <c r="L55" s="43" t="s">
        <v>13</v>
      </c>
      <c r="M55" s="43" t="s">
        <v>13</v>
      </c>
      <c r="N55" s="43" t="s">
        <v>13</v>
      </c>
      <c r="O55" s="43" t="s">
        <v>13</v>
      </c>
      <c r="P55" s="43" t="s">
        <v>13</v>
      </c>
    </row>
    <row r="56" spans="1:16" x14ac:dyDescent="0.25">
      <c r="A56" s="29">
        <v>46126</v>
      </c>
      <c r="B56" s="38">
        <v>19351</v>
      </c>
      <c r="C56" s="40">
        <v>1290.7788</v>
      </c>
      <c r="D56" s="38">
        <v>24977860.559999999</v>
      </c>
      <c r="E56" s="38">
        <v>19351</v>
      </c>
      <c r="F56" s="40">
        <v>1290.7788</v>
      </c>
      <c r="G56" s="40">
        <v>24977860.559999999</v>
      </c>
      <c r="H56" s="43" t="s">
        <v>13</v>
      </c>
      <c r="I56" s="43" t="s">
        <v>13</v>
      </c>
      <c r="J56" s="43" t="s">
        <v>13</v>
      </c>
      <c r="K56" s="43" t="s">
        <v>13</v>
      </c>
      <c r="L56" s="43" t="s">
        <v>13</v>
      </c>
      <c r="M56" s="43" t="s">
        <v>13</v>
      </c>
      <c r="N56" s="43" t="s">
        <v>13</v>
      </c>
      <c r="O56" s="43" t="s">
        <v>13</v>
      </c>
      <c r="P56" s="43" t="s">
        <v>13</v>
      </c>
    </row>
    <row r="57" spans="1:16" x14ac:dyDescent="0.25">
      <c r="A57" s="29">
        <v>46127</v>
      </c>
      <c r="B57" s="38" t="s">
        <v>13</v>
      </c>
      <c r="C57" s="40" t="s">
        <v>13</v>
      </c>
      <c r="D57" s="38" t="s">
        <v>13</v>
      </c>
      <c r="E57" s="38" t="s">
        <v>13</v>
      </c>
      <c r="F57" s="40" t="s">
        <v>13</v>
      </c>
      <c r="G57" s="40" t="s">
        <v>13</v>
      </c>
      <c r="H57" s="43" t="s">
        <v>13</v>
      </c>
      <c r="I57" s="43" t="s">
        <v>13</v>
      </c>
      <c r="J57" s="43" t="s">
        <v>13</v>
      </c>
      <c r="K57" s="43" t="s">
        <v>13</v>
      </c>
      <c r="L57" s="43" t="s">
        <v>13</v>
      </c>
      <c r="M57" s="43" t="s">
        <v>13</v>
      </c>
      <c r="N57" s="43" t="s">
        <v>13</v>
      </c>
      <c r="O57" s="43" t="s">
        <v>13</v>
      </c>
      <c r="P57" s="43" t="s">
        <v>13</v>
      </c>
    </row>
    <row r="58" spans="1:16" x14ac:dyDescent="0.25">
      <c r="A58" s="29">
        <v>46128</v>
      </c>
      <c r="B58" s="38">
        <v>12868</v>
      </c>
      <c r="C58" s="40">
        <v>1233.4512</v>
      </c>
      <c r="D58" s="38">
        <v>15872050.039999999</v>
      </c>
      <c r="E58" s="38" t="s">
        <v>13</v>
      </c>
      <c r="F58" s="40" t="s">
        <v>13</v>
      </c>
      <c r="G58" s="40" t="s">
        <v>13</v>
      </c>
      <c r="H58" s="38">
        <v>12868</v>
      </c>
      <c r="I58" s="40">
        <v>1233.4512</v>
      </c>
      <c r="J58" s="40">
        <v>15872050.039999999</v>
      </c>
      <c r="K58" s="43" t="s">
        <v>13</v>
      </c>
      <c r="L58" s="43" t="s">
        <v>13</v>
      </c>
      <c r="M58" s="43" t="s">
        <v>13</v>
      </c>
      <c r="N58" s="43" t="s">
        <v>13</v>
      </c>
      <c r="O58" s="43" t="s">
        <v>13</v>
      </c>
      <c r="P58" s="43" t="s">
        <v>13</v>
      </c>
    </row>
    <row r="59" spans="1:16" x14ac:dyDescent="0.25">
      <c r="A59" s="28">
        <v>46129</v>
      </c>
      <c r="B59" s="41">
        <v>12934</v>
      </c>
      <c r="C59" s="42">
        <v>1227.1909000000001</v>
      </c>
      <c r="D59" s="41">
        <v>15872487.1</v>
      </c>
      <c r="E59" s="41">
        <v>42</v>
      </c>
      <c r="F59" s="42">
        <v>1243</v>
      </c>
      <c r="G59" s="42">
        <v>52206</v>
      </c>
      <c r="H59" s="41">
        <v>12892</v>
      </c>
      <c r="I59" s="42">
        <v>1227.1394</v>
      </c>
      <c r="J59" s="42">
        <v>15820280.800000001</v>
      </c>
      <c r="K59" s="30" t="s">
        <v>13</v>
      </c>
      <c r="L59" s="30" t="s">
        <v>13</v>
      </c>
      <c r="M59" s="30" t="s">
        <v>13</v>
      </c>
      <c r="N59" s="30" t="s">
        <v>13</v>
      </c>
      <c r="O59" s="30" t="s">
        <v>13</v>
      </c>
      <c r="P59" s="30" t="s">
        <v>13</v>
      </c>
    </row>
    <row r="60" spans="1:16" x14ac:dyDescent="0.25">
      <c r="A60" s="29">
        <v>46132</v>
      </c>
      <c r="B60" s="38">
        <v>12863</v>
      </c>
      <c r="C60" s="40">
        <v>1233.9431999999999</v>
      </c>
      <c r="D60" s="38">
        <v>15872211.3816</v>
      </c>
      <c r="E60" s="38" t="s">
        <v>13</v>
      </c>
      <c r="F60" s="40" t="s">
        <v>13</v>
      </c>
      <c r="G60" s="40" t="s">
        <v>13</v>
      </c>
      <c r="H60" s="38">
        <v>12863</v>
      </c>
      <c r="I60" s="40">
        <v>1233.9431999999999</v>
      </c>
      <c r="J60" s="40">
        <v>15872211.3816</v>
      </c>
      <c r="K60" s="43" t="s">
        <v>13</v>
      </c>
      <c r="L60" s="43" t="s">
        <v>13</v>
      </c>
      <c r="M60" s="43" t="s">
        <v>13</v>
      </c>
      <c r="N60" s="43" t="s">
        <v>13</v>
      </c>
      <c r="O60" s="43" t="s">
        <v>13</v>
      </c>
      <c r="P60" s="43" t="s">
        <v>13</v>
      </c>
    </row>
    <row r="61" spans="1:16" x14ac:dyDescent="0.25">
      <c r="A61" s="29">
        <v>46133</v>
      </c>
      <c r="B61" s="38">
        <v>12668</v>
      </c>
      <c r="C61" s="40">
        <v>1252.9444000000001</v>
      </c>
      <c r="D61" s="38">
        <v>15872299.659200002</v>
      </c>
      <c r="E61" s="38" t="s">
        <v>13</v>
      </c>
      <c r="F61" s="40" t="s">
        <v>13</v>
      </c>
      <c r="G61" s="40" t="s">
        <v>13</v>
      </c>
      <c r="H61" s="38">
        <v>12668</v>
      </c>
      <c r="I61" s="40">
        <v>1252.9444000000001</v>
      </c>
      <c r="J61" s="40">
        <v>15872299.659200002</v>
      </c>
      <c r="K61" s="43" t="s">
        <v>13</v>
      </c>
      <c r="L61" s="43" t="s">
        <v>13</v>
      </c>
      <c r="M61" s="43" t="s">
        <v>13</v>
      </c>
      <c r="N61" s="43" t="s">
        <v>13</v>
      </c>
      <c r="O61" s="43" t="s">
        <v>13</v>
      </c>
      <c r="P61" s="43" t="s">
        <v>13</v>
      </c>
    </row>
    <row r="62" spans="1:16" x14ac:dyDescent="0.25">
      <c r="A62" s="29">
        <v>46134</v>
      </c>
      <c r="B62" s="38">
        <v>12694</v>
      </c>
      <c r="C62" s="40">
        <v>1250.4091000000001</v>
      </c>
      <c r="D62" s="38">
        <v>15872693.115400001</v>
      </c>
      <c r="E62" s="38" t="s">
        <v>13</v>
      </c>
      <c r="F62" s="40" t="s">
        <v>13</v>
      </c>
      <c r="G62" s="40" t="s">
        <v>13</v>
      </c>
      <c r="H62" s="38">
        <v>12694</v>
      </c>
      <c r="I62" s="40">
        <v>1250.4091000000001</v>
      </c>
      <c r="J62" s="40">
        <v>15872693.115400001</v>
      </c>
      <c r="K62" s="43" t="s">
        <v>13</v>
      </c>
      <c r="L62" s="43" t="s">
        <v>13</v>
      </c>
      <c r="M62" s="43" t="s">
        <v>13</v>
      </c>
      <c r="N62" s="43" t="s">
        <v>13</v>
      </c>
      <c r="O62" s="43" t="s">
        <v>13</v>
      </c>
      <c r="P62" s="43" t="s">
        <v>13</v>
      </c>
    </row>
    <row r="63" spans="1:16" x14ac:dyDescent="0.25">
      <c r="A63" s="29">
        <v>46135</v>
      </c>
      <c r="B63" s="38">
        <v>12975</v>
      </c>
      <c r="C63" s="40">
        <v>1223.2653</v>
      </c>
      <c r="D63" s="38">
        <v>15871867.2675</v>
      </c>
      <c r="E63" s="38" t="s">
        <v>13</v>
      </c>
      <c r="F63" s="40" t="s">
        <v>13</v>
      </c>
      <c r="G63" s="40" t="s">
        <v>13</v>
      </c>
      <c r="H63" s="38">
        <v>12975</v>
      </c>
      <c r="I63" s="40">
        <v>1223.2653</v>
      </c>
      <c r="J63" s="40">
        <v>15871867.2675</v>
      </c>
      <c r="K63" s="43" t="s">
        <v>13</v>
      </c>
      <c r="L63" s="43" t="s">
        <v>13</v>
      </c>
      <c r="M63" s="43" t="s">
        <v>13</v>
      </c>
      <c r="N63" s="43" t="s">
        <v>13</v>
      </c>
      <c r="O63" s="43" t="s">
        <v>13</v>
      </c>
      <c r="P63" s="43" t="s">
        <v>13</v>
      </c>
    </row>
    <row r="64" spans="1:16" x14ac:dyDescent="0.25">
      <c r="A64" s="28">
        <v>46136</v>
      </c>
      <c r="B64" s="41">
        <v>12823</v>
      </c>
      <c r="C64" s="42">
        <v>1237.8225</v>
      </c>
      <c r="D64" s="41">
        <v>15872597.9175</v>
      </c>
      <c r="E64" s="41" t="s">
        <v>13</v>
      </c>
      <c r="F64" s="42" t="s">
        <v>13</v>
      </c>
      <c r="G64" s="42" t="s">
        <v>13</v>
      </c>
      <c r="H64" s="41">
        <v>12823</v>
      </c>
      <c r="I64" s="42">
        <v>1237.8225</v>
      </c>
      <c r="J64" s="42">
        <v>15872597.9175</v>
      </c>
      <c r="K64" s="30" t="s">
        <v>13</v>
      </c>
      <c r="L64" s="30" t="s">
        <v>13</v>
      </c>
      <c r="M64" s="30" t="s">
        <v>13</v>
      </c>
      <c r="N64" s="30" t="s">
        <v>13</v>
      </c>
      <c r="O64" s="30" t="s">
        <v>13</v>
      </c>
      <c r="P64" s="30" t="s">
        <v>13</v>
      </c>
    </row>
    <row r="65" spans="1:16" x14ac:dyDescent="0.25">
      <c r="A65" s="29">
        <v>46139</v>
      </c>
      <c r="B65" s="38">
        <v>12895</v>
      </c>
      <c r="C65" s="40">
        <v>1230.8797</v>
      </c>
      <c r="D65" s="38">
        <v>15872193.73</v>
      </c>
      <c r="E65" s="38" t="s">
        <v>13</v>
      </c>
      <c r="F65" s="40" t="s">
        <v>13</v>
      </c>
      <c r="G65" s="40" t="s">
        <v>13</v>
      </c>
      <c r="H65" s="38">
        <v>12895</v>
      </c>
      <c r="I65" s="40">
        <v>1230.8797</v>
      </c>
      <c r="J65" s="40">
        <v>15872193.73</v>
      </c>
      <c r="K65" s="38" t="s">
        <v>13</v>
      </c>
      <c r="L65" s="40" t="s">
        <v>13</v>
      </c>
      <c r="M65" s="40" t="s">
        <v>13</v>
      </c>
      <c r="N65" s="38" t="s">
        <v>13</v>
      </c>
      <c r="O65" s="40" t="s">
        <v>13</v>
      </c>
      <c r="P65" s="40" t="s">
        <v>13</v>
      </c>
    </row>
    <row r="66" spans="1:16" x14ac:dyDescent="0.25">
      <c r="A66" s="29">
        <v>46140</v>
      </c>
      <c r="B66" s="38">
        <v>13323</v>
      </c>
      <c r="C66" s="40">
        <v>1191.3246999999999</v>
      </c>
      <c r="D66" s="38">
        <v>15872018.98</v>
      </c>
      <c r="E66" s="38" t="s">
        <v>13</v>
      </c>
      <c r="F66" s="40" t="s">
        <v>13</v>
      </c>
      <c r="G66" s="40" t="s">
        <v>13</v>
      </c>
      <c r="H66" s="38">
        <v>13323</v>
      </c>
      <c r="I66" s="40">
        <v>1191.3246999999999</v>
      </c>
      <c r="J66" s="40">
        <v>15872018.98</v>
      </c>
      <c r="K66" s="38" t="s">
        <v>13</v>
      </c>
      <c r="L66" s="40" t="s">
        <v>13</v>
      </c>
      <c r="M66" s="40" t="s">
        <v>13</v>
      </c>
      <c r="N66" s="38" t="s">
        <v>13</v>
      </c>
      <c r="O66" s="40" t="s">
        <v>13</v>
      </c>
      <c r="P66" s="40" t="s">
        <v>13</v>
      </c>
    </row>
    <row r="67" spans="1:16" x14ac:dyDescent="0.25">
      <c r="A67" s="29">
        <v>46141</v>
      </c>
      <c r="B67" s="38">
        <v>13383</v>
      </c>
      <c r="C67" s="40">
        <v>1186.0477000000001</v>
      </c>
      <c r="D67" s="38">
        <v>15872876.369999999</v>
      </c>
      <c r="E67" s="38" t="s">
        <v>13</v>
      </c>
      <c r="F67" s="40" t="s">
        <v>13</v>
      </c>
      <c r="G67" s="40" t="s">
        <v>13</v>
      </c>
      <c r="H67" s="38">
        <v>13383</v>
      </c>
      <c r="I67" s="40">
        <v>1186.0477000000001</v>
      </c>
      <c r="J67" s="40">
        <v>15872876.369999999</v>
      </c>
      <c r="K67" s="38" t="s">
        <v>13</v>
      </c>
      <c r="L67" s="40" t="s">
        <v>13</v>
      </c>
      <c r="M67" s="40" t="s">
        <v>13</v>
      </c>
      <c r="N67" s="38" t="s">
        <v>13</v>
      </c>
      <c r="O67" s="40" t="s">
        <v>13</v>
      </c>
      <c r="P67" s="40" t="s">
        <v>13</v>
      </c>
    </row>
    <row r="68" spans="1:16" x14ac:dyDescent="0.25">
      <c r="A68" s="29">
        <v>46142</v>
      </c>
      <c r="B68" s="38">
        <v>13229</v>
      </c>
      <c r="C68" s="40">
        <v>1199.8136999999999</v>
      </c>
      <c r="D68" s="38">
        <v>15872335.439999999</v>
      </c>
      <c r="E68" s="38" t="s">
        <v>13</v>
      </c>
      <c r="F68" s="40" t="s">
        <v>13</v>
      </c>
      <c r="G68" s="40" t="s">
        <v>13</v>
      </c>
      <c r="H68" s="38">
        <v>13229</v>
      </c>
      <c r="I68" s="40">
        <v>1199.8136999999999</v>
      </c>
      <c r="J68" s="40">
        <v>15872335.439999999</v>
      </c>
      <c r="K68" s="38" t="s">
        <v>13</v>
      </c>
      <c r="L68" s="40" t="s">
        <v>13</v>
      </c>
      <c r="M68" s="40" t="s">
        <v>13</v>
      </c>
      <c r="N68" s="38" t="s">
        <v>13</v>
      </c>
      <c r="O68" s="40" t="s">
        <v>13</v>
      </c>
      <c r="P68" s="40" t="s">
        <v>13</v>
      </c>
    </row>
    <row r="69" spans="1:16" x14ac:dyDescent="0.25">
      <c r="A69" s="28">
        <v>46143</v>
      </c>
      <c r="B69" s="41" t="s">
        <v>13</v>
      </c>
      <c r="C69" s="42" t="s">
        <v>13</v>
      </c>
      <c r="D69" s="42" t="s">
        <v>13</v>
      </c>
      <c r="E69" s="41" t="s">
        <v>13</v>
      </c>
      <c r="F69" s="42" t="s">
        <v>13</v>
      </c>
      <c r="G69" s="42" t="s">
        <v>13</v>
      </c>
      <c r="H69" s="41" t="s">
        <v>13</v>
      </c>
      <c r="I69" s="42" t="s">
        <v>13</v>
      </c>
      <c r="J69" s="42" t="s">
        <v>13</v>
      </c>
      <c r="K69" s="41" t="s">
        <v>13</v>
      </c>
      <c r="L69" s="42" t="s">
        <v>13</v>
      </c>
      <c r="M69" s="42" t="s">
        <v>13</v>
      </c>
      <c r="N69" s="41" t="s">
        <v>13</v>
      </c>
      <c r="O69" s="42" t="s">
        <v>13</v>
      </c>
      <c r="P69" s="42" t="s">
        <v>13</v>
      </c>
    </row>
    <row r="70" spans="1:16" x14ac:dyDescent="0.25">
      <c r="A70" s="29">
        <v>46146</v>
      </c>
      <c r="B70" s="38">
        <v>13181</v>
      </c>
      <c r="C70" s="40">
        <v>1204.1631</v>
      </c>
      <c r="D70" s="38">
        <v>15872073.82</v>
      </c>
      <c r="E70" s="38" t="s">
        <v>13</v>
      </c>
      <c r="F70" s="40" t="s">
        <v>13</v>
      </c>
      <c r="G70" s="40" t="s">
        <v>13</v>
      </c>
      <c r="H70" s="38">
        <v>13181</v>
      </c>
      <c r="I70" s="40">
        <v>1204.1631</v>
      </c>
      <c r="J70" s="40">
        <v>15872073.82</v>
      </c>
      <c r="K70" s="38" t="s">
        <v>13</v>
      </c>
      <c r="L70" s="40" t="s">
        <v>13</v>
      </c>
      <c r="M70" s="40" t="s">
        <v>13</v>
      </c>
      <c r="N70" s="38" t="s">
        <v>13</v>
      </c>
      <c r="O70" s="40" t="s">
        <v>13</v>
      </c>
      <c r="P70" s="40" t="s">
        <v>13</v>
      </c>
    </row>
    <row r="71" spans="1:16" x14ac:dyDescent="0.25">
      <c r="A71" s="29">
        <v>46147</v>
      </c>
      <c r="B71" s="38">
        <v>13045</v>
      </c>
      <c r="C71" s="40">
        <v>1216.7852</v>
      </c>
      <c r="D71" s="38">
        <v>15872962.93</v>
      </c>
      <c r="E71" s="38" t="s">
        <v>13</v>
      </c>
      <c r="F71" s="40" t="s">
        <v>13</v>
      </c>
      <c r="G71" s="40" t="s">
        <v>13</v>
      </c>
      <c r="H71" s="38">
        <v>13045</v>
      </c>
      <c r="I71" s="40">
        <v>1216.7852</v>
      </c>
      <c r="J71" s="40">
        <v>15872962.93</v>
      </c>
      <c r="K71" s="38" t="s">
        <v>13</v>
      </c>
      <c r="L71" s="40" t="s">
        <v>13</v>
      </c>
      <c r="M71" s="40" t="s">
        <v>13</v>
      </c>
      <c r="N71" s="38" t="s">
        <v>13</v>
      </c>
      <c r="O71" s="40" t="s">
        <v>13</v>
      </c>
      <c r="P71" s="40" t="s">
        <v>13</v>
      </c>
    </row>
    <row r="72" spans="1:16" x14ac:dyDescent="0.25">
      <c r="A72" s="29">
        <v>46148</v>
      </c>
      <c r="B72" s="38">
        <v>12392</v>
      </c>
      <c r="C72" s="40">
        <v>1280.8860999999999</v>
      </c>
      <c r="D72" s="38">
        <v>15872740.550000001</v>
      </c>
      <c r="E72" s="38" t="s">
        <v>13</v>
      </c>
      <c r="F72" s="40" t="s">
        <v>13</v>
      </c>
      <c r="G72" s="40" t="s">
        <v>13</v>
      </c>
      <c r="H72" s="38">
        <v>12392</v>
      </c>
      <c r="I72" s="40">
        <v>1280.8860999999999</v>
      </c>
      <c r="J72" s="40">
        <v>15872740.550000001</v>
      </c>
      <c r="K72" s="38" t="s">
        <v>13</v>
      </c>
      <c r="L72" s="40" t="s">
        <v>13</v>
      </c>
      <c r="M72" s="40" t="s">
        <v>13</v>
      </c>
      <c r="N72" s="38" t="s">
        <v>13</v>
      </c>
      <c r="O72" s="40" t="s">
        <v>13</v>
      </c>
      <c r="P72" s="40" t="s">
        <v>13</v>
      </c>
    </row>
    <row r="73" spans="1:16" x14ac:dyDescent="0.25">
      <c r="A73" s="29">
        <v>46149</v>
      </c>
      <c r="B73" s="38">
        <v>12078</v>
      </c>
      <c r="C73" s="40">
        <v>1314.1614</v>
      </c>
      <c r="D73" s="38">
        <v>15872441.390000001</v>
      </c>
      <c r="E73" s="38" t="s">
        <v>13</v>
      </c>
      <c r="F73" s="40" t="s">
        <v>13</v>
      </c>
      <c r="G73" s="40" t="s">
        <v>13</v>
      </c>
      <c r="H73" s="38">
        <v>12078</v>
      </c>
      <c r="I73" s="40">
        <v>1314.1614</v>
      </c>
      <c r="J73" s="40">
        <v>15872441.390000001</v>
      </c>
      <c r="K73" s="38" t="s">
        <v>13</v>
      </c>
      <c r="L73" s="40" t="s">
        <v>13</v>
      </c>
      <c r="M73" s="40" t="s">
        <v>13</v>
      </c>
      <c r="N73" s="38" t="s">
        <v>13</v>
      </c>
      <c r="O73" s="40" t="s">
        <v>13</v>
      </c>
      <c r="P73" s="40" t="s">
        <v>13</v>
      </c>
    </row>
    <row r="74" spans="1:16" x14ac:dyDescent="0.25">
      <c r="A74" s="28">
        <v>46150</v>
      </c>
      <c r="B74" s="41">
        <v>12129</v>
      </c>
      <c r="C74" s="42">
        <v>1308.6413</v>
      </c>
      <c r="D74" s="41">
        <v>15872510.33</v>
      </c>
      <c r="E74" s="41" t="s">
        <v>13</v>
      </c>
      <c r="F74" s="42" t="s">
        <v>13</v>
      </c>
      <c r="G74" s="42" t="s">
        <v>13</v>
      </c>
      <c r="H74" s="41">
        <v>12129</v>
      </c>
      <c r="I74" s="42">
        <v>1308.6413</v>
      </c>
      <c r="J74" s="42">
        <v>15872510.33</v>
      </c>
      <c r="K74" s="41" t="s">
        <v>13</v>
      </c>
      <c r="L74" s="42" t="s">
        <v>13</v>
      </c>
      <c r="M74" s="42" t="s">
        <v>13</v>
      </c>
      <c r="N74" s="41" t="s">
        <v>13</v>
      </c>
      <c r="O74" s="42" t="s">
        <v>13</v>
      </c>
      <c r="P74" s="42" t="s">
        <v>13</v>
      </c>
    </row>
    <row r="75" spans="1:16" x14ac:dyDescent="0.25">
      <c r="A75" s="29">
        <v>46153</v>
      </c>
      <c r="B75" s="38">
        <v>12057</v>
      </c>
      <c r="C75" s="40">
        <v>1316.4534000000001</v>
      </c>
      <c r="D75" s="38">
        <v>15872478.640000001</v>
      </c>
      <c r="E75" s="38" t="s">
        <v>13</v>
      </c>
      <c r="F75" s="40" t="s">
        <v>13</v>
      </c>
      <c r="G75" s="40" t="s">
        <v>13</v>
      </c>
      <c r="H75" s="38">
        <v>12057</v>
      </c>
      <c r="I75" s="40">
        <v>1316.4534000000001</v>
      </c>
      <c r="J75" s="40">
        <v>15872478.640000001</v>
      </c>
      <c r="K75" s="38" t="s">
        <v>13</v>
      </c>
      <c r="L75" s="40" t="s">
        <v>13</v>
      </c>
      <c r="M75" s="40" t="s">
        <v>13</v>
      </c>
      <c r="N75" s="38" t="s">
        <v>13</v>
      </c>
      <c r="O75" s="40" t="s">
        <v>13</v>
      </c>
      <c r="P75" s="40" t="s">
        <v>13</v>
      </c>
    </row>
    <row r="76" spans="1:16" x14ac:dyDescent="0.25">
      <c r="A76" s="29">
        <v>46154</v>
      </c>
      <c r="B76" s="38">
        <v>12243</v>
      </c>
      <c r="C76" s="40">
        <v>1296.4584</v>
      </c>
      <c r="D76" s="38">
        <v>15872540.189999999</v>
      </c>
      <c r="E76" s="38" t="s">
        <v>13</v>
      </c>
      <c r="F76" s="40" t="s">
        <v>13</v>
      </c>
      <c r="G76" s="40" t="s">
        <v>13</v>
      </c>
      <c r="H76" s="38">
        <v>12243</v>
      </c>
      <c r="I76" s="40">
        <v>1296.4584</v>
      </c>
      <c r="J76" s="40">
        <v>15872540.189999999</v>
      </c>
      <c r="K76" s="38" t="s">
        <v>13</v>
      </c>
      <c r="L76" s="40" t="s">
        <v>13</v>
      </c>
      <c r="M76" s="40" t="s">
        <v>13</v>
      </c>
      <c r="N76" s="38" t="s">
        <v>13</v>
      </c>
      <c r="O76" s="40" t="s">
        <v>13</v>
      </c>
      <c r="P76" s="40" t="s">
        <v>13</v>
      </c>
    </row>
    <row r="77" spans="1:16" x14ac:dyDescent="0.25">
      <c r="A77" s="29">
        <v>46155</v>
      </c>
      <c r="B77" s="38">
        <v>12148</v>
      </c>
      <c r="C77" s="40">
        <v>1306.5527</v>
      </c>
      <c r="D77" s="38">
        <v>15872002.199999999</v>
      </c>
      <c r="E77" s="38" t="s">
        <v>13</v>
      </c>
      <c r="F77" s="40" t="s">
        <v>13</v>
      </c>
      <c r="G77" s="40" t="s">
        <v>13</v>
      </c>
      <c r="H77" s="38">
        <v>12148</v>
      </c>
      <c r="I77" s="40">
        <v>1306.5527</v>
      </c>
      <c r="J77" s="40">
        <v>15872002.199999999</v>
      </c>
      <c r="K77" s="38" t="s">
        <v>13</v>
      </c>
      <c r="L77" s="40" t="s">
        <v>13</v>
      </c>
      <c r="M77" s="40" t="s">
        <v>13</v>
      </c>
      <c r="N77" s="38" t="s">
        <v>13</v>
      </c>
      <c r="O77" s="40" t="s">
        <v>13</v>
      </c>
      <c r="P77" s="40" t="s">
        <v>13</v>
      </c>
    </row>
    <row r="78" spans="1:16" x14ac:dyDescent="0.25">
      <c r="A78" s="29">
        <v>46156</v>
      </c>
      <c r="B78" s="38">
        <v>11763</v>
      </c>
      <c r="C78" s="40">
        <v>1349.3433</v>
      </c>
      <c r="D78" s="38">
        <v>15872325.24</v>
      </c>
      <c r="E78" s="38" t="s">
        <v>13</v>
      </c>
      <c r="F78" s="40" t="s">
        <v>13</v>
      </c>
      <c r="G78" s="40" t="s">
        <v>13</v>
      </c>
      <c r="H78" s="38">
        <v>11763</v>
      </c>
      <c r="I78" s="40">
        <v>1349.3433</v>
      </c>
      <c r="J78" s="40">
        <v>15872325.24</v>
      </c>
      <c r="K78" s="38" t="s">
        <v>13</v>
      </c>
      <c r="L78" s="40" t="s">
        <v>13</v>
      </c>
      <c r="M78" s="40" t="s">
        <v>13</v>
      </c>
      <c r="N78" s="38" t="s">
        <v>13</v>
      </c>
      <c r="O78" s="40" t="s">
        <v>13</v>
      </c>
      <c r="P78" s="40" t="s">
        <v>13</v>
      </c>
    </row>
    <row r="79" spans="1:16" x14ac:dyDescent="0.25">
      <c r="A79" s="28">
        <v>46157</v>
      </c>
      <c r="B79" s="41">
        <v>12177</v>
      </c>
      <c r="C79" s="42">
        <v>1303.4280000000001</v>
      </c>
      <c r="D79" s="41">
        <v>15871842.76</v>
      </c>
      <c r="E79" s="41" t="s">
        <v>13</v>
      </c>
      <c r="F79" s="42" t="s">
        <v>13</v>
      </c>
      <c r="G79" s="42" t="s">
        <v>13</v>
      </c>
      <c r="H79" s="41">
        <v>12177</v>
      </c>
      <c r="I79" s="42">
        <v>1303.4280000000001</v>
      </c>
      <c r="J79" s="42">
        <v>15871842.76</v>
      </c>
      <c r="K79" s="41" t="s">
        <v>13</v>
      </c>
      <c r="L79" s="42" t="s">
        <v>13</v>
      </c>
      <c r="M79" s="42" t="s">
        <v>13</v>
      </c>
      <c r="N79" s="41" t="s">
        <v>13</v>
      </c>
      <c r="O79" s="42" t="s">
        <v>13</v>
      </c>
      <c r="P79" s="42" t="s">
        <v>13</v>
      </c>
    </row>
    <row r="80" spans="1:16" x14ac:dyDescent="0.25">
      <c r="A80" s="29">
        <v>46160</v>
      </c>
      <c r="B80" s="38">
        <v>12341</v>
      </c>
      <c r="C80" s="40">
        <v>1286.1628000000001</v>
      </c>
      <c r="D80" s="38">
        <v>15872535.109999999</v>
      </c>
      <c r="E80" s="38" t="s">
        <v>13</v>
      </c>
      <c r="F80" s="40" t="s">
        <v>13</v>
      </c>
      <c r="G80" s="40" t="s">
        <v>13</v>
      </c>
      <c r="H80" s="38">
        <v>12341</v>
      </c>
      <c r="I80" s="40">
        <v>1286.1628000000001</v>
      </c>
      <c r="J80" s="40">
        <v>15872535.109999999</v>
      </c>
      <c r="K80" s="38" t="s">
        <v>13</v>
      </c>
      <c r="L80" s="40" t="s">
        <v>13</v>
      </c>
      <c r="M80" s="40" t="s">
        <v>13</v>
      </c>
      <c r="N80" s="38" t="s">
        <v>13</v>
      </c>
      <c r="O80" s="40" t="s">
        <v>13</v>
      </c>
      <c r="P80" s="40" t="s">
        <v>13</v>
      </c>
    </row>
    <row r="81" spans="1:16" x14ac:dyDescent="0.25">
      <c r="A81" s="29">
        <v>46161</v>
      </c>
      <c r="B81" s="38">
        <v>12644</v>
      </c>
      <c r="C81" s="40">
        <v>1255.3552</v>
      </c>
      <c r="D81" s="38">
        <v>15872711.15</v>
      </c>
      <c r="E81" s="38" t="s">
        <v>13</v>
      </c>
      <c r="F81" s="40" t="s">
        <v>13</v>
      </c>
      <c r="G81" s="40" t="s">
        <v>13</v>
      </c>
      <c r="H81" s="38">
        <v>12644</v>
      </c>
      <c r="I81" s="40">
        <v>1255.3552</v>
      </c>
      <c r="J81" s="40">
        <v>15872711.15</v>
      </c>
      <c r="K81" s="38" t="s">
        <v>13</v>
      </c>
      <c r="L81" s="40" t="s">
        <v>13</v>
      </c>
      <c r="M81" s="40" t="s">
        <v>13</v>
      </c>
      <c r="N81" s="38" t="s">
        <v>13</v>
      </c>
      <c r="O81" s="40" t="s">
        <v>13</v>
      </c>
      <c r="P81" s="40" t="s">
        <v>13</v>
      </c>
    </row>
    <row r="82" spans="1:16" x14ac:dyDescent="0.25">
      <c r="A82" s="29">
        <v>46162</v>
      </c>
      <c r="B82" s="38">
        <v>12242</v>
      </c>
      <c r="C82" s="40">
        <v>1296.5755999999999</v>
      </c>
      <c r="D82" s="38">
        <v>15872678.5</v>
      </c>
      <c r="E82" s="38" t="s">
        <v>13</v>
      </c>
      <c r="F82" s="40" t="s">
        <v>13</v>
      </c>
      <c r="G82" s="40" t="s">
        <v>13</v>
      </c>
      <c r="H82" s="38">
        <v>12242</v>
      </c>
      <c r="I82" s="40">
        <v>1296.5755999999999</v>
      </c>
      <c r="J82" s="40">
        <v>15872678.5</v>
      </c>
      <c r="K82" s="38" t="s">
        <v>13</v>
      </c>
      <c r="L82" s="40" t="s">
        <v>13</v>
      </c>
      <c r="M82" s="40" t="s">
        <v>13</v>
      </c>
      <c r="N82" s="38" t="s">
        <v>13</v>
      </c>
      <c r="O82" s="40" t="s">
        <v>13</v>
      </c>
      <c r="P82" s="40" t="s">
        <v>13</v>
      </c>
    </row>
    <row r="83" spans="1:16" x14ac:dyDescent="0.25">
      <c r="A83" s="29">
        <v>46163</v>
      </c>
      <c r="B83" s="38">
        <v>11837</v>
      </c>
      <c r="C83" s="40">
        <v>1340.922</v>
      </c>
      <c r="D83" s="38">
        <v>15872493.710000001</v>
      </c>
      <c r="E83" s="38" t="s">
        <v>13</v>
      </c>
      <c r="F83" s="40" t="s">
        <v>13</v>
      </c>
      <c r="G83" s="40" t="s">
        <v>13</v>
      </c>
      <c r="H83" s="38">
        <v>11837</v>
      </c>
      <c r="I83" s="40">
        <v>1340.922</v>
      </c>
      <c r="J83" s="40">
        <v>15872493.710000001</v>
      </c>
      <c r="K83" s="38" t="s">
        <v>13</v>
      </c>
      <c r="L83" s="40" t="s">
        <v>13</v>
      </c>
      <c r="M83" s="40" t="s">
        <v>13</v>
      </c>
      <c r="N83" s="38" t="s">
        <v>13</v>
      </c>
      <c r="O83" s="40" t="s">
        <v>13</v>
      </c>
      <c r="P83" s="40" t="s">
        <v>13</v>
      </c>
    </row>
    <row r="84" spans="1:16" x14ac:dyDescent="0.25">
      <c r="A84" s="28">
        <v>46164</v>
      </c>
      <c r="B84" s="41">
        <v>11397</v>
      </c>
      <c r="C84" s="42">
        <v>1392.6934000000001</v>
      </c>
      <c r="D84" s="41">
        <v>15872526.68</v>
      </c>
      <c r="E84" s="41" t="s">
        <v>13</v>
      </c>
      <c r="F84" s="42" t="s">
        <v>13</v>
      </c>
      <c r="G84" s="42" t="s">
        <v>13</v>
      </c>
      <c r="H84" s="41">
        <v>11397</v>
      </c>
      <c r="I84" s="42">
        <v>1392.6934000000001</v>
      </c>
      <c r="J84" s="42">
        <v>15872527.199999999</v>
      </c>
      <c r="K84" s="41" t="s">
        <v>13</v>
      </c>
      <c r="L84" s="42" t="s">
        <v>13</v>
      </c>
      <c r="M84" s="42" t="s">
        <v>13</v>
      </c>
      <c r="N84" s="41" t="s">
        <v>13</v>
      </c>
      <c r="O84" s="42" t="s">
        <v>13</v>
      </c>
      <c r="P84" s="42" t="s">
        <v>13</v>
      </c>
    </row>
    <row r="85" spans="1:16" x14ac:dyDescent="0.25">
      <c r="A85" s="29">
        <v>46167</v>
      </c>
      <c r="B85" s="38">
        <v>11118</v>
      </c>
      <c r="C85" s="40">
        <v>1427.6157000000001</v>
      </c>
      <c r="D85" s="38">
        <v>15872231.35</v>
      </c>
      <c r="E85" s="38" t="s">
        <v>13</v>
      </c>
      <c r="F85" s="40" t="s">
        <v>13</v>
      </c>
      <c r="G85" s="40" t="s">
        <v>13</v>
      </c>
      <c r="H85" s="38">
        <v>11118</v>
      </c>
      <c r="I85" s="40">
        <v>1427.6157000000001</v>
      </c>
      <c r="J85" s="40">
        <v>15872231.35</v>
      </c>
      <c r="K85" s="38" t="s">
        <v>13</v>
      </c>
      <c r="L85" s="40" t="s">
        <v>13</v>
      </c>
      <c r="M85" s="40" t="s">
        <v>13</v>
      </c>
      <c r="N85" s="38" t="s">
        <v>13</v>
      </c>
      <c r="O85" s="40" t="s">
        <v>13</v>
      </c>
      <c r="P85" s="40" t="s">
        <v>13</v>
      </c>
    </row>
    <row r="86" spans="1:16" x14ac:dyDescent="0.25">
      <c r="A86" s="29">
        <v>46168</v>
      </c>
      <c r="B86" s="38">
        <v>11303</v>
      </c>
      <c r="C86" s="40">
        <v>1404.2201</v>
      </c>
      <c r="D86" s="38">
        <v>15871899.789999999</v>
      </c>
      <c r="E86" s="38" t="s">
        <v>13</v>
      </c>
      <c r="F86" s="40" t="s">
        <v>13</v>
      </c>
      <c r="G86" s="40" t="s">
        <v>13</v>
      </c>
      <c r="H86" s="38">
        <v>11303</v>
      </c>
      <c r="I86" s="40">
        <v>1404.2201</v>
      </c>
      <c r="J86" s="40">
        <v>15871899.789999999</v>
      </c>
      <c r="K86" s="38" t="s">
        <v>13</v>
      </c>
      <c r="L86" s="40" t="s">
        <v>13</v>
      </c>
      <c r="M86" s="40" t="s">
        <v>13</v>
      </c>
      <c r="N86" s="38" t="s">
        <v>13</v>
      </c>
      <c r="O86" s="40" t="s">
        <v>13</v>
      </c>
      <c r="P86" s="40" t="s">
        <v>13</v>
      </c>
    </row>
    <row r="87" spans="1:16" x14ac:dyDescent="0.25">
      <c r="A87" s="29">
        <v>46169</v>
      </c>
      <c r="B87" s="38">
        <v>11337</v>
      </c>
      <c r="C87" s="40">
        <v>1400.0508</v>
      </c>
      <c r="D87" s="38">
        <v>15872375.92</v>
      </c>
      <c r="E87" s="38" t="s">
        <v>13</v>
      </c>
      <c r="F87" s="40" t="s">
        <v>13</v>
      </c>
      <c r="G87" s="40" t="s">
        <v>13</v>
      </c>
      <c r="H87" s="38">
        <v>11337</v>
      </c>
      <c r="I87" s="40">
        <v>1400.0508</v>
      </c>
      <c r="J87" s="40">
        <v>15872375.92</v>
      </c>
      <c r="K87" s="38" t="s">
        <v>13</v>
      </c>
      <c r="L87" s="40" t="s">
        <v>13</v>
      </c>
      <c r="M87" s="40" t="s">
        <v>13</v>
      </c>
      <c r="N87" s="38" t="s">
        <v>13</v>
      </c>
      <c r="O87" s="40" t="s">
        <v>13</v>
      </c>
      <c r="P87" s="40" t="s">
        <v>13</v>
      </c>
    </row>
    <row r="88" spans="1:16" x14ac:dyDescent="0.25">
      <c r="A88" s="29">
        <v>46170</v>
      </c>
      <c r="B88" s="38">
        <v>11489</v>
      </c>
      <c r="C88" s="40">
        <v>1381.4937</v>
      </c>
      <c r="D88" s="38">
        <v>15871981.119999999</v>
      </c>
      <c r="E88" s="38" t="s">
        <v>13</v>
      </c>
      <c r="F88" s="40" t="s">
        <v>13</v>
      </c>
      <c r="G88" s="40" t="s">
        <v>13</v>
      </c>
      <c r="H88" s="38">
        <v>11489</v>
      </c>
      <c r="I88" s="40">
        <v>1381.4937</v>
      </c>
      <c r="J88" s="40">
        <v>15871981.119999999</v>
      </c>
      <c r="K88" s="38" t="s">
        <v>13</v>
      </c>
      <c r="L88" s="40" t="s">
        <v>13</v>
      </c>
      <c r="M88" s="40" t="s">
        <v>13</v>
      </c>
      <c r="N88" s="38" t="s">
        <v>13</v>
      </c>
      <c r="O88" s="40" t="s">
        <v>13</v>
      </c>
      <c r="P88" s="40" t="s">
        <v>13</v>
      </c>
    </row>
    <row r="89" spans="1:16" x14ac:dyDescent="0.25">
      <c r="A89" s="28">
        <v>46171</v>
      </c>
      <c r="B89" s="41">
        <v>11320</v>
      </c>
      <c r="C89" s="42">
        <v>1402.1214</v>
      </c>
      <c r="D89" s="41">
        <v>15872014.25</v>
      </c>
      <c r="E89" s="41" t="s">
        <v>13</v>
      </c>
      <c r="F89" s="42" t="s">
        <v>13</v>
      </c>
      <c r="G89" s="42" t="s">
        <v>13</v>
      </c>
      <c r="H89" s="41">
        <v>11320</v>
      </c>
      <c r="I89" s="42">
        <v>1402.1214</v>
      </c>
      <c r="J89" s="42">
        <v>15872014.25</v>
      </c>
      <c r="K89" s="41" t="s">
        <v>13</v>
      </c>
      <c r="L89" s="42" t="s">
        <v>13</v>
      </c>
      <c r="M89" s="42" t="s">
        <v>13</v>
      </c>
      <c r="N89" s="41" t="s">
        <v>13</v>
      </c>
      <c r="O89" s="42" t="s">
        <v>13</v>
      </c>
      <c r="P89" s="42" t="s">
        <v>13</v>
      </c>
    </row>
    <row r="90" spans="1:16" x14ac:dyDescent="0.25">
      <c r="A90" s="29">
        <v>46174</v>
      </c>
      <c r="B90" s="38">
        <v>11508</v>
      </c>
      <c r="C90" s="40">
        <v>1379.1962000000001</v>
      </c>
      <c r="D90" s="38">
        <v>15871789.869999999</v>
      </c>
      <c r="E90" s="38" t="s">
        <v>13</v>
      </c>
      <c r="F90" s="40" t="s">
        <v>13</v>
      </c>
      <c r="G90" s="40" t="s">
        <v>13</v>
      </c>
      <c r="H90" s="38">
        <v>11508</v>
      </c>
      <c r="I90" s="40">
        <v>1379.1962000000001</v>
      </c>
      <c r="J90" s="40">
        <v>15871789.869999999</v>
      </c>
      <c r="K90" s="38" t="s">
        <v>13</v>
      </c>
      <c r="L90" s="40" t="s">
        <v>13</v>
      </c>
      <c r="M90" s="40" t="s">
        <v>13</v>
      </c>
      <c r="N90" s="38" t="s">
        <v>13</v>
      </c>
      <c r="O90" s="40" t="s">
        <v>13</v>
      </c>
      <c r="P90" s="40" t="s">
        <v>13</v>
      </c>
    </row>
    <row r="91" spans="1:16" x14ac:dyDescent="0.25">
      <c r="A91" s="29">
        <v>46175</v>
      </c>
      <c r="B91" s="38">
        <v>11105</v>
      </c>
      <c r="C91" s="40">
        <v>1429.2695000000001</v>
      </c>
      <c r="D91" s="38">
        <v>15872037.800000001</v>
      </c>
      <c r="E91" s="38" t="s">
        <v>13</v>
      </c>
      <c r="F91" s="40" t="s">
        <v>13</v>
      </c>
      <c r="G91" s="40" t="s">
        <v>13</v>
      </c>
      <c r="H91" s="38">
        <v>11105</v>
      </c>
      <c r="I91" s="40">
        <v>1429.2695000000001</v>
      </c>
      <c r="J91" s="40">
        <v>15872037.800000001</v>
      </c>
      <c r="K91" s="38" t="s">
        <v>13</v>
      </c>
      <c r="L91" s="40" t="s">
        <v>13</v>
      </c>
      <c r="M91" s="40" t="s">
        <v>13</v>
      </c>
      <c r="N91" s="38" t="s">
        <v>13</v>
      </c>
      <c r="O91" s="40" t="s">
        <v>13</v>
      </c>
      <c r="P91" s="40" t="s">
        <v>13</v>
      </c>
    </row>
    <row r="92" spans="1:16" x14ac:dyDescent="0.25">
      <c r="A92" s="29">
        <v>46176</v>
      </c>
      <c r="B92" s="38">
        <v>10742</v>
      </c>
      <c r="C92" s="40">
        <v>1477.5725</v>
      </c>
      <c r="D92" s="38">
        <v>15872083.800000001</v>
      </c>
      <c r="E92" s="38" t="s">
        <v>13</v>
      </c>
      <c r="F92" s="40" t="s">
        <v>13</v>
      </c>
      <c r="G92" s="40" t="s">
        <v>13</v>
      </c>
      <c r="H92" s="38">
        <v>10742</v>
      </c>
      <c r="I92" s="40">
        <v>1477.5725</v>
      </c>
      <c r="J92" s="40">
        <v>15872083.800000001</v>
      </c>
      <c r="K92" s="38" t="s">
        <v>13</v>
      </c>
      <c r="L92" s="40" t="s">
        <v>13</v>
      </c>
      <c r="M92" s="40" t="s">
        <v>13</v>
      </c>
      <c r="N92" s="38" t="s">
        <v>13</v>
      </c>
      <c r="O92" s="40" t="s">
        <v>13</v>
      </c>
      <c r="P92" s="40" t="s">
        <v>13</v>
      </c>
    </row>
    <row r="93" spans="1:16" x14ac:dyDescent="0.25">
      <c r="A93" s="29">
        <v>46177</v>
      </c>
      <c r="B93" s="38">
        <v>10880</v>
      </c>
      <c r="C93" s="40">
        <v>1458.8593000000001</v>
      </c>
      <c r="D93" s="38">
        <v>15872389.18</v>
      </c>
      <c r="E93" s="38" t="s">
        <v>13</v>
      </c>
      <c r="F93" s="40" t="s">
        <v>13</v>
      </c>
      <c r="G93" s="40" t="s">
        <v>13</v>
      </c>
      <c r="H93" s="38">
        <v>10880</v>
      </c>
      <c r="I93" s="40">
        <v>1458.8593000000001</v>
      </c>
      <c r="J93" s="40">
        <v>15872389.18</v>
      </c>
      <c r="K93" s="38" t="s">
        <v>13</v>
      </c>
      <c r="L93" s="40" t="s">
        <v>13</v>
      </c>
      <c r="M93" s="40" t="s">
        <v>13</v>
      </c>
      <c r="N93" s="38" t="s">
        <v>13</v>
      </c>
      <c r="O93" s="40" t="s">
        <v>13</v>
      </c>
      <c r="P93" s="40" t="s">
        <v>13</v>
      </c>
    </row>
    <row r="94" spans="1:16" x14ac:dyDescent="0.25">
      <c r="A94" s="28">
        <v>46178</v>
      </c>
      <c r="B94" s="41">
        <v>10883</v>
      </c>
      <c r="C94" s="42">
        <v>1458.4015999999999</v>
      </c>
      <c r="D94" s="41">
        <v>15871784.609999999</v>
      </c>
      <c r="E94" s="41" t="s">
        <v>13</v>
      </c>
      <c r="F94" s="42" t="s">
        <v>13</v>
      </c>
      <c r="G94" s="42" t="s">
        <v>13</v>
      </c>
      <c r="H94" s="41">
        <v>10883</v>
      </c>
      <c r="I94" s="42">
        <v>1458.4015999999999</v>
      </c>
      <c r="J94" s="42">
        <v>15871784.609999999</v>
      </c>
      <c r="K94" s="41" t="s">
        <v>13</v>
      </c>
      <c r="L94" s="42" t="s">
        <v>13</v>
      </c>
      <c r="M94" s="42" t="s">
        <v>13</v>
      </c>
      <c r="N94" s="41" t="s">
        <v>13</v>
      </c>
      <c r="O94" s="42" t="s">
        <v>13</v>
      </c>
      <c r="P94" s="42" t="s">
        <v>13</v>
      </c>
    </row>
    <row r="95" spans="1:16" x14ac:dyDescent="0.25">
      <c r="A95" s="29">
        <v>46181</v>
      </c>
      <c r="B95" s="38">
        <v>10714</v>
      </c>
      <c r="C95" s="40">
        <v>1481.5171</v>
      </c>
      <c r="D95" s="38">
        <v>15872974.210000001</v>
      </c>
      <c r="E95" s="38" t="s">
        <v>13</v>
      </c>
      <c r="F95" s="40" t="s">
        <v>13</v>
      </c>
      <c r="G95" s="40" t="s">
        <v>13</v>
      </c>
      <c r="H95" s="38">
        <v>10714</v>
      </c>
      <c r="I95" s="40">
        <v>1481.5171</v>
      </c>
      <c r="J95" s="40">
        <v>15872974.210000001</v>
      </c>
      <c r="K95" s="38" t="s">
        <v>13</v>
      </c>
      <c r="L95" s="40" t="s">
        <v>13</v>
      </c>
      <c r="M95" s="40" t="s">
        <v>13</v>
      </c>
      <c r="N95" s="38" t="s">
        <v>13</v>
      </c>
      <c r="O95" s="40" t="s">
        <v>13</v>
      </c>
      <c r="P95" s="40" t="s">
        <v>13</v>
      </c>
    </row>
    <row r="96" spans="1:16" x14ac:dyDescent="0.25">
      <c r="A96" s="29">
        <v>46182</v>
      </c>
      <c r="B96" s="38">
        <v>10305</v>
      </c>
      <c r="C96" s="40">
        <v>1540.1815999999999</v>
      </c>
      <c r="D96" s="38">
        <v>15871571.390000001</v>
      </c>
      <c r="E96" s="38" t="s">
        <v>13</v>
      </c>
      <c r="F96" s="40" t="s">
        <v>13</v>
      </c>
      <c r="G96" s="40" t="s">
        <v>13</v>
      </c>
      <c r="H96" s="38">
        <v>10305</v>
      </c>
      <c r="I96" s="40">
        <v>1540.1815999999999</v>
      </c>
      <c r="J96" s="40">
        <v>15871571.390000001</v>
      </c>
      <c r="K96" s="38" t="s">
        <v>13</v>
      </c>
      <c r="L96" s="40" t="s">
        <v>13</v>
      </c>
      <c r="M96" s="40" t="s">
        <v>13</v>
      </c>
      <c r="N96" s="38" t="s">
        <v>13</v>
      </c>
      <c r="O96" s="40" t="s">
        <v>13</v>
      </c>
      <c r="P96" s="40" t="s">
        <v>13</v>
      </c>
    </row>
    <row r="97" spans="1:16" x14ac:dyDescent="0.25">
      <c r="A97" s="29">
        <v>46183</v>
      </c>
      <c r="B97" s="38">
        <v>10449</v>
      </c>
      <c r="C97" s="40">
        <v>1519.0776000000001</v>
      </c>
      <c r="D97" s="38">
        <v>15872841.84</v>
      </c>
      <c r="E97" s="38" t="s">
        <v>13</v>
      </c>
      <c r="F97" s="40" t="s">
        <v>13</v>
      </c>
      <c r="G97" s="40" t="s">
        <v>13</v>
      </c>
      <c r="H97" s="38">
        <v>10449</v>
      </c>
      <c r="I97" s="40">
        <v>1519.0776000000001</v>
      </c>
      <c r="J97" s="40">
        <v>15872841.84</v>
      </c>
      <c r="K97" s="38" t="s">
        <v>13</v>
      </c>
      <c r="L97" s="40" t="s">
        <v>13</v>
      </c>
      <c r="M97" s="40" t="s">
        <v>13</v>
      </c>
      <c r="N97" s="38" t="s">
        <v>13</v>
      </c>
      <c r="O97" s="40" t="s">
        <v>13</v>
      </c>
      <c r="P97" s="40" t="s">
        <v>13</v>
      </c>
    </row>
    <row r="98" spans="1:16" x14ac:dyDescent="0.25">
      <c r="A98" s="29">
        <v>46184</v>
      </c>
      <c r="B98" s="38">
        <v>10189</v>
      </c>
      <c r="C98" s="40">
        <v>1557.7813000000001</v>
      </c>
      <c r="D98" s="38">
        <v>15872233.67</v>
      </c>
      <c r="E98" s="38" t="s">
        <v>13</v>
      </c>
      <c r="F98" s="40" t="s">
        <v>13</v>
      </c>
      <c r="G98" s="40" t="s">
        <v>13</v>
      </c>
      <c r="H98" s="38">
        <v>10189</v>
      </c>
      <c r="I98" s="40">
        <v>1557.7813000000001</v>
      </c>
      <c r="J98" s="40">
        <v>15872233.67</v>
      </c>
      <c r="K98" s="38" t="s">
        <v>13</v>
      </c>
      <c r="L98" s="40" t="s">
        <v>13</v>
      </c>
      <c r="M98" s="40" t="s">
        <v>13</v>
      </c>
      <c r="N98" s="38" t="s">
        <v>13</v>
      </c>
      <c r="O98" s="40" t="s">
        <v>13</v>
      </c>
      <c r="P98" s="40" t="s">
        <v>13</v>
      </c>
    </row>
    <row r="99" spans="1:16" x14ac:dyDescent="0.25">
      <c r="A99" s="28">
        <v>46185</v>
      </c>
      <c r="B99" s="41">
        <v>9909</v>
      </c>
      <c r="C99" s="42">
        <v>1601.7623000000001</v>
      </c>
      <c r="D99" s="41">
        <v>15871862.630000001</v>
      </c>
      <c r="E99" s="41" t="s">
        <v>13</v>
      </c>
      <c r="F99" s="42" t="s">
        <v>13</v>
      </c>
      <c r="G99" s="42" t="s">
        <v>13</v>
      </c>
      <c r="H99" s="41">
        <v>9909</v>
      </c>
      <c r="I99" s="42">
        <v>1601.7623000000001</v>
      </c>
      <c r="J99" s="42">
        <v>15871862.630000001</v>
      </c>
      <c r="K99" s="41" t="s">
        <v>13</v>
      </c>
      <c r="L99" s="42" t="s">
        <v>13</v>
      </c>
      <c r="M99" s="42" t="s">
        <v>13</v>
      </c>
      <c r="N99" s="41" t="s">
        <v>13</v>
      </c>
      <c r="O99" s="42" t="s">
        <v>13</v>
      </c>
      <c r="P99" s="42" t="s">
        <v>13</v>
      </c>
    </row>
    <row r="100" spans="1:16" x14ac:dyDescent="0.25">
      <c r="A100" s="29">
        <v>46188</v>
      </c>
      <c r="B100" s="38">
        <v>9702</v>
      </c>
      <c r="C100" s="40">
        <v>1635.9537</v>
      </c>
      <c r="D100" s="38">
        <v>15872022.800000001</v>
      </c>
      <c r="E100" s="38" t="s">
        <v>13</v>
      </c>
      <c r="F100" s="40" t="s">
        <v>13</v>
      </c>
      <c r="G100" s="40" t="s">
        <v>13</v>
      </c>
      <c r="H100" s="38">
        <v>9702</v>
      </c>
      <c r="I100" s="40">
        <v>1635.9537</v>
      </c>
      <c r="J100" s="40">
        <v>15872022.800000001</v>
      </c>
      <c r="K100" s="38" t="s">
        <v>13</v>
      </c>
      <c r="L100" s="40" t="s">
        <v>13</v>
      </c>
      <c r="M100" s="40" t="s">
        <v>13</v>
      </c>
      <c r="N100" s="38" t="s">
        <v>13</v>
      </c>
      <c r="O100" s="40" t="s">
        <v>13</v>
      </c>
      <c r="P100" s="40" t="s">
        <v>13</v>
      </c>
    </row>
    <row r="101" spans="1:16" x14ac:dyDescent="0.25">
      <c r="A101" s="29">
        <v>46189</v>
      </c>
      <c r="B101" s="38">
        <v>9834</v>
      </c>
      <c r="C101" s="40">
        <v>1613.9553000000001</v>
      </c>
      <c r="D101" s="38">
        <v>15871636.42</v>
      </c>
      <c r="E101" s="38" t="s">
        <v>13</v>
      </c>
      <c r="F101" s="40" t="s">
        <v>13</v>
      </c>
      <c r="G101" s="40" t="s">
        <v>13</v>
      </c>
      <c r="H101" s="38">
        <v>9834</v>
      </c>
      <c r="I101" s="40">
        <v>1613.9553000000001</v>
      </c>
      <c r="J101" s="40">
        <v>15871636.42</v>
      </c>
      <c r="K101" s="38" t="s">
        <v>13</v>
      </c>
      <c r="L101" s="40" t="s">
        <v>13</v>
      </c>
      <c r="M101" s="40" t="s">
        <v>13</v>
      </c>
      <c r="N101" s="38" t="s">
        <v>13</v>
      </c>
      <c r="O101" s="40" t="s">
        <v>13</v>
      </c>
      <c r="P101" s="40" t="s">
        <v>13</v>
      </c>
    </row>
    <row r="102" spans="1:16" x14ac:dyDescent="0.25">
      <c r="A102" s="29">
        <v>46190</v>
      </c>
      <c r="B102" s="38">
        <v>9726</v>
      </c>
      <c r="C102" s="40">
        <v>1632.0081</v>
      </c>
      <c r="D102" s="38">
        <v>15872910.779999999</v>
      </c>
      <c r="E102" s="38" t="s">
        <v>13</v>
      </c>
      <c r="F102" s="40" t="s">
        <v>13</v>
      </c>
      <c r="G102" s="40" t="s">
        <v>13</v>
      </c>
      <c r="H102" s="38">
        <v>9726</v>
      </c>
      <c r="I102" s="40">
        <v>1632.0081</v>
      </c>
      <c r="J102" s="40">
        <v>15872910.779999999</v>
      </c>
      <c r="K102" s="38" t="s">
        <v>13</v>
      </c>
      <c r="L102" s="40" t="s">
        <v>13</v>
      </c>
      <c r="M102" s="40" t="s">
        <v>13</v>
      </c>
      <c r="N102" s="38" t="s">
        <v>13</v>
      </c>
      <c r="O102" s="40" t="s">
        <v>13</v>
      </c>
      <c r="P102" s="40" t="s">
        <v>13</v>
      </c>
    </row>
    <row r="103" spans="1:16" x14ac:dyDescent="0.25">
      <c r="A103" s="29">
        <v>46191</v>
      </c>
      <c r="B103" s="38">
        <v>9464</v>
      </c>
      <c r="C103" s="40">
        <v>1677.0698</v>
      </c>
      <c r="D103" s="38">
        <v>15871788.59</v>
      </c>
      <c r="E103" s="38" t="s">
        <v>13</v>
      </c>
      <c r="F103" s="40" t="s">
        <v>13</v>
      </c>
      <c r="G103" s="40" t="s">
        <v>13</v>
      </c>
      <c r="H103" s="38">
        <v>9464</v>
      </c>
      <c r="I103" s="40">
        <v>1677.0698</v>
      </c>
      <c r="J103" s="40">
        <v>15871788.59</v>
      </c>
      <c r="K103" s="38" t="s">
        <v>13</v>
      </c>
      <c r="L103" s="40" t="s">
        <v>13</v>
      </c>
      <c r="M103" s="40" t="s">
        <v>13</v>
      </c>
      <c r="N103" s="38" t="s">
        <v>13</v>
      </c>
      <c r="O103" s="40" t="s">
        <v>13</v>
      </c>
      <c r="P103" s="40" t="s">
        <v>13</v>
      </c>
    </row>
    <row r="104" spans="1:16" x14ac:dyDescent="0.25">
      <c r="A104" s="28">
        <v>46192</v>
      </c>
      <c r="B104" s="41">
        <v>9609</v>
      </c>
      <c r="C104" s="42">
        <v>1651.8862999999999</v>
      </c>
      <c r="D104" s="41">
        <v>15872975.460000001</v>
      </c>
      <c r="E104" s="41" t="s">
        <v>13</v>
      </c>
      <c r="F104" s="42" t="s">
        <v>13</v>
      </c>
      <c r="G104" s="42" t="s">
        <v>13</v>
      </c>
      <c r="H104" s="41">
        <v>9609</v>
      </c>
      <c r="I104" s="42">
        <v>1651.8862999999999</v>
      </c>
      <c r="J104" s="42">
        <v>15872975.460000001</v>
      </c>
      <c r="K104" s="41" t="s">
        <v>13</v>
      </c>
      <c r="L104" s="42" t="s">
        <v>13</v>
      </c>
      <c r="M104" s="42" t="s">
        <v>13</v>
      </c>
      <c r="N104" s="41" t="s">
        <v>13</v>
      </c>
      <c r="O104" s="42" t="s">
        <v>13</v>
      </c>
      <c r="P104" s="42" t="s">
        <v>13</v>
      </c>
    </row>
    <row r="105" spans="1:16" x14ac:dyDescent="0.25">
      <c r="A105" s="29">
        <v>46195</v>
      </c>
      <c r="B105" s="38">
        <v>9413</v>
      </c>
      <c r="C105" s="40">
        <v>1686.2837999999999</v>
      </c>
      <c r="D105" s="38">
        <v>15872989.41</v>
      </c>
      <c r="E105" s="38" t="s">
        <v>13</v>
      </c>
      <c r="F105" s="40" t="s">
        <v>13</v>
      </c>
      <c r="G105" s="40" t="s">
        <v>13</v>
      </c>
      <c r="H105" s="38">
        <v>9413</v>
      </c>
      <c r="I105" s="40">
        <v>1686.2837999999999</v>
      </c>
      <c r="J105" s="40">
        <v>15872989.41</v>
      </c>
      <c r="K105" s="38" t="s">
        <v>13</v>
      </c>
      <c r="L105" s="40" t="s">
        <v>13</v>
      </c>
      <c r="M105" s="40" t="s">
        <v>13</v>
      </c>
      <c r="N105" s="38" t="s">
        <v>13</v>
      </c>
      <c r="O105" s="40" t="s">
        <v>13</v>
      </c>
      <c r="P105" s="40" t="s">
        <v>13</v>
      </c>
    </row>
    <row r="106" spans="1:16" x14ac:dyDescent="0.25">
      <c r="A106" s="29">
        <v>46196</v>
      </c>
      <c r="B106" s="38">
        <v>10080</v>
      </c>
      <c r="C106" s="40">
        <v>1574.5536</v>
      </c>
      <c r="D106" s="38">
        <v>15871500.289999999</v>
      </c>
      <c r="E106" s="38" t="s">
        <v>13</v>
      </c>
      <c r="F106" s="40" t="s">
        <v>13</v>
      </c>
      <c r="G106" s="40" t="s">
        <v>13</v>
      </c>
      <c r="H106" s="38">
        <v>10080</v>
      </c>
      <c r="I106" s="40">
        <v>1574.5536</v>
      </c>
      <c r="J106" s="40">
        <v>15871500.289999999</v>
      </c>
      <c r="K106" s="38" t="s">
        <v>13</v>
      </c>
      <c r="L106" s="40" t="s">
        <v>13</v>
      </c>
      <c r="M106" s="40" t="s">
        <v>13</v>
      </c>
      <c r="N106" s="38" t="s">
        <v>13</v>
      </c>
      <c r="O106" s="40" t="s">
        <v>13</v>
      </c>
      <c r="P106" s="40" t="s">
        <v>13</v>
      </c>
    </row>
    <row r="107" spans="1:16" x14ac:dyDescent="0.25">
      <c r="A107" s="29">
        <v>46197</v>
      </c>
      <c r="B107" s="38">
        <v>10182</v>
      </c>
      <c r="C107" s="40">
        <v>1558.8604</v>
      </c>
      <c r="D107" s="38">
        <v>15872316.59</v>
      </c>
      <c r="E107" s="38" t="s">
        <v>13</v>
      </c>
      <c r="F107" s="40" t="s">
        <v>13</v>
      </c>
      <c r="G107" s="40" t="s">
        <v>13</v>
      </c>
      <c r="H107" s="38">
        <v>10182</v>
      </c>
      <c r="I107" s="40">
        <v>1558.8604</v>
      </c>
      <c r="J107" s="40">
        <v>15872316.59</v>
      </c>
      <c r="K107" s="38" t="s">
        <v>13</v>
      </c>
      <c r="L107" s="40" t="s">
        <v>13</v>
      </c>
      <c r="M107" s="40" t="s">
        <v>13</v>
      </c>
      <c r="N107" s="38" t="s">
        <v>13</v>
      </c>
      <c r="O107" s="40" t="s">
        <v>13</v>
      </c>
      <c r="P107" s="40" t="s">
        <v>13</v>
      </c>
    </row>
    <row r="108" spans="1:16" x14ac:dyDescent="0.25">
      <c r="A108" s="29">
        <v>46198</v>
      </c>
      <c r="B108" s="38">
        <v>9855</v>
      </c>
      <c r="C108" s="40">
        <v>1610.5708999999999</v>
      </c>
      <c r="D108" s="38">
        <v>15872176.220000001</v>
      </c>
      <c r="E108" s="38" t="s">
        <v>13</v>
      </c>
      <c r="F108" s="40" t="s">
        <v>13</v>
      </c>
      <c r="G108" s="40" t="s">
        <v>13</v>
      </c>
      <c r="H108" s="38">
        <v>9855</v>
      </c>
      <c r="I108" s="40">
        <v>1610.5708999999999</v>
      </c>
      <c r="J108" s="40">
        <v>15872176.220000001</v>
      </c>
      <c r="K108" s="38" t="s">
        <v>13</v>
      </c>
      <c r="L108" s="40" t="s">
        <v>13</v>
      </c>
      <c r="M108" s="40" t="s">
        <v>13</v>
      </c>
      <c r="N108" s="38" t="s">
        <v>13</v>
      </c>
      <c r="O108" s="40" t="s">
        <v>13</v>
      </c>
      <c r="P108" s="40" t="s">
        <v>13</v>
      </c>
    </row>
    <row r="109" spans="1:16" x14ac:dyDescent="0.25">
      <c r="A109" s="28">
        <v>46199</v>
      </c>
      <c r="B109" s="41">
        <v>10105</v>
      </c>
      <c r="C109" s="42">
        <v>1570.7454</v>
      </c>
      <c r="D109" s="41">
        <v>15872382.27</v>
      </c>
      <c r="E109" s="41" t="s">
        <v>13</v>
      </c>
      <c r="F109" s="42" t="s">
        <v>13</v>
      </c>
      <c r="G109" s="42" t="s">
        <v>13</v>
      </c>
      <c r="H109" s="41">
        <v>10105</v>
      </c>
      <c r="I109" s="42">
        <v>1570.7454</v>
      </c>
      <c r="J109" s="42">
        <v>15872382.27</v>
      </c>
      <c r="K109" s="41" t="s">
        <v>13</v>
      </c>
      <c r="L109" s="42" t="s">
        <v>13</v>
      </c>
      <c r="M109" s="42" t="s">
        <v>13</v>
      </c>
      <c r="N109" s="41" t="s">
        <v>13</v>
      </c>
      <c r="O109" s="42" t="s">
        <v>13</v>
      </c>
      <c r="P109" s="42" t="s">
        <v>13</v>
      </c>
    </row>
    <row r="110" spans="1:16" x14ac:dyDescent="0.25">
      <c r="A110" s="29">
        <v>46202</v>
      </c>
      <c r="B110" s="38">
        <v>10000</v>
      </c>
      <c r="C110" s="40">
        <v>1587.1481000000001</v>
      </c>
      <c r="D110" s="38">
        <v>15871481</v>
      </c>
      <c r="E110" s="38" t="s">
        <v>13</v>
      </c>
      <c r="F110" s="40" t="s">
        <v>13</v>
      </c>
      <c r="G110" s="40" t="s">
        <v>13</v>
      </c>
      <c r="H110" s="38">
        <v>10000</v>
      </c>
      <c r="I110" s="40">
        <v>1587.1481000000001</v>
      </c>
      <c r="J110" s="40">
        <v>15871481</v>
      </c>
      <c r="K110" s="38" t="s">
        <v>13</v>
      </c>
      <c r="L110" s="40" t="s">
        <v>13</v>
      </c>
      <c r="M110" s="40" t="s">
        <v>13</v>
      </c>
      <c r="N110" s="38" t="s">
        <v>13</v>
      </c>
      <c r="O110" s="40" t="s">
        <v>13</v>
      </c>
      <c r="P110" s="40" t="s">
        <v>13</v>
      </c>
    </row>
    <row r="111" spans="1:16" x14ac:dyDescent="0.25">
      <c r="A111" s="29">
        <v>46203</v>
      </c>
      <c r="B111" s="38">
        <v>9383</v>
      </c>
      <c r="C111" s="40">
        <v>1691.6704999999999</v>
      </c>
      <c r="D111" s="38">
        <v>15872944.300000001</v>
      </c>
      <c r="E111" s="38" t="s">
        <v>13</v>
      </c>
      <c r="F111" s="40" t="s">
        <v>13</v>
      </c>
      <c r="G111" s="40" t="s">
        <v>13</v>
      </c>
      <c r="H111" s="38">
        <v>9383</v>
      </c>
      <c r="I111" s="40">
        <v>1691.6704999999999</v>
      </c>
      <c r="J111" s="40">
        <v>15872944.300000001</v>
      </c>
      <c r="K111" s="38" t="s">
        <v>13</v>
      </c>
      <c r="L111" s="40" t="s">
        <v>13</v>
      </c>
      <c r="M111" s="40" t="s">
        <v>13</v>
      </c>
      <c r="N111" s="38" t="s">
        <v>13</v>
      </c>
      <c r="O111" s="40" t="s">
        <v>13</v>
      </c>
      <c r="P111" s="40" t="s">
        <v>13</v>
      </c>
    </row>
    <row r="112" spans="1:16" x14ac:dyDescent="0.25">
      <c r="A112" s="29">
        <v>46204</v>
      </c>
      <c r="B112" s="38">
        <v>9358</v>
      </c>
      <c r="C112" s="40">
        <v>1696.1733999999999</v>
      </c>
      <c r="D112" s="38">
        <v>15872790.68</v>
      </c>
      <c r="E112" s="38" t="s">
        <v>13</v>
      </c>
      <c r="F112" s="40" t="s">
        <v>13</v>
      </c>
      <c r="G112" s="40" t="s">
        <v>13</v>
      </c>
      <c r="H112" s="38">
        <v>9358</v>
      </c>
      <c r="I112" s="40">
        <v>1696.1733999999999</v>
      </c>
      <c r="J112" s="40">
        <v>15872790.68</v>
      </c>
      <c r="K112" s="38" t="s">
        <v>13</v>
      </c>
      <c r="L112" s="40" t="s">
        <v>13</v>
      </c>
      <c r="M112" s="40" t="s">
        <v>13</v>
      </c>
      <c r="N112" s="38" t="s">
        <v>13</v>
      </c>
      <c r="O112" s="40" t="s">
        <v>13</v>
      </c>
      <c r="P112" s="40" t="s">
        <v>13</v>
      </c>
    </row>
    <row r="113" spans="1:16" x14ac:dyDescent="0.25">
      <c r="A113" s="29">
        <v>46205</v>
      </c>
      <c r="B113" s="38">
        <v>9906</v>
      </c>
      <c r="C113" s="40">
        <v>1602.3479</v>
      </c>
      <c r="D113" s="38">
        <v>15872858.300000001</v>
      </c>
      <c r="E113" s="38" t="s">
        <v>13</v>
      </c>
      <c r="F113" s="40" t="s">
        <v>13</v>
      </c>
      <c r="G113" s="40" t="s">
        <v>13</v>
      </c>
      <c r="H113" s="38">
        <v>9906</v>
      </c>
      <c r="I113" s="40">
        <v>1602.3479</v>
      </c>
      <c r="J113" s="40">
        <v>15872858.300000001</v>
      </c>
      <c r="K113" s="38" t="s">
        <v>13</v>
      </c>
      <c r="L113" s="40" t="s">
        <v>13</v>
      </c>
      <c r="M113" s="40" t="s">
        <v>13</v>
      </c>
      <c r="N113" s="38" t="s">
        <v>13</v>
      </c>
      <c r="O113" s="40" t="s">
        <v>13</v>
      </c>
      <c r="P113" s="40" t="s">
        <v>13</v>
      </c>
    </row>
    <row r="114" spans="1:16" x14ac:dyDescent="0.25">
      <c r="A114" s="28">
        <v>46206</v>
      </c>
      <c r="B114" s="41">
        <v>9750</v>
      </c>
      <c r="C114" s="42">
        <v>1627.9095</v>
      </c>
      <c r="D114" s="41">
        <v>15872117.630000001</v>
      </c>
      <c r="E114" s="41" t="s">
        <v>13</v>
      </c>
      <c r="F114" s="42" t="s">
        <v>13</v>
      </c>
      <c r="G114" s="42" t="s">
        <v>13</v>
      </c>
      <c r="H114" s="41">
        <v>9750</v>
      </c>
      <c r="I114" s="42">
        <v>1627.9095</v>
      </c>
      <c r="J114" s="42">
        <v>15872117.630000001</v>
      </c>
      <c r="K114" s="41" t="s">
        <v>13</v>
      </c>
      <c r="L114" s="42" t="s">
        <v>13</v>
      </c>
      <c r="M114" s="42" t="s">
        <v>13</v>
      </c>
      <c r="N114" s="41" t="s">
        <v>13</v>
      </c>
      <c r="O114" s="42" t="s">
        <v>13</v>
      </c>
      <c r="P114" s="42" t="s">
        <v>13</v>
      </c>
    </row>
    <row r="115" spans="1:16" x14ac:dyDescent="0.25">
      <c r="A115" s="29">
        <v>46209</v>
      </c>
      <c r="B115" s="38">
        <v>9852</v>
      </c>
      <c r="C115" s="40">
        <v>1611.0143</v>
      </c>
      <c r="D115" s="38">
        <v>15871712.880000001</v>
      </c>
      <c r="E115" s="38" t="s">
        <v>13</v>
      </c>
      <c r="F115" s="40" t="s">
        <v>13</v>
      </c>
      <c r="G115" s="40" t="s">
        <v>13</v>
      </c>
      <c r="H115" s="38">
        <v>9852</v>
      </c>
      <c r="I115" s="40">
        <v>1611.0143</v>
      </c>
      <c r="J115" s="40">
        <v>15871712.880000001</v>
      </c>
      <c r="K115" s="38" t="s">
        <v>13</v>
      </c>
      <c r="L115" s="40" t="s">
        <v>13</v>
      </c>
      <c r="M115" s="40" t="s">
        <v>13</v>
      </c>
      <c r="N115" s="38" t="s">
        <v>13</v>
      </c>
      <c r="O115" s="40" t="s">
        <v>13</v>
      </c>
      <c r="P115" s="40" t="s">
        <v>13</v>
      </c>
    </row>
    <row r="116" spans="1:16" x14ac:dyDescent="0.25">
      <c r="A116" s="29">
        <v>46210</v>
      </c>
      <c r="B116" s="38">
        <v>10364</v>
      </c>
      <c r="C116" s="40">
        <v>1531.498</v>
      </c>
      <c r="D116" s="38">
        <v>15872445.27</v>
      </c>
      <c r="E116" s="38" t="s">
        <v>13</v>
      </c>
      <c r="F116" s="40" t="s">
        <v>13</v>
      </c>
      <c r="G116" s="40" t="s">
        <v>13</v>
      </c>
      <c r="H116" s="38">
        <v>10364</v>
      </c>
      <c r="I116" s="40">
        <v>1531.498</v>
      </c>
      <c r="J116" s="40">
        <v>15872445.27</v>
      </c>
      <c r="K116" s="38" t="s">
        <v>13</v>
      </c>
      <c r="L116" s="40" t="s">
        <v>13</v>
      </c>
      <c r="M116" s="40" t="s">
        <v>13</v>
      </c>
      <c r="N116" s="38" t="s">
        <v>13</v>
      </c>
      <c r="O116" s="40" t="s">
        <v>13</v>
      </c>
      <c r="P116" s="40" t="s">
        <v>13</v>
      </c>
    </row>
    <row r="117" spans="1:16" x14ac:dyDescent="0.25">
      <c r="A117" s="29">
        <v>46211</v>
      </c>
      <c r="B117" s="38">
        <v>10402</v>
      </c>
      <c r="C117" s="40">
        <v>1525.9259999999999</v>
      </c>
      <c r="D117" s="38">
        <v>15872682.25</v>
      </c>
      <c r="E117" s="38" t="s">
        <v>13</v>
      </c>
      <c r="F117" s="40" t="s">
        <v>13</v>
      </c>
      <c r="G117" s="40" t="s">
        <v>13</v>
      </c>
      <c r="H117" s="38">
        <v>10402</v>
      </c>
      <c r="I117" s="40">
        <v>1525.9259999999999</v>
      </c>
      <c r="J117" s="40">
        <v>15872682.25</v>
      </c>
      <c r="K117" s="38" t="s">
        <v>13</v>
      </c>
      <c r="L117" s="40" t="s">
        <v>13</v>
      </c>
      <c r="M117" s="40" t="s">
        <v>13</v>
      </c>
      <c r="N117" s="38" t="s">
        <v>13</v>
      </c>
      <c r="O117" s="40" t="s">
        <v>13</v>
      </c>
      <c r="P117" s="40" t="s">
        <v>13</v>
      </c>
    </row>
    <row r="118" spans="1:16" x14ac:dyDescent="0.25">
      <c r="A118" s="29">
        <v>46212</v>
      </c>
      <c r="B118" s="38">
        <v>10002</v>
      </c>
      <c r="C118" s="40">
        <v>1586.9709</v>
      </c>
      <c r="D118" s="38">
        <v>15872882.939999999</v>
      </c>
      <c r="E118" s="38" t="s">
        <v>13</v>
      </c>
      <c r="F118" s="40" t="s">
        <v>13</v>
      </c>
      <c r="G118" s="40" t="s">
        <v>13</v>
      </c>
      <c r="H118" s="38">
        <v>10002</v>
      </c>
      <c r="I118" s="40">
        <v>1586.9709</v>
      </c>
      <c r="J118" s="40">
        <v>15872882.939999999</v>
      </c>
      <c r="K118" s="38" t="s">
        <v>13</v>
      </c>
      <c r="L118" s="40" t="s">
        <v>13</v>
      </c>
      <c r="M118" s="40" t="s">
        <v>13</v>
      </c>
      <c r="N118" s="38" t="s">
        <v>13</v>
      </c>
      <c r="O118" s="40" t="s">
        <v>13</v>
      </c>
      <c r="P118" s="40" t="s">
        <v>13</v>
      </c>
    </row>
    <row r="119" spans="1:16" x14ac:dyDescent="0.25">
      <c r="A119" s="28">
        <v>46213</v>
      </c>
      <c r="B119" s="41">
        <v>10143</v>
      </c>
      <c r="C119" s="42">
        <v>1564.9058</v>
      </c>
      <c r="D119" s="41">
        <v>15872839.529999999</v>
      </c>
      <c r="E119" s="41" t="s">
        <v>13</v>
      </c>
      <c r="F119" s="42" t="s">
        <v>13</v>
      </c>
      <c r="G119" s="42" t="s">
        <v>13</v>
      </c>
      <c r="H119" s="41">
        <v>10143</v>
      </c>
      <c r="I119" s="42">
        <v>1564.9058</v>
      </c>
      <c r="J119" s="42">
        <v>15872839.529999999</v>
      </c>
      <c r="K119" s="41" t="s">
        <v>13</v>
      </c>
      <c r="L119" s="42" t="s">
        <v>13</v>
      </c>
      <c r="M119" s="42" t="s">
        <v>13</v>
      </c>
      <c r="N119" s="41" t="s">
        <v>13</v>
      </c>
      <c r="O119" s="42" t="s">
        <v>13</v>
      </c>
      <c r="P119" s="42" t="s">
        <v>13</v>
      </c>
    </row>
    <row r="120" spans="1:16" x14ac:dyDescent="0.25">
      <c r="A120" s="29">
        <v>46216</v>
      </c>
      <c r="B120" s="38">
        <v>10302</v>
      </c>
      <c r="C120" s="40">
        <v>1540.711</v>
      </c>
      <c r="D120" s="38">
        <v>15872404.720000001</v>
      </c>
      <c r="E120" s="38" t="s">
        <v>13</v>
      </c>
      <c r="F120" s="40" t="s">
        <v>13</v>
      </c>
      <c r="G120" s="40" t="s">
        <v>13</v>
      </c>
      <c r="H120" s="38">
        <v>10302</v>
      </c>
      <c r="I120" s="40">
        <v>1540.711</v>
      </c>
      <c r="J120" s="40">
        <v>15872404.720000001</v>
      </c>
      <c r="K120" s="38" t="s">
        <v>13</v>
      </c>
      <c r="L120" s="40" t="s">
        <v>13</v>
      </c>
      <c r="M120" s="40" t="s">
        <v>13</v>
      </c>
      <c r="N120" s="38" t="s">
        <v>13</v>
      </c>
      <c r="O120" s="40" t="s">
        <v>13</v>
      </c>
      <c r="P120" s="40" t="s">
        <v>13</v>
      </c>
    </row>
    <row r="121" spans="1:16" x14ac:dyDescent="0.25">
      <c r="A121" s="29">
        <v>46217</v>
      </c>
      <c r="B121" s="38">
        <v>10292</v>
      </c>
      <c r="C121" s="40">
        <v>1546.3241</v>
      </c>
      <c r="D121" s="38">
        <v>15914767.640000001</v>
      </c>
      <c r="E121" s="38" t="s">
        <v>13</v>
      </c>
      <c r="F121" s="40" t="s">
        <v>13</v>
      </c>
      <c r="G121" s="40" t="s">
        <v>13</v>
      </c>
      <c r="H121" s="38">
        <v>10292</v>
      </c>
      <c r="I121" s="40">
        <v>1546.3241</v>
      </c>
      <c r="J121" s="40">
        <v>15914767.640000001</v>
      </c>
      <c r="K121" s="38" t="s">
        <v>13</v>
      </c>
      <c r="L121" s="40" t="s">
        <v>13</v>
      </c>
      <c r="M121" s="40" t="s">
        <v>13</v>
      </c>
      <c r="N121" s="38" t="s">
        <v>13</v>
      </c>
      <c r="O121" s="40" t="s">
        <v>13</v>
      </c>
      <c r="P121" s="40" t="s">
        <v>13</v>
      </c>
    </row>
    <row r="122" spans="1:16" x14ac:dyDescent="0.25">
      <c r="A122" s="29">
        <v>46218</v>
      </c>
      <c r="B122" s="38" t="s">
        <v>13</v>
      </c>
      <c r="C122" s="40" t="s">
        <v>13</v>
      </c>
      <c r="D122" s="40" t="s">
        <v>13</v>
      </c>
      <c r="E122" s="38" t="s">
        <v>13</v>
      </c>
      <c r="F122" s="40" t="s">
        <v>13</v>
      </c>
      <c r="G122" s="40" t="s">
        <v>13</v>
      </c>
      <c r="H122" s="38" t="s">
        <v>13</v>
      </c>
      <c r="I122" s="40" t="s">
        <v>13</v>
      </c>
      <c r="J122" s="40" t="s">
        <v>13</v>
      </c>
      <c r="K122" s="38" t="s">
        <v>13</v>
      </c>
      <c r="L122" s="40" t="s">
        <v>13</v>
      </c>
      <c r="M122" s="40" t="s">
        <v>13</v>
      </c>
      <c r="N122" s="38" t="s">
        <v>13</v>
      </c>
      <c r="O122" s="40" t="s">
        <v>13</v>
      </c>
      <c r="P122" s="40" t="s">
        <v>13</v>
      </c>
    </row>
    <row r="123" spans="1:16" x14ac:dyDescent="0.25">
      <c r="A123" s="29">
        <v>46219</v>
      </c>
      <c r="B123" s="38">
        <v>49560</v>
      </c>
      <c r="C123" s="40">
        <v>1576.3458000000001</v>
      </c>
      <c r="D123" s="38">
        <v>78123697.849999994</v>
      </c>
      <c r="E123" s="38">
        <v>49560</v>
      </c>
      <c r="F123" s="40">
        <v>1576.3458000000001</v>
      </c>
      <c r="G123" s="40">
        <v>78123697.849999994</v>
      </c>
      <c r="H123" s="38" t="s">
        <v>13</v>
      </c>
      <c r="I123" s="40" t="s">
        <v>13</v>
      </c>
      <c r="J123" s="40" t="s">
        <v>13</v>
      </c>
      <c r="K123" s="38" t="s">
        <v>13</v>
      </c>
      <c r="L123" s="40" t="s">
        <v>13</v>
      </c>
      <c r="M123" s="40" t="s">
        <v>13</v>
      </c>
      <c r="N123" s="38" t="s">
        <v>13</v>
      </c>
      <c r="O123" s="40" t="s">
        <v>13</v>
      </c>
      <c r="P123" s="40" t="s">
        <v>13</v>
      </c>
    </row>
    <row r="124" spans="1:16" x14ac:dyDescent="0.25">
      <c r="A124" s="28">
        <v>46220</v>
      </c>
      <c r="B124" s="41">
        <v>51148</v>
      </c>
      <c r="C124" s="42">
        <v>1527.4034999999999</v>
      </c>
      <c r="D124" s="41">
        <v>78123634.219999999</v>
      </c>
      <c r="E124" s="41">
        <v>51148</v>
      </c>
      <c r="F124" s="42">
        <v>1527.4034999999999</v>
      </c>
      <c r="G124" s="42">
        <v>78123634.219999999</v>
      </c>
      <c r="H124" s="41" t="s">
        <v>13</v>
      </c>
      <c r="I124" s="42" t="s">
        <v>13</v>
      </c>
      <c r="J124" s="42" t="s">
        <v>13</v>
      </c>
      <c r="K124" s="41" t="s">
        <v>13</v>
      </c>
      <c r="L124" s="42" t="s">
        <v>13</v>
      </c>
      <c r="M124" s="42" t="s">
        <v>13</v>
      </c>
      <c r="N124" s="41" t="s">
        <v>13</v>
      </c>
      <c r="O124" s="42" t="s">
        <v>13</v>
      </c>
      <c r="P124" s="42" t="s">
        <v>13</v>
      </c>
    </row>
    <row r="125" spans="1:16" x14ac:dyDescent="0.25">
      <c r="A125" s="29">
        <v>46223</v>
      </c>
      <c r="B125" s="38">
        <v>50582</v>
      </c>
      <c r="C125" s="40">
        <v>1544.4962</v>
      </c>
      <c r="D125" s="38">
        <v>78123706.790000007</v>
      </c>
      <c r="E125" s="38">
        <v>50582</v>
      </c>
      <c r="F125" s="40">
        <v>1544.4962</v>
      </c>
      <c r="G125" s="40">
        <v>78123706.790000007</v>
      </c>
      <c r="H125" s="38" t="s">
        <v>13</v>
      </c>
      <c r="I125" s="40" t="s">
        <v>13</v>
      </c>
      <c r="J125" s="40" t="s">
        <v>13</v>
      </c>
      <c r="K125" s="38" t="s">
        <v>13</v>
      </c>
      <c r="L125" s="40" t="s">
        <v>13</v>
      </c>
      <c r="M125" s="40" t="s">
        <v>13</v>
      </c>
      <c r="N125" s="38" t="s">
        <v>13</v>
      </c>
      <c r="O125" s="40" t="s">
        <v>13</v>
      </c>
      <c r="P125" s="40" t="s">
        <v>13</v>
      </c>
    </row>
    <row r="126" spans="1:16" x14ac:dyDescent="0.25">
      <c r="A126" s="29">
        <v>46224</v>
      </c>
      <c r="B126" s="38">
        <v>49657</v>
      </c>
      <c r="C126" s="40">
        <v>1573.2878000000001</v>
      </c>
      <c r="D126" s="38">
        <v>78124752.280000001</v>
      </c>
      <c r="E126" s="38">
        <v>49657</v>
      </c>
      <c r="F126" s="40">
        <v>1573.2878000000001</v>
      </c>
      <c r="G126" s="40">
        <v>78124752.400000006</v>
      </c>
      <c r="H126" s="38" t="s">
        <v>13</v>
      </c>
      <c r="I126" s="40" t="s">
        <v>13</v>
      </c>
      <c r="J126" s="40" t="s">
        <v>13</v>
      </c>
      <c r="K126" s="38" t="s">
        <v>13</v>
      </c>
      <c r="L126" s="40" t="s">
        <v>13</v>
      </c>
      <c r="M126" s="40" t="s">
        <v>13</v>
      </c>
      <c r="N126" s="38" t="s">
        <v>13</v>
      </c>
      <c r="O126" s="40" t="s">
        <v>13</v>
      </c>
      <c r="P126" s="40" t="s">
        <v>13</v>
      </c>
    </row>
    <row r="127" spans="1:16" x14ac:dyDescent="0.25">
      <c r="A127" s="29">
        <v>46225</v>
      </c>
      <c r="B127" s="38">
        <v>49987</v>
      </c>
      <c r="C127" s="40">
        <v>1562.8776</v>
      </c>
      <c r="D127" s="38">
        <v>78123562.590000004</v>
      </c>
      <c r="E127" s="38">
        <v>49987</v>
      </c>
      <c r="F127" s="40">
        <v>1562.8776</v>
      </c>
      <c r="G127" s="40">
        <v>78123563.200000003</v>
      </c>
      <c r="H127" s="38" t="s">
        <v>13</v>
      </c>
      <c r="I127" s="40" t="s">
        <v>13</v>
      </c>
      <c r="J127" s="40" t="s">
        <v>13</v>
      </c>
      <c r="K127" s="38" t="s">
        <v>13</v>
      </c>
      <c r="L127" s="40" t="s">
        <v>13</v>
      </c>
      <c r="M127" s="40" t="s">
        <v>13</v>
      </c>
      <c r="N127" s="38" t="s">
        <v>13</v>
      </c>
      <c r="O127" s="40" t="s">
        <v>13</v>
      </c>
      <c r="P127" s="40" t="s">
        <v>13</v>
      </c>
    </row>
    <row r="128" spans="1:16" x14ac:dyDescent="0.25">
      <c r="A128" s="29">
        <v>46226</v>
      </c>
      <c r="B128" s="38">
        <v>49432</v>
      </c>
      <c r="C128" s="40">
        <v>1580.4512</v>
      </c>
      <c r="D128" s="38">
        <v>78124863.719999999</v>
      </c>
      <c r="E128" s="38">
        <v>49432</v>
      </c>
      <c r="F128" s="40">
        <v>1580.4512</v>
      </c>
      <c r="G128" s="40">
        <v>78124864.200000003</v>
      </c>
      <c r="H128" s="38" t="s">
        <v>13</v>
      </c>
      <c r="I128" s="40" t="s">
        <v>13</v>
      </c>
      <c r="J128" s="40" t="s">
        <v>13</v>
      </c>
      <c r="K128" s="38" t="s">
        <v>13</v>
      </c>
      <c r="L128" s="40" t="s">
        <v>13</v>
      </c>
      <c r="M128" s="40" t="s">
        <v>13</v>
      </c>
      <c r="N128" s="38" t="s">
        <v>13</v>
      </c>
      <c r="O128" s="40" t="s">
        <v>13</v>
      </c>
      <c r="P128" s="40" t="s">
        <v>13</v>
      </c>
    </row>
    <row r="129" spans="1:16" x14ac:dyDescent="0.25">
      <c r="A129" s="28">
        <v>46227</v>
      </c>
      <c r="B129" s="41">
        <v>49500</v>
      </c>
      <c r="C129" s="42">
        <v>1571.3847000000001</v>
      </c>
      <c r="D129" s="41">
        <v>77783542.650000006</v>
      </c>
      <c r="E129" s="41">
        <v>49500</v>
      </c>
      <c r="F129" s="42">
        <v>1571.3847000000001</v>
      </c>
      <c r="G129" s="42">
        <v>77783544.599999994</v>
      </c>
      <c r="H129" s="41" t="s">
        <v>13</v>
      </c>
      <c r="I129" s="42" t="s">
        <v>13</v>
      </c>
      <c r="J129" s="42" t="s">
        <v>13</v>
      </c>
      <c r="K129" s="41" t="s">
        <v>13</v>
      </c>
      <c r="L129" s="42" t="s">
        <v>13</v>
      </c>
      <c r="M129" s="42" t="s">
        <v>13</v>
      </c>
      <c r="N129" s="41" t="s">
        <v>13</v>
      </c>
      <c r="O129" s="42" t="s">
        <v>13</v>
      </c>
      <c r="P129" s="42" t="s">
        <v>13</v>
      </c>
    </row>
    <row r="130" spans="1:16" x14ac:dyDescent="0.25">
      <c r="A130" s="29">
        <v>46230</v>
      </c>
      <c r="B130" s="38">
        <v>51447</v>
      </c>
      <c r="C130" s="40">
        <v>1525.3377</v>
      </c>
      <c r="D130" s="38">
        <v>78474048.650000006</v>
      </c>
      <c r="E130" s="38">
        <v>51447</v>
      </c>
      <c r="F130" s="40">
        <v>1525.3377</v>
      </c>
      <c r="G130" s="40">
        <v>78474048.650000006</v>
      </c>
      <c r="H130" s="38" t="s">
        <v>13</v>
      </c>
      <c r="I130" s="40" t="s">
        <v>13</v>
      </c>
      <c r="J130" s="40" t="s">
        <v>13</v>
      </c>
      <c r="K130" s="38" t="s">
        <v>13</v>
      </c>
      <c r="L130" s="40" t="s">
        <v>13</v>
      </c>
      <c r="M130" s="40" t="s">
        <v>13</v>
      </c>
      <c r="N130" s="38" t="s">
        <v>13</v>
      </c>
      <c r="O130" s="40" t="s">
        <v>13</v>
      </c>
      <c r="P130" s="40" t="s">
        <v>13</v>
      </c>
    </row>
    <row r="131" spans="1:16" x14ac:dyDescent="0.25">
      <c r="A131" s="29">
        <v>46231</v>
      </c>
      <c r="B131" s="38">
        <v>56177</v>
      </c>
      <c r="C131" s="40">
        <v>1390.6759999999999</v>
      </c>
      <c r="D131" s="38">
        <v>78124005.650000006</v>
      </c>
      <c r="E131" s="38">
        <v>56177</v>
      </c>
      <c r="F131" s="40">
        <v>1390.6759999999999</v>
      </c>
      <c r="G131" s="40">
        <v>78124005.650000006</v>
      </c>
      <c r="H131" s="38" t="s">
        <v>13</v>
      </c>
      <c r="I131" s="40" t="s">
        <v>13</v>
      </c>
      <c r="J131" s="40" t="s">
        <v>13</v>
      </c>
      <c r="K131" s="38" t="s">
        <v>13</v>
      </c>
      <c r="L131" s="40" t="s">
        <v>13</v>
      </c>
      <c r="M131" s="40" t="s">
        <v>13</v>
      </c>
      <c r="N131" s="38" t="s">
        <v>13</v>
      </c>
      <c r="O131" s="40" t="s">
        <v>13</v>
      </c>
      <c r="P131" s="40" t="s">
        <v>13</v>
      </c>
    </row>
    <row r="132" spans="1:16" x14ac:dyDescent="0.25">
      <c r="A132" s="29">
        <v>46232</v>
      </c>
      <c r="B132" s="38">
        <v>56808</v>
      </c>
      <c r="C132" s="40">
        <v>1375.2321999999999</v>
      </c>
      <c r="D132" s="38">
        <v>78124190.819999993</v>
      </c>
      <c r="E132" s="38">
        <v>56808</v>
      </c>
      <c r="F132" s="40">
        <v>1375.2321999999999</v>
      </c>
      <c r="G132" s="40">
        <v>78124190.819999993</v>
      </c>
      <c r="H132" s="38" t="s">
        <v>13</v>
      </c>
      <c r="I132" s="40" t="s">
        <v>13</v>
      </c>
      <c r="J132" s="40" t="s">
        <v>13</v>
      </c>
      <c r="K132" s="38" t="s">
        <v>13</v>
      </c>
      <c r="L132" s="40" t="s">
        <v>13</v>
      </c>
      <c r="M132" s="40" t="s">
        <v>13</v>
      </c>
      <c r="N132" s="38" t="s">
        <v>13</v>
      </c>
      <c r="O132" s="40" t="s">
        <v>13</v>
      </c>
      <c r="P132" s="40" t="s">
        <v>13</v>
      </c>
    </row>
    <row r="133" spans="1:16" x14ac:dyDescent="0.25">
      <c r="A133" s="29">
        <v>46233</v>
      </c>
      <c r="B133" s="38">
        <v>55299</v>
      </c>
      <c r="C133" s="40">
        <v>1412.7538</v>
      </c>
      <c r="D133" s="38">
        <v>78123872.390000001</v>
      </c>
      <c r="E133" s="38">
        <v>55299</v>
      </c>
      <c r="F133" s="40">
        <v>1412.7538</v>
      </c>
      <c r="G133" s="40">
        <v>78123872.390000001</v>
      </c>
      <c r="H133" s="38" t="s">
        <v>13</v>
      </c>
      <c r="I133" s="40" t="s">
        <v>13</v>
      </c>
      <c r="J133" s="40" t="s">
        <v>13</v>
      </c>
      <c r="K133" s="38" t="s">
        <v>13</v>
      </c>
      <c r="L133" s="40" t="s">
        <v>13</v>
      </c>
      <c r="M133" s="40" t="s">
        <v>13</v>
      </c>
      <c r="N133" s="38" t="s">
        <v>13</v>
      </c>
      <c r="O133" s="40" t="s">
        <v>13</v>
      </c>
      <c r="P133" s="40" t="s">
        <v>13</v>
      </c>
    </row>
    <row r="134" spans="1:16" x14ac:dyDescent="0.25">
      <c r="A134" s="28">
        <v>46234</v>
      </c>
      <c r="B134" s="41">
        <v>53604</v>
      </c>
      <c r="C134" s="42">
        <v>1457.4231</v>
      </c>
      <c r="D134" s="41">
        <v>78123707.849999994</v>
      </c>
      <c r="E134" s="41">
        <v>53604</v>
      </c>
      <c r="F134" s="42">
        <v>1457.4231</v>
      </c>
      <c r="G134" s="42">
        <v>78123707.849999994</v>
      </c>
      <c r="H134" s="41" t="s">
        <v>13</v>
      </c>
      <c r="I134" s="42" t="s">
        <v>13</v>
      </c>
      <c r="J134" s="42" t="s">
        <v>13</v>
      </c>
      <c r="K134" s="41" t="s">
        <v>13</v>
      </c>
      <c r="L134" s="42" t="s">
        <v>13</v>
      </c>
      <c r="M134" s="42" t="s">
        <v>13</v>
      </c>
      <c r="N134" s="41" t="s">
        <v>13</v>
      </c>
      <c r="O134" s="42" t="s">
        <v>13</v>
      </c>
      <c r="P134" s="42" t="s">
        <v>13</v>
      </c>
    </row>
    <row r="135" spans="1:16" x14ac:dyDescent="0.25">
      <c r="A135" s="54">
        <v>46237</v>
      </c>
      <c r="B135" s="55">
        <v>55295</v>
      </c>
      <c r="C135" s="56">
        <v>1412.8998999999999</v>
      </c>
      <c r="D135" s="55">
        <v>78126299.969999999</v>
      </c>
      <c r="E135" s="55">
        <v>55295</v>
      </c>
      <c r="F135" s="56">
        <v>1412.8998999999999</v>
      </c>
      <c r="G135" s="56">
        <v>78126299.969999999</v>
      </c>
      <c r="H135" s="38" t="s">
        <v>13</v>
      </c>
      <c r="I135" s="40" t="s">
        <v>13</v>
      </c>
      <c r="J135" s="40" t="s">
        <v>13</v>
      </c>
      <c r="K135" s="38" t="s">
        <v>13</v>
      </c>
      <c r="L135" s="40" t="s">
        <v>13</v>
      </c>
      <c r="M135" s="40" t="s">
        <v>13</v>
      </c>
      <c r="N135" s="38" t="s">
        <v>13</v>
      </c>
      <c r="O135" s="40" t="s">
        <v>13</v>
      </c>
      <c r="P135" s="40" t="s">
        <v>13</v>
      </c>
    </row>
    <row r="136" spans="1:16" x14ac:dyDescent="0.25">
      <c r="A136" s="54">
        <v>46238</v>
      </c>
      <c r="B136" s="55">
        <v>53400</v>
      </c>
      <c r="C136" s="56">
        <v>1465.7114999999999</v>
      </c>
      <c r="D136" s="55">
        <v>78268994.099999994</v>
      </c>
      <c r="E136" s="55">
        <v>53400</v>
      </c>
      <c r="F136" s="56">
        <v>1465.7114999999999</v>
      </c>
      <c r="G136" s="56">
        <v>78268994.099999994</v>
      </c>
      <c r="H136" s="38" t="s">
        <v>13</v>
      </c>
      <c r="I136" s="40" t="s">
        <v>13</v>
      </c>
      <c r="J136" s="40" t="s">
        <v>13</v>
      </c>
      <c r="K136" s="38" t="s">
        <v>13</v>
      </c>
      <c r="L136" s="40" t="s">
        <v>13</v>
      </c>
      <c r="M136" s="40" t="s">
        <v>13</v>
      </c>
      <c r="N136" s="38" t="s">
        <v>13</v>
      </c>
      <c r="O136" s="40" t="s">
        <v>13</v>
      </c>
      <c r="P136" s="40" t="s">
        <v>13</v>
      </c>
    </row>
    <row r="137" spans="1:16" x14ac:dyDescent="0.25">
      <c r="A137" s="54">
        <v>46239</v>
      </c>
      <c r="B137" s="55">
        <v>52987</v>
      </c>
      <c r="C137" s="56">
        <v>1473.8543</v>
      </c>
      <c r="D137" s="55">
        <v>78095117.790000007</v>
      </c>
      <c r="E137" s="55">
        <v>52987</v>
      </c>
      <c r="F137" s="56">
        <v>1473.8543</v>
      </c>
      <c r="G137" s="56">
        <v>78095117.790000007</v>
      </c>
      <c r="H137" s="38" t="s">
        <v>13</v>
      </c>
      <c r="I137" s="40" t="s">
        <v>13</v>
      </c>
      <c r="J137" s="40" t="s">
        <v>13</v>
      </c>
      <c r="K137" s="38" t="s">
        <v>13</v>
      </c>
      <c r="L137" s="40" t="s">
        <v>13</v>
      </c>
      <c r="M137" s="40" t="s">
        <v>13</v>
      </c>
      <c r="N137" s="38" t="s">
        <v>13</v>
      </c>
      <c r="O137" s="40" t="s">
        <v>13</v>
      </c>
      <c r="P137" s="40" t="s">
        <v>13</v>
      </c>
    </row>
    <row r="138" spans="1:16" x14ac:dyDescent="0.25">
      <c r="A138" s="54">
        <v>46240</v>
      </c>
      <c r="B138" s="55">
        <v>52907</v>
      </c>
      <c r="C138" s="56">
        <v>1476.6286</v>
      </c>
      <c r="D138" s="55">
        <v>78123989.340000004</v>
      </c>
      <c r="E138" s="55">
        <v>52907</v>
      </c>
      <c r="F138" s="56">
        <v>1476.6286</v>
      </c>
      <c r="G138" s="56">
        <v>78123989.340000004</v>
      </c>
      <c r="H138" s="38" t="s">
        <v>13</v>
      </c>
      <c r="I138" s="40" t="s">
        <v>13</v>
      </c>
      <c r="J138" s="40" t="s">
        <v>13</v>
      </c>
      <c r="K138" s="38" t="s">
        <v>13</v>
      </c>
      <c r="L138" s="40" t="s">
        <v>13</v>
      </c>
      <c r="M138" s="40" t="s">
        <v>13</v>
      </c>
      <c r="N138" s="38" t="s">
        <v>13</v>
      </c>
      <c r="O138" s="40" t="s">
        <v>13</v>
      </c>
      <c r="P138" s="40" t="s">
        <v>13</v>
      </c>
    </row>
    <row r="139" spans="1:16" x14ac:dyDescent="0.25">
      <c r="A139" s="28">
        <v>46241</v>
      </c>
      <c r="B139" s="41">
        <v>51871</v>
      </c>
      <c r="C139" s="42">
        <v>1506.0739000000001</v>
      </c>
      <c r="D139" s="41">
        <v>78121559.269999996</v>
      </c>
      <c r="E139" s="41">
        <v>51871</v>
      </c>
      <c r="F139" s="42">
        <v>1506.0739000000001</v>
      </c>
      <c r="G139" s="42">
        <v>78121559.269999996</v>
      </c>
      <c r="H139" s="41" t="s">
        <v>13</v>
      </c>
      <c r="I139" s="42" t="s">
        <v>13</v>
      </c>
      <c r="J139" s="42" t="s">
        <v>13</v>
      </c>
      <c r="K139" s="41" t="s">
        <v>13</v>
      </c>
      <c r="L139" s="42" t="s">
        <v>13</v>
      </c>
      <c r="M139" s="42" t="s">
        <v>13</v>
      </c>
      <c r="N139" s="41" t="s">
        <v>13</v>
      </c>
      <c r="O139" s="42" t="s">
        <v>13</v>
      </c>
      <c r="P139" s="42" t="s">
        <v>13</v>
      </c>
    </row>
    <row r="140" spans="1:16" x14ac:dyDescent="0.25">
      <c r="A140" s="29" t="s">
        <v>12</v>
      </c>
      <c r="B140" s="38"/>
    </row>
  </sheetData>
  <mergeCells count="5">
    <mergeCell ref="B1:D1"/>
    <mergeCell ref="E1:G1"/>
    <mergeCell ref="H1:J1"/>
    <mergeCell ref="K1:M1"/>
    <mergeCell ref="N1:P1"/>
  </mergeCells>
  <phoneticPr fontId="113" type="noConversion"/>
  <pageMargins left="0.7" right="0.7" top="0.75" bottom="0.75" header="0.3" footer="0.3"/>
  <pageSetup orientation="portrait" r:id="rId1"/>
  <headerFooter>
    <oddFooter>&amp;R_x000D_&amp;1#&amp;"Arial"&amp;7&amp;K000000 Public</oddFooter>
  </headerFooter>
  <drawing r:id="rId2"/>
</worksheet>
</file>

<file path=docMetadata/LabelInfo.xml><?xml version="1.0" encoding="utf-8"?>
<clbl:labelList xmlns:clbl="http://schemas.microsoft.com/office/2020/mipLabelMetadata">
  <clbl:label id="{229eea9c-5281-4377-b6bc-afc76db9d7b4}" enabled="1" method="Privileged" siteId="{af73baa8-f594-4eb2-a39d-93e96cad61f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SBB 26-28</vt:lpstr>
      <vt:lpstr>Daily reporting</vt:lpstr>
      <vt:lpstr>'SBB 26-28'!Print_Area</vt:lpstr>
    </vt:vector>
  </TitlesOfParts>
  <Company>ASML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</dc:creator>
  <cp:lastModifiedBy>Wataru Okawa</cp:lastModifiedBy>
  <cp:lastPrinted>2014-02-24T08:53:53Z</cp:lastPrinted>
  <dcterms:created xsi:type="dcterms:W3CDTF">2007-12-05T09:19:46Z</dcterms:created>
  <dcterms:modified xsi:type="dcterms:W3CDTF">2026-08-10T07:21:46Z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229eea9c-5281-4377-b6bc-afc76db9d7b4_Enabled">
    <vt:lpwstr>true</vt:lpwstr>
  </property>
  <property fmtid="{D5CDD505-2E9C-101B-9397-08002B2CF9AE}" pid="4" name="MSIP_Label_229eea9c-5281-4377-b6bc-afc76db9d7b4_SetDate">
    <vt:lpwstr>2024-12-06T10:23:20Z</vt:lpwstr>
  </property>
  <property fmtid="{D5CDD505-2E9C-101B-9397-08002B2CF9AE}" pid="5" name="MSIP_Label_229eea9c-5281-4377-b6bc-afc76db9d7b4_Method">
    <vt:lpwstr>Privileged</vt:lpwstr>
  </property>
  <property fmtid="{D5CDD505-2E9C-101B-9397-08002B2CF9AE}" pid="6" name="MSIP_Label_229eea9c-5281-4377-b6bc-afc76db9d7b4_Name">
    <vt:lpwstr>229eea9c-5281-4377-b6bc-afc76db9d7b4</vt:lpwstr>
  </property>
  <property fmtid="{D5CDD505-2E9C-101B-9397-08002B2CF9AE}" pid="7" name="MSIP_Label_229eea9c-5281-4377-b6bc-afc76db9d7b4_SiteId">
    <vt:lpwstr>af73baa8-f594-4eb2-a39d-93e96cad61fc</vt:lpwstr>
  </property>
  <property fmtid="{D5CDD505-2E9C-101B-9397-08002B2CF9AE}" pid="8" name="MSIP_Label_229eea9c-5281-4377-b6bc-afc76db9d7b4_ActionId">
    <vt:lpwstr>818154f3-c9c4-4c09-ad66-20344b141876</vt:lpwstr>
  </property>
  <property fmtid="{D5CDD505-2E9C-101B-9397-08002B2CF9AE}" pid="9" name="MSIP_Label_229eea9c-5281-4377-b6bc-afc76db9d7b4_ContentBits">
    <vt:lpwstr>2</vt:lpwstr>
  </property>
</Properties>
</file>