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2.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3.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svhome.central-it.grohe\G192181\My Documents\Desktop alt\Yaman _ Einarbeitung\Product Quality\ISIR Aktuell\"/>
    </mc:Choice>
  </mc:AlternateContent>
  <xr:revisionPtr revIDLastSave="0" documentId="13_ncr:1_{6560FBAC-424B-4831-BB61-E265400FC44F}" xr6:coauthVersionLast="44" xr6:coauthVersionMax="44" xr10:uidLastSave="{00000000-0000-0000-0000-000000000000}"/>
  <bookViews>
    <workbookView xWindow="22932" yWindow="-2196" windowWidth="30936" windowHeight="17040" activeTab="2" xr2:uid="{24242FB7-23D0-4FAF-A62B-6F1F730432EB}"/>
  </bookViews>
  <sheets>
    <sheet name="AWE" sheetId="53" r:id="rId1"/>
    <sheet name="BAG - PFP" sheetId="2" r:id="rId2"/>
    <sheet name="Deckblatt ISIR" sheetId="1" r:id="rId3"/>
    <sheet name="Messungen_Vorlage" sheetId="4" state="hidden" r:id="rId4"/>
    <sheet name="1.1" sheetId="52" r:id="rId5"/>
    <sheet name="1.2" sheetId="29" r:id="rId6"/>
    <sheet name="1.3" sheetId="30" r:id="rId7"/>
    <sheet name="1.4" sheetId="31" r:id="rId8"/>
    <sheet name="1.5" sheetId="32" r:id="rId9"/>
    <sheet name="1.6" sheetId="33" r:id="rId10"/>
    <sheet name="2" sheetId="34" r:id="rId11"/>
    <sheet name="3" sheetId="35" r:id="rId12"/>
    <sheet name="4" sheetId="36" r:id="rId13"/>
    <sheet name="5" sheetId="37" r:id="rId14"/>
    <sheet name="6" sheetId="38" r:id="rId15"/>
    <sheet name="7" sheetId="39" r:id="rId16"/>
    <sheet name="8" sheetId="40" r:id="rId17"/>
    <sheet name="9" sheetId="41" r:id="rId18"/>
    <sheet name="10" sheetId="42" r:id="rId19"/>
    <sheet name="11" sheetId="43" r:id="rId20"/>
    <sheet name="12" sheetId="44" r:id="rId21"/>
    <sheet name="13" sheetId="45" r:id="rId22"/>
    <sheet name="14" sheetId="46" r:id="rId23"/>
    <sheet name="15" sheetId="47" r:id="rId24"/>
    <sheet name="16" sheetId="48" r:id="rId25"/>
    <sheet name="17" sheetId="49" r:id="rId26"/>
    <sheet name="18" sheetId="50" r:id="rId27"/>
    <sheet name="19" sheetId="51" r:id="rId28"/>
    <sheet name="Tabelle2" sheetId="55" state="hidden" r:id="rId29"/>
  </sheets>
  <externalReferences>
    <externalReference r:id="rId30"/>
    <externalReference r:id="rId31"/>
  </externalReferences>
  <definedNames>
    <definedName name="G10000000" localSheetId="4">#REF!</definedName>
    <definedName name="G10000000" localSheetId="5">#REF!</definedName>
    <definedName name="G10000000" localSheetId="6">#REF!</definedName>
    <definedName name="G10000000" localSheetId="7">#REF!</definedName>
    <definedName name="G10000000" localSheetId="8">#REF!</definedName>
    <definedName name="G10000000" localSheetId="9">#REF!</definedName>
    <definedName name="G10000000" localSheetId="18">#REF!</definedName>
    <definedName name="G10000000" localSheetId="19">#REF!</definedName>
    <definedName name="G10000000" localSheetId="20">#REF!</definedName>
    <definedName name="G10000000" localSheetId="21">#REF!</definedName>
    <definedName name="G10000000" localSheetId="22">#REF!</definedName>
    <definedName name="G10000000" localSheetId="23">#REF!</definedName>
    <definedName name="G10000000" localSheetId="24">#REF!</definedName>
    <definedName name="G10000000" localSheetId="25">#REF!</definedName>
    <definedName name="G10000000" localSheetId="26">#REF!</definedName>
    <definedName name="G10000000" localSheetId="27">#REF!</definedName>
    <definedName name="G10000000" localSheetId="10">#REF!</definedName>
    <definedName name="G10000000" localSheetId="11">#REF!</definedName>
    <definedName name="G10000000" localSheetId="12">#REF!</definedName>
    <definedName name="G10000000" localSheetId="13">#REF!</definedName>
    <definedName name="G10000000" localSheetId="14">#REF!</definedName>
    <definedName name="G10000000" localSheetId="15">#REF!</definedName>
    <definedName name="G10000000" localSheetId="16">#REF!</definedName>
    <definedName name="G10000000" localSheetId="17">#REF!</definedName>
    <definedName name="G10000000" localSheetId="3">#REF!</definedName>
    <definedName name="G10000000">#REF!</definedName>
    <definedName name="G10200000" localSheetId="4">#REF!</definedName>
    <definedName name="G10200000" localSheetId="5">#REF!</definedName>
    <definedName name="G10200000" localSheetId="6">#REF!</definedName>
    <definedName name="G10200000" localSheetId="7">#REF!</definedName>
    <definedName name="G10200000" localSheetId="8">#REF!</definedName>
    <definedName name="G10200000" localSheetId="9">#REF!</definedName>
    <definedName name="G10200000" localSheetId="18">#REF!</definedName>
    <definedName name="G10200000" localSheetId="19">#REF!</definedName>
    <definedName name="G10200000" localSheetId="20">#REF!</definedName>
    <definedName name="G10200000" localSheetId="21">#REF!</definedName>
    <definedName name="G10200000" localSheetId="22">#REF!</definedName>
    <definedName name="G10200000" localSheetId="23">#REF!</definedName>
    <definedName name="G10200000" localSheetId="24">#REF!</definedName>
    <definedName name="G10200000" localSheetId="25">#REF!</definedName>
    <definedName name="G10200000" localSheetId="26">#REF!</definedName>
    <definedName name="G10200000" localSheetId="27">#REF!</definedName>
    <definedName name="G10200000" localSheetId="10">#REF!</definedName>
    <definedName name="G10200000" localSheetId="11">#REF!</definedName>
    <definedName name="G10200000" localSheetId="12">#REF!</definedName>
    <definedName name="G10200000" localSheetId="13">#REF!</definedName>
    <definedName name="G10200000" localSheetId="14">#REF!</definedName>
    <definedName name="G10200000" localSheetId="15">#REF!</definedName>
    <definedName name="G10200000" localSheetId="16">#REF!</definedName>
    <definedName name="G10200000" localSheetId="17">#REF!</definedName>
    <definedName name="G10200000" localSheetId="3">#REF!</definedName>
    <definedName name="G10200000">#REF!</definedName>
    <definedName name="G10300000" localSheetId="4">#REF!</definedName>
    <definedName name="G10300000" localSheetId="5">#REF!</definedName>
    <definedName name="G10300000" localSheetId="6">#REF!</definedName>
    <definedName name="G10300000" localSheetId="7">#REF!</definedName>
    <definedName name="G10300000" localSheetId="8">#REF!</definedName>
    <definedName name="G10300000" localSheetId="9">#REF!</definedName>
    <definedName name="G10300000" localSheetId="18">#REF!</definedName>
    <definedName name="G10300000" localSheetId="19">#REF!</definedName>
    <definedName name="G10300000" localSheetId="20">#REF!</definedName>
    <definedName name="G10300000" localSheetId="21">#REF!</definedName>
    <definedName name="G10300000" localSheetId="22">#REF!</definedName>
    <definedName name="G10300000" localSheetId="23">#REF!</definedName>
    <definedName name="G10300000" localSheetId="24">#REF!</definedName>
    <definedName name="G10300000" localSheetId="25">#REF!</definedName>
    <definedName name="G10300000" localSheetId="26">#REF!</definedName>
    <definedName name="G10300000" localSheetId="27">#REF!</definedName>
    <definedName name="G10300000" localSheetId="10">#REF!</definedName>
    <definedName name="G10300000" localSheetId="11">#REF!</definedName>
    <definedName name="G10300000" localSheetId="12">#REF!</definedName>
    <definedName name="G10300000" localSheetId="13">#REF!</definedName>
    <definedName name="G10300000" localSheetId="14">#REF!</definedName>
    <definedName name="G10300000" localSheetId="15">#REF!</definedName>
    <definedName name="G10300000" localSheetId="16">#REF!</definedName>
    <definedName name="G10300000" localSheetId="17">#REF!</definedName>
    <definedName name="G10300000" localSheetId="3">#REF!</definedName>
    <definedName name="G10300000">#REF!</definedName>
    <definedName name="G10500000" localSheetId="4">#REF!</definedName>
    <definedName name="G10500000" localSheetId="5">#REF!</definedName>
    <definedName name="G10500000" localSheetId="6">#REF!</definedName>
    <definedName name="G10500000" localSheetId="7">#REF!</definedName>
    <definedName name="G10500000" localSheetId="8">#REF!</definedName>
    <definedName name="G10500000" localSheetId="9">#REF!</definedName>
    <definedName name="G10500000" localSheetId="18">#REF!</definedName>
    <definedName name="G10500000" localSheetId="19">#REF!</definedName>
    <definedName name="G10500000" localSheetId="20">#REF!</definedName>
    <definedName name="G10500000" localSheetId="21">#REF!</definedName>
    <definedName name="G10500000" localSheetId="22">#REF!</definedName>
    <definedName name="G10500000" localSheetId="23">#REF!</definedName>
    <definedName name="G10500000" localSheetId="24">#REF!</definedName>
    <definedName name="G10500000" localSheetId="25">#REF!</definedName>
    <definedName name="G10500000" localSheetId="26">#REF!</definedName>
    <definedName name="G10500000" localSheetId="27">#REF!</definedName>
    <definedName name="G10500000" localSheetId="10">#REF!</definedName>
    <definedName name="G10500000" localSheetId="11">#REF!</definedName>
    <definedName name="G10500000" localSheetId="12">#REF!</definedName>
    <definedName name="G10500000" localSheetId="13">#REF!</definedName>
    <definedName name="G10500000" localSheetId="14">#REF!</definedName>
    <definedName name="G10500000" localSheetId="15">#REF!</definedName>
    <definedName name="G10500000" localSheetId="16">#REF!</definedName>
    <definedName name="G10500000" localSheetId="17">#REF!</definedName>
    <definedName name="G10500000" localSheetId="3">#REF!</definedName>
    <definedName name="G10500000">#REF!</definedName>
    <definedName name="G10700000" localSheetId="4">#REF!</definedName>
    <definedName name="G10700000" localSheetId="5">#REF!</definedName>
    <definedName name="G10700000" localSheetId="6">#REF!</definedName>
    <definedName name="G10700000" localSheetId="7">#REF!</definedName>
    <definedName name="G10700000" localSheetId="8">#REF!</definedName>
    <definedName name="G10700000" localSheetId="9">#REF!</definedName>
    <definedName name="G10700000" localSheetId="18">#REF!</definedName>
    <definedName name="G10700000" localSheetId="19">#REF!</definedName>
    <definedName name="G10700000" localSheetId="20">#REF!</definedName>
    <definedName name="G10700000" localSheetId="21">#REF!</definedName>
    <definedName name="G10700000" localSheetId="22">#REF!</definedName>
    <definedName name="G10700000" localSheetId="23">#REF!</definedName>
    <definedName name="G10700000" localSheetId="24">#REF!</definedName>
    <definedName name="G10700000" localSheetId="25">#REF!</definedName>
    <definedName name="G10700000" localSheetId="26">#REF!</definedName>
    <definedName name="G10700000" localSheetId="27">#REF!</definedName>
    <definedName name="G10700000" localSheetId="10">#REF!</definedName>
    <definedName name="G10700000" localSheetId="11">#REF!</definedName>
    <definedName name="G10700000" localSheetId="12">#REF!</definedName>
    <definedName name="G10700000" localSheetId="13">#REF!</definedName>
    <definedName name="G10700000" localSheetId="14">#REF!</definedName>
    <definedName name="G10700000" localSheetId="15">#REF!</definedName>
    <definedName name="G10700000" localSheetId="16">#REF!</definedName>
    <definedName name="G10700000" localSheetId="17">#REF!</definedName>
    <definedName name="G10700000" localSheetId="3">#REF!</definedName>
    <definedName name="G10700000">#REF!</definedName>
    <definedName name="G10900000" localSheetId="4">#REF!</definedName>
    <definedName name="G10900000" localSheetId="5">#REF!</definedName>
    <definedName name="G10900000" localSheetId="6">#REF!</definedName>
    <definedName name="G10900000" localSheetId="7">#REF!</definedName>
    <definedName name="G10900000" localSheetId="8">#REF!</definedName>
    <definedName name="G10900000" localSheetId="9">#REF!</definedName>
    <definedName name="G10900000" localSheetId="18">#REF!</definedName>
    <definedName name="G10900000" localSheetId="19">#REF!</definedName>
    <definedName name="G10900000" localSheetId="20">#REF!</definedName>
    <definedName name="G10900000" localSheetId="21">#REF!</definedName>
    <definedName name="G10900000" localSheetId="22">#REF!</definedName>
    <definedName name="G10900000" localSheetId="23">#REF!</definedName>
    <definedName name="G10900000" localSheetId="24">#REF!</definedName>
    <definedName name="G10900000" localSheetId="25">#REF!</definedName>
    <definedName name="G10900000" localSheetId="26">#REF!</definedName>
    <definedName name="G10900000" localSheetId="27">#REF!</definedName>
    <definedName name="G10900000" localSheetId="10">#REF!</definedName>
    <definedName name="G10900000" localSheetId="11">#REF!</definedName>
    <definedName name="G10900000" localSheetId="12">#REF!</definedName>
    <definedName name="G10900000" localSheetId="13">#REF!</definedName>
    <definedName name="G10900000" localSheetId="14">#REF!</definedName>
    <definedName name="G10900000" localSheetId="15">#REF!</definedName>
    <definedName name="G10900000" localSheetId="16">#REF!</definedName>
    <definedName name="G10900000" localSheetId="17">#REF!</definedName>
    <definedName name="G10900000" localSheetId="3">#REF!</definedName>
    <definedName name="G10900000">#REF!</definedName>
    <definedName name="G11000000" localSheetId="4">#REF!</definedName>
    <definedName name="G11000000" localSheetId="5">#REF!</definedName>
    <definedName name="G11000000" localSheetId="6">#REF!</definedName>
    <definedName name="G11000000" localSheetId="7">#REF!</definedName>
    <definedName name="G11000000" localSheetId="8">#REF!</definedName>
    <definedName name="G11000000" localSheetId="9">#REF!</definedName>
    <definedName name="G11000000" localSheetId="18">#REF!</definedName>
    <definedName name="G11000000" localSheetId="19">#REF!</definedName>
    <definedName name="G11000000" localSheetId="20">#REF!</definedName>
    <definedName name="G11000000" localSheetId="21">#REF!</definedName>
    <definedName name="G11000000" localSheetId="22">#REF!</definedName>
    <definedName name="G11000000" localSheetId="23">#REF!</definedName>
    <definedName name="G11000000" localSheetId="24">#REF!</definedName>
    <definedName name="G11000000" localSheetId="25">#REF!</definedName>
    <definedName name="G11000000" localSheetId="26">#REF!</definedName>
    <definedName name="G11000000" localSheetId="27">#REF!</definedName>
    <definedName name="G11000000" localSheetId="10">#REF!</definedName>
    <definedName name="G11000000" localSheetId="11">#REF!</definedName>
    <definedName name="G11000000" localSheetId="12">#REF!</definedName>
    <definedName name="G11000000" localSheetId="13">#REF!</definedName>
    <definedName name="G11000000" localSheetId="14">#REF!</definedName>
    <definedName name="G11000000" localSheetId="15">#REF!</definedName>
    <definedName name="G11000000" localSheetId="16">#REF!</definedName>
    <definedName name="G11000000" localSheetId="17">#REF!</definedName>
    <definedName name="G11000000" localSheetId="3">#REF!</definedName>
    <definedName name="G11000000">#REF!</definedName>
    <definedName name="G1200000" localSheetId="4">#REF!</definedName>
    <definedName name="G1200000" localSheetId="5">#REF!</definedName>
    <definedName name="G1200000" localSheetId="6">#REF!</definedName>
    <definedName name="G1200000" localSheetId="7">#REF!</definedName>
    <definedName name="G1200000" localSheetId="8">#REF!</definedName>
    <definedName name="G1200000" localSheetId="9">#REF!</definedName>
    <definedName name="G1200000" localSheetId="18">#REF!</definedName>
    <definedName name="G1200000" localSheetId="19">#REF!</definedName>
    <definedName name="G1200000" localSheetId="20">#REF!</definedName>
    <definedName name="G1200000" localSheetId="21">#REF!</definedName>
    <definedName name="G1200000" localSheetId="22">#REF!</definedName>
    <definedName name="G1200000" localSheetId="23">#REF!</definedName>
    <definedName name="G1200000" localSheetId="24">#REF!</definedName>
    <definedName name="G1200000" localSheetId="25">#REF!</definedName>
    <definedName name="G1200000" localSheetId="26">#REF!</definedName>
    <definedName name="G1200000" localSheetId="27">#REF!</definedName>
    <definedName name="G1200000" localSheetId="10">#REF!</definedName>
    <definedName name="G1200000" localSheetId="11">#REF!</definedName>
    <definedName name="G1200000" localSheetId="12">#REF!</definedName>
    <definedName name="G1200000" localSheetId="13">#REF!</definedName>
    <definedName name="G1200000" localSheetId="14">#REF!</definedName>
    <definedName name="G1200000" localSheetId="15">#REF!</definedName>
    <definedName name="G1200000" localSheetId="16">#REF!</definedName>
    <definedName name="G1200000" localSheetId="17">#REF!</definedName>
    <definedName name="G1200000" localSheetId="3">#REF!</definedName>
    <definedName name="G1200000">#REF!</definedName>
    <definedName name="Merkmale" localSheetId="4">[1]Messungen_Vorlage!$AY$14:$AY$30</definedName>
    <definedName name="Merkmale" localSheetId="5">[1]Messungen_Vorlage!$AY$14:$AY$30</definedName>
    <definedName name="Merkmale" localSheetId="6">[1]Messungen_Vorlage!$AY$14:$AY$30</definedName>
    <definedName name="Merkmale" localSheetId="7">[1]Messungen_Vorlage!$AY$14:$AY$30</definedName>
    <definedName name="Merkmale" localSheetId="8">[1]Messungen_Vorlage!$AY$14:$AY$30</definedName>
    <definedName name="Merkmale" localSheetId="9">[1]Messungen_Vorlage!$AY$14:$AY$30</definedName>
    <definedName name="Merkmale" localSheetId="18">[1]Messungen_Vorlage!$AY$14:$AY$30</definedName>
    <definedName name="Merkmale" localSheetId="19">[1]Messungen_Vorlage!$AY$14:$AY$30</definedName>
    <definedName name="Merkmale" localSheetId="20">[1]Messungen_Vorlage!$AY$14:$AY$30</definedName>
    <definedName name="Merkmale" localSheetId="21">[1]Messungen_Vorlage!$AY$14:$AY$30</definedName>
    <definedName name="Merkmale" localSheetId="22">[1]Messungen_Vorlage!$AY$14:$AY$30</definedName>
    <definedName name="Merkmale" localSheetId="23">[1]Messungen_Vorlage!$AY$14:$AY$30</definedName>
    <definedName name="Merkmale" localSheetId="24">[1]Messungen_Vorlage!$AY$14:$AY$30</definedName>
    <definedName name="Merkmale" localSheetId="25">[1]Messungen_Vorlage!$AY$14:$AY$30</definedName>
    <definedName name="Merkmale" localSheetId="26">[1]Messungen_Vorlage!$AY$14:$AY$30</definedName>
    <definedName name="Merkmale" localSheetId="27">[1]Messungen_Vorlage!$AY$14:$AY$30</definedName>
    <definedName name="Merkmale" localSheetId="10">[1]Messungen_Vorlage!$AY$14:$AY$30</definedName>
    <definedName name="Merkmale" localSheetId="11">[1]Messungen_Vorlage!$AY$14:$AY$30</definedName>
    <definedName name="Merkmale" localSheetId="12">[1]Messungen_Vorlage!$AY$14:$AY$30</definedName>
    <definedName name="Merkmale" localSheetId="13">[1]Messungen_Vorlage!$AY$14:$AY$30</definedName>
    <definedName name="Merkmale" localSheetId="14">[1]Messungen_Vorlage!$AY$14:$AY$30</definedName>
    <definedName name="Merkmale" localSheetId="15">[1]Messungen_Vorlage!$AY$14:$AY$30</definedName>
    <definedName name="Merkmale" localSheetId="16">[1]Messungen_Vorlage!$AY$14:$AY$30</definedName>
    <definedName name="Merkmale" localSheetId="17">[1]Messungen_Vorlage!$AY$14:$AY$30</definedName>
    <definedName name="Merkmale" localSheetId="3">Messungen_Vorlage!$AY$14:$AY$30</definedName>
    <definedName name="Merkmale">[2]Messungen_Vorlage!$AY$14:$AY$30</definedName>
    <definedName name="_xlnm.Print_Area" localSheetId="4">'1.1'!$A$1:$CS$210</definedName>
    <definedName name="_xlnm.Print_Area" localSheetId="5">'1.2'!$A$1:$AN$68</definedName>
    <definedName name="_xlnm.Print_Area" localSheetId="6">'1.3'!$A$1:$AN$68</definedName>
    <definedName name="_xlnm.Print_Area" localSheetId="7">'1.4'!$A$1:$AN$68</definedName>
    <definedName name="_xlnm.Print_Area" localSheetId="8">'1.5'!$A$1:$AN$68</definedName>
    <definedName name="_xlnm.Print_Area" localSheetId="9">'1.6'!$A$1:$AN$68</definedName>
    <definedName name="_xlnm.Print_Area" localSheetId="18">'10'!$A$1:$AN$68</definedName>
    <definedName name="_xlnm.Print_Area" localSheetId="19">'11'!$A$1:$AN$68</definedName>
    <definedName name="_xlnm.Print_Area" localSheetId="20">'12'!$A$1:$AN$68</definedName>
    <definedName name="_xlnm.Print_Area" localSheetId="21">'13'!$A$1:$AN$68</definedName>
    <definedName name="_xlnm.Print_Area" localSheetId="22">'14'!$A$1:$AN$68</definedName>
    <definedName name="_xlnm.Print_Area" localSheetId="23">'15'!$A$1:$AN$68</definedName>
    <definedName name="_xlnm.Print_Area" localSheetId="24">'16'!$A$1:$AN$68</definedName>
    <definedName name="_xlnm.Print_Area" localSheetId="25">'17'!$A$1:$AN$68</definedName>
    <definedName name="_xlnm.Print_Area" localSheetId="26">'18'!$A$1:$AN$68</definedName>
    <definedName name="_xlnm.Print_Area" localSheetId="27">'19'!$A$1:$AN$68</definedName>
    <definedName name="_xlnm.Print_Area" localSheetId="10">'2'!$A$1:$AN$68</definedName>
    <definedName name="_xlnm.Print_Area" localSheetId="11">'3'!$A$1:$AN$68</definedName>
    <definedName name="_xlnm.Print_Area" localSheetId="12">'4'!$A$1:$AN$68</definedName>
    <definedName name="_xlnm.Print_Area" localSheetId="13">'5'!$A$1:$AN$68</definedName>
    <definedName name="_xlnm.Print_Area" localSheetId="14">'6'!$A$1:$AN$68</definedName>
    <definedName name="_xlnm.Print_Area" localSheetId="15">'7'!$A$1:$AN$68</definedName>
    <definedName name="_xlnm.Print_Area" localSheetId="16">'8'!$A$1:$AN$68</definedName>
    <definedName name="_xlnm.Print_Area" localSheetId="17">'9'!$A$1:$AN$68</definedName>
    <definedName name="_xlnm.Print_Area" localSheetId="2">'Deckblatt ISIR'!$A$1:$BC$52</definedName>
    <definedName name="_xlnm.Print_Area" localSheetId="3">Messungen_Vorlage!$A$1:$S$38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48" i="52" l="1"/>
  <c r="U148" i="52"/>
  <c r="I149" i="52"/>
  <c r="AC149" i="52"/>
  <c r="I150" i="52"/>
  <c r="AC150" i="52"/>
  <c r="I151" i="52"/>
  <c r="AC151" i="52"/>
  <c r="I152" i="52"/>
  <c r="AC152" i="52"/>
  <c r="I153" i="52"/>
  <c r="AC153" i="52"/>
  <c r="I154" i="52"/>
  <c r="AC154" i="52"/>
  <c r="Y205" i="52"/>
  <c r="E205" i="52"/>
  <c r="Y204" i="52"/>
  <c r="E204" i="52"/>
  <c r="DQ203" i="52"/>
  <c r="DP203" i="52"/>
  <c r="DN203" i="52"/>
  <c r="DM203" i="52"/>
  <c r="DK203" i="52"/>
  <c r="DJ203" i="52"/>
  <c r="DH203" i="52"/>
  <c r="DG203" i="52"/>
  <c r="DD203" i="52"/>
  <c r="DE203" i="52" s="1"/>
  <c r="DB203" i="52"/>
  <c r="DA203" i="52"/>
  <c r="CX203" i="52"/>
  <c r="CY203" i="52" s="1"/>
  <c r="CV203" i="52"/>
  <c r="CU203" i="52"/>
  <c r="DQ202" i="52"/>
  <c r="DP202" i="52"/>
  <c r="DN202" i="52"/>
  <c r="DM202" i="52"/>
  <c r="DK202" i="52"/>
  <c r="DJ202" i="52"/>
  <c r="DH202" i="52"/>
  <c r="DG202" i="52"/>
  <c r="DD202" i="52"/>
  <c r="DE202" i="52" s="1"/>
  <c r="DB202" i="52"/>
  <c r="DA202" i="52"/>
  <c r="CX202" i="52"/>
  <c r="CY202" i="52" s="1"/>
  <c r="CV202" i="52"/>
  <c r="CU202" i="52"/>
  <c r="DQ201" i="52"/>
  <c r="DP201" i="52"/>
  <c r="DN201" i="52"/>
  <c r="DM201" i="52"/>
  <c r="DK201" i="52"/>
  <c r="DJ201" i="52"/>
  <c r="DH201" i="52"/>
  <c r="DG201" i="52"/>
  <c r="DD201" i="52"/>
  <c r="DE201" i="52" s="1"/>
  <c r="DA201" i="52"/>
  <c r="DB201" i="52" s="1"/>
  <c r="CX201" i="52"/>
  <c r="CY201" i="52" s="1"/>
  <c r="CU201" i="52"/>
  <c r="CV201" i="52" s="1"/>
  <c r="DQ200" i="52"/>
  <c r="DP200" i="52"/>
  <c r="DN200" i="52"/>
  <c r="DM200" i="52"/>
  <c r="DJ200" i="52"/>
  <c r="DK200" i="52" s="1"/>
  <c r="DG200" i="52"/>
  <c r="DH200" i="52" s="1"/>
  <c r="DE200" i="52"/>
  <c r="DD200" i="52"/>
  <c r="DA200" i="52"/>
  <c r="DB200" i="52" s="1"/>
  <c r="CX200" i="52"/>
  <c r="CY200" i="52" s="1"/>
  <c r="CU200" i="52"/>
  <c r="CV200" i="52" s="1"/>
  <c r="DQ199" i="52"/>
  <c r="DP199" i="52"/>
  <c r="DN199" i="52"/>
  <c r="DM199" i="52"/>
  <c r="DK199" i="52"/>
  <c r="DJ199" i="52"/>
  <c r="DH199" i="52"/>
  <c r="DG199" i="52"/>
  <c r="DE199" i="52"/>
  <c r="DD199" i="52"/>
  <c r="DB199" i="52"/>
  <c r="DA199" i="52"/>
  <c r="CX199" i="52"/>
  <c r="CY199" i="52" s="1"/>
  <c r="CU199" i="52"/>
  <c r="CV199" i="52" s="1"/>
  <c r="DQ198" i="52"/>
  <c r="DP198" i="52"/>
  <c r="DN198" i="52"/>
  <c r="DM198" i="52"/>
  <c r="DK198" i="52"/>
  <c r="DJ198" i="52"/>
  <c r="DH198" i="52"/>
  <c r="DG198" i="52"/>
  <c r="DE198" i="52"/>
  <c r="DD198" i="52"/>
  <c r="DA198" i="52"/>
  <c r="DB198" i="52" s="1"/>
  <c r="CY198" i="52"/>
  <c r="CX198" i="52"/>
  <c r="CV198" i="52"/>
  <c r="CU198" i="52"/>
  <c r="DQ197" i="52"/>
  <c r="DP197" i="52"/>
  <c r="DN197" i="52"/>
  <c r="DM197" i="52"/>
  <c r="DK197" i="52"/>
  <c r="DJ197" i="52"/>
  <c r="DH197" i="52"/>
  <c r="DG197" i="52"/>
  <c r="DD197" i="52"/>
  <c r="DE197" i="52" s="1"/>
  <c r="DA197" i="52"/>
  <c r="DB197" i="52" s="1"/>
  <c r="CX197" i="52"/>
  <c r="CY197" i="52" s="1"/>
  <c r="CU197" i="52"/>
  <c r="CV197" i="52" s="1"/>
  <c r="DQ196" i="52"/>
  <c r="DP196" i="52"/>
  <c r="DN196" i="52"/>
  <c r="DM196" i="52"/>
  <c r="DK196" i="52"/>
  <c r="DJ196" i="52"/>
  <c r="DG196" i="52"/>
  <c r="DH196" i="52" s="1"/>
  <c r="DD196" i="52"/>
  <c r="DE196" i="52" s="1"/>
  <c r="DA196" i="52"/>
  <c r="DB196" i="52" s="1"/>
  <c r="CY196" i="52"/>
  <c r="CX196" i="52"/>
  <c r="CU196" i="52"/>
  <c r="CV196" i="52" s="1"/>
  <c r="DQ195" i="52"/>
  <c r="DP195" i="52"/>
  <c r="DN195" i="52"/>
  <c r="DM195" i="52"/>
  <c r="DK195" i="52"/>
  <c r="DJ195" i="52"/>
  <c r="DH195" i="52"/>
  <c r="DG195" i="52"/>
  <c r="DE195" i="52"/>
  <c r="DD195" i="52"/>
  <c r="DA195" i="52"/>
  <c r="DB195" i="52" s="1"/>
  <c r="CX195" i="52"/>
  <c r="CY195" i="52" s="1"/>
  <c r="CU195" i="52"/>
  <c r="CV195" i="52" s="1"/>
  <c r="DQ194" i="52"/>
  <c r="DP194" i="52"/>
  <c r="DN194" i="52"/>
  <c r="DM194" i="52"/>
  <c r="DK194" i="52"/>
  <c r="DJ194" i="52"/>
  <c r="DH194" i="52"/>
  <c r="DG194" i="52"/>
  <c r="DD194" i="52"/>
  <c r="DE194" i="52" s="1"/>
  <c r="DA194" i="52"/>
  <c r="DB194" i="52" s="1"/>
  <c r="CX194" i="52"/>
  <c r="CY194" i="52" s="1"/>
  <c r="CU194" i="52"/>
  <c r="CV194" i="52" s="1"/>
  <c r="DQ193" i="52"/>
  <c r="DP193" i="52"/>
  <c r="DN193" i="52"/>
  <c r="DM193" i="52"/>
  <c r="DK193" i="52"/>
  <c r="DJ193" i="52"/>
  <c r="DH193" i="52"/>
  <c r="DG193" i="52"/>
  <c r="DD193" i="52"/>
  <c r="DE193" i="52" s="1"/>
  <c r="DA193" i="52"/>
  <c r="DB193" i="52" s="1"/>
  <c r="CX193" i="52"/>
  <c r="CY193" i="52" s="1"/>
  <c r="CU193" i="52"/>
  <c r="CV193" i="52" s="1"/>
  <c r="DQ192" i="52"/>
  <c r="DP192" i="52"/>
  <c r="DN192" i="52"/>
  <c r="DM192" i="52"/>
  <c r="DK192" i="52"/>
  <c r="DJ192" i="52"/>
  <c r="DH192" i="52"/>
  <c r="DG192" i="52"/>
  <c r="DE192" i="52"/>
  <c r="DD192" i="52"/>
  <c r="DB192" i="52"/>
  <c r="DA192" i="52"/>
  <c r="CY192" i="52"/>
  <c r="CX192" i="52"/>
  <c r="CU192" i="52"/>
  <c r="CV192" i="52" s="1"/>
  <c r="DQ191" i="52"/>
  <c r="DP191" i="52"/>
  <c r="DN191" i="52"/>
  <c r="DM191" i="52"/>
  <c r="DK191" i="52"/>
  <c r="DJ191" i="52"/>
  <c r="DH191" i="52"/>
  <c r="DG191" i="52"/>
  <c r="DE191" i="52"/>
  <c r="DD191" i="52"/>
  <c r="DA191" i="52"/>
  <c r="DB191" i="52" s="1"/>
  <c r="CX191" i="52"/>
  <c r="CY191" i="52" s="1"/>
  <c r="CU191" i="52"/>
  <c r="CV191" i="52" s="1"/>
  <c r="DQ190" i="52"/>
  <c r="DP190" i="52"/>
  <c r="DN190" i="52"/>
  <c r="DM190" i="52"/>
  <c r="DK190" i="52"/>
  <c r="DJ190" i="52"/>
  <c r="DH190" i="52"/>
  <c r="DG190" i="52"/>
  <c r="DE190" i="52"/>
  <c r="DD190" i="52"/>
  <c r="DA190" i="52"/>
  <c r="DB190" i="52" s="1"/>
  <c r="CY190" i="52"/>
  <c r="CX190" i="52"/>
  <c r="CU190" i="52"/>
  <c r="CV190" i="52" s="1"/>
  <c r="DQ189" i="52"/>
  <c r="DP189" i="52"/>
  <c r="DN189" i="52"/>
  <c r="DM189" i="52"/>
  <c r="DK189" i="52"/>
  <c r="DJ189" i="52"/>
  <c r="DH189" i="52"/>
  <c r="DG189" i="52"/>
  <c r="DE189" i="52"/>
  <c r="DD189" i="52"/>
  <c r="DB189" i="52"/>
  <c r="DA189" i="52"/>
  <c r="CY189" i="52"/>
  <c r="CX189" i="52"/>
  <c r="CU189" i="52"/>
  <c r="CV189" i="52" s="1"/>
  <c r="DQ188" i="52"/>
  <c r="DP188" i="52"/>
  <c r="DN188" i="52"/>
  <c r="DM188" i="52"/>
  <c r="DK188" i="52"/>
  <c r="DJ188" i="52"/>
  <c r="DH188" i="52"/>
  <c r="DG188" i="52"/>
  <c r="DE188" i="52"/>
  <c r="DD188" i="52"/>
  <c r="DA188" i="52"/>
  <c r="DB188" i="52" s="1"/>
  <c r="CX188" i="52"/>
  <c r="CY188" i="52" s="1"/>
  <c r="CU188" i="52"/>
  <c r="CV188" i="52" s="1"/>
  <c r="DP187" i="52"/>
  <c r="DQ187" i="52" s="1"/>
  <c r="DM187" i="52"/>
  <c r="DN187" i="52" s="1"/>
  <c r="DK187" i="52"/>
  <c r="DJ187" i="52"/>
  <c r="DG187" i="52"/>
  <c r="DH187" i="52" s="1"/>
  <c r="DE187" i="52"/>
  <c r="DD187" i="52"/>
  <c r="DA187" i="52"/>
  <c r="DB187" i="52" s="1"/>
  <c r="CX187" i="52"/>
  <c r="CY187" i="52" s="1"/>
  <c r="CU187" i="52"/>
  <c r="CV187" i="52" s="1"/>
  <c r="DQ186" i="52"/>
  <c r="DP186" i="52"/>
  <c r="DN186" i="52"/>
  <c r="DM186" i="52"/>
  <c r="DK186" i="52"/>
  <c r="DJ186" i="52"/>
  <c r="DH186" i="52"/>
  <c r="DG186" i="52"/>
  <c r="DE186" i="52"/>
  <c r="DD186" i="52"/>
  <c r="DA186" i="52"/>
  <c r="DB186" i="52" s="1"/>
  <c r="CX186" i="52"/>
  <c r="CY186" i="52" s="1"/>
  <c r="CU186" i="52"/>
  <c r="CV186" i="52" s="1"/>
  <c r="DQ185" i="52"/>
  <c r="DP185" i="52"/>
  <c r="DN185" i="52"/>
  <c r="DM185" i="52"/>
  <c r="DK185" i="52"/>
  <c r="DJ185" i="52"/>
  <c r="DH185" i="52"/>
  <c r="DG185" i="52"/>
  <c r="DE185" i="52"/>
  <c r="DD185" i="52"/>
  <c r="DA185" i="52"/>
  <c r="DB185" i="52" s="1"/>
  <c r="CX185" i="52"/>
  <c r="CY185" i="52" s="1"/>
  <c r="CU185" i="52"/>
  <c r="CV185" i="52" s="1"/>
  <c r="DQ184" i="52"/>
  <c r="DP184" i="52"/>
  <c r="DN184" i="52"/>
  <c r="DM184" i="52"/>
  <c r="DK184" i="52"/>
  <c r="DJ184" i="52"/>
  <c r="DH184" i="52"/>
  <c r="DG184" i="52"/>
  <c r="DE184" i="52"/>
  <c r="DD184" i="52"/>
  <c r="DB184" i="52"/>
  <c r="DA184" i="52"/>
  <c r="CX184" i="52"/>
  <c r="CY184" i="52" s="1"/>
  <c r="CU184" i="52"/>
  <c r="CV184" i="52" s="1"/>
  <c r="DQ183" i="52"/>
  <c r="DP183" i="52"/>
  <c r="DN183" i="52"/>
  <c r="DM183" i="52"/>
  <c r="DK183" i="52"/>
  <c r="DJ183" i="52"/>
  <c r="DH183" i="52"/>
  <c r="DG183" i="52"/>
  <c r="DD183" i="52"/>
  <c r="DE183" i="52" s="1"/>
  <c r="DA183" i="52"/>
  <c r="DB183" i="52" s="1"/>
  <c r="CY183" i="52"/>
  <c r="CX183" i="52"/>
  <c r="CU183" i="52"/>
  <c r="CV183" i="52" s="1"/>
  <c r="DQ182" i="52"/>
  <c r="DP182" i="52"/>
  <c r="DN182" i="52"/>
  <c r="DM182" i="52"/>
  <c r="DK182" i="52"/>
  <c r="DJ182" i="52"/>
  <c r="DH182" i="52"/>
  <c r="DG182" i="52"/>
  <c r="DE182" i="52"/>
  <c r="DD182" i="52"/>
  <c r="DA182" i="52"/>
  <c r="DB182" i="52" s="1"/>
  <c r="CY182" i="52"/>
  <c r="CX182" i="52"/>
  <c r="CU182" i="52"/>
  <c r="CV182" i="52" s="1"/>
  <c r="DQ181" i="52"/>
  <c r="DP181" i="52"/>
  <c r="DN181" i="52"/>
  <c r="DM181" i="52"/>
  <c r="DK181" i="52"/>
  <c r="DJ181" i="52"/>
  <c r="DG181" i="52"/>
  <c r="DH181" i="52" s="1"/>
  <c r="DD181" i="52"/>
  <c r="DE181" i="52" s="1"/>
  <c r="DA181" i="52"/>
  <c r="DB181" i="52" s="1"/>
  <c r="CX181" i="52"/>
  <c r="CY181" i="52" s="1"/>
  <c r="CU181" i="52"/>
  <c r="CV181" i="52" s="1"/>
  <c r="DQ180" i="52"/>
  <c r="DP180" i="52"/>
  <c r="DN180" i="52"/>
  <c r="DM180" i="52"/>
  <c r="DK180" i="52"/>
  <c r="DJ180" i="52"/>
  <c r="DG180" i="52"/>
  <c r="DH180" i="52" s="1"/>
  <c r="DD180" i="52"/>
  <c r="DE180" i="52" s="1"/>
  <c r="DA180" i="52"/>
  <c r="DB180" i="52" s="1"/>
  <c r="CY180" i="52"/>
  <c r="CX180" i="52"/>
  <c r="CU180" i="52"/>
  <c r="CV180" i="52" s="1"/>
  <c r="DQ179" i="52"/>
  <c r="DP179" i="52"/>
  <c r="DN179" i="52"/>
  <c r="DM179" i="52"/>
  <c r="DK179" i="52"/>
  <c r="DJ179" i="52"/>
  <c r="DH179" i="52"/>
  <c r="DG179" i="52"/>
  <c r="DD179" i="52"/>
  <c r="DE179" i="52" s="1"/>
  <c r="DB179" i="52"/>
  <c r="DA179" i="52"/>
  <c r="CX179" i="52"/>
  <c r="CY179" i="52" s="1"/>
  <c r="CU179" i="52"/>
  <c r="CV179" i="52" s="1"/>
  <c r="DQ178" i="52"/>
  <c r="DP178" i="52"/>
  <c r="DN178" i="52"/>
  <c r="DM178" i="52"/>
  <c r="DK178" i="52"/>
  <c r="DJ178" i="52"/>
  <c r="DH178" i="52"/>
  <c r="DG178" i="52"/>
  <c r="DE178" i="52"/>
  <c r="DD178" i="52"/>
  <c r="DA178" i="52"/>
  <c r="DB178" i="52" s="1"/>
  <c r="CX178" i="52"/>
  <c r="CY178" i="52" s="1"/>
  <c r="CU178" i="52"/>
  <c r="CV178" i="52" s="1"/>
  <c r="DQ177" i="52"/>
  <c r="DP177" i="52"/>
  <c r="DN177" i="52"/>
  <c r="DM177" i="52"/>
  <c r="DK177" i="52"/>
  <c r="DJ177" i="52"/>
  <c r="DH177" i="52"/>
  <c r="DG177" i="52"/>
  <c r="DE177" i="52"/>
  <c r="DD177" i="52"/>
  <c r="DB177" i="52"/>
  <c r="DA177" i="52"/>
  <c r="CX177" i="52"/>
  <c r="CY177" i="52" s="1"/>
  <c r="CU177" i="52"/>
  <c r="CV177" i="52" s="1"/>
  <c r="DQ176" i="52"/>
  <c r="DP176" i="52"/>
  <c r="DN176" i="52"/>
  <c r="DM176" i="52"/>
  <c r="DK176" i="52"/>
  <c r="DJ176" i="52"/>
  <c r="DH176" i="52"/>
  <c r="DG176" i="52"/>
  <c r="DE176" i="52"/>
  <c r="DD176" i="52"/>
  <c r="DB176" i="52"/>
  <c r="DA176" i="52"/>
  <c r="CX176" i="52"/>
  <c r="CY176" i="52" s="1"/>
  <c r="CU176" i="52"/>
  <c r="CV176" i="52" s="1"/>
  <c r="DQ175" i="52"/>
  <c r="DP175" i="52"/>
  <c r="DN175" i="52"/>
  <c r="DM175" i="52"/>
  <c r="DK175" i="52"/>
  <c r="DJ175" i="52"/>
  <c r="DH175" i="52"/>
  <c r="DG175" i="52"/>
  <c r="DD175" i="52"/>
  <c r="DE175" i="52" s="1"/>
  <c r="DA175" i="52"/>
  <c r="DB175" i="52" s="1"/>
  <c r="CX175" i="52"/>
  <c r="CY175" i="52" s="1"/>
  <c r="CU175" i="52"/>
  <c r="CV175" i="52" s="1"/>
  <c r="DQ174" i="52"/>
  <c r="DP174" i="52"/>
  <c r="DM174" i="52"/>
  <c r="DN174" i="52" s="1"/>
  <c r="DJ174" i="52"/>
  <c r="DK174" i="52" s="1"/>
  <c r="DG174" i="52"/>
  <c r="DH174" i="52" s="1"/>
  <c r="DD174" i="52"/>
  <c r="DE174" i="52" s="1"/>
  <c r="DA174" i="52"/>
  <c r="DB174" i="52" s="1"/>
  <c r="CY174" i="52"/>
  <c r="CX174" i="52"/>
  <c r="CU174" i="52"/>
  <c r="CV174" i="52" s="1"/>
  <c r="DQ173" i="52"/>
  <c r="DP173" i="52"/>
  <c r="DN173" i="52"/>
  <c r="DM173" i="52"/>
  <c r="DK173" i="52"/>
  <c r="DJ173" i="52"/>
  <c r="DH173" i="52"/>
  <c r="DG173" i="52"/>
  <c r="DE173" i="52"/>
  <c r="DD173" i="52"/>
  <c r="DA173" i="52"/>
  <c r="DB173" i="52" s="1"/>
  <c r="CX173" i="52"/>
  <c r="CY173" i="52" s="1"/>
  <c r="CU173" i="52"/>
  <c r="CV173" i="52" s="1"/>
  <c r="DQ172" i="52"/>
  <c r="DP172" i="52"/>
  <c r="DN172" i="52"/>
  <c r="DM172" i="52"/>
  <c r="DK172" i="52"/>
  <c r="DJ172" i="52"/>
  <c r="DH172" i="52"/>
  <c r="DG172" i="52"/>
  <c r="DE172" i="52"/>
  <c r="DD172" i="52"/>
  <c r="DA172" i="52"/>
  <c r="DB172" i="52" s="1"/>
  <c r="CX172" i="52"/>
  <c r="CY172" i="52" s="1"/>
  <c r="CV172" i="52"/>
  <c r="CU172" i="52"/>
  <c r="DQ171" i="52"/>
  <c r="DP171" i="52"/>
  <c r="DN171" i="52"/>
  <c r="DM171" i="52"/>
  <c r="DK171" i="52"/>
  <c r="DJ171" i="52"/>
  <c r="DH171" i="52"/>
  <c r="DG171" i="52"/>
  <c r="DD171" i="52"/>
  <c r="DE171" i="52" s="1"/>
  <c r="DA171" i="52"/>
  <c r="DB171" i="52" s="1"/>
  <c r="CX171" i="52"/>
  <c r="CY171" i="52" s="1"/>
  <c r="CU171" i="52"/>
  <c r="CV171" i="52" s="1"/>
  <c r="DQ170" i="52"/>
  <c r="DP170" i="52"/>
  <c r="DN170" i="52"/>
  <c r="DM170" i="52"/>
  <c r="DK170" i="52"/>
  <c r="DJ170" i="52"/>
  <c r="DH170" i="52"/>
  <c r="DG170" i="52"/>
  <c r="DE170" i="52"/>
  <c r="DD170" i="52"/>
  <c r="DA170" i="52"/>
  <c r="DB170" i="52" s="1"/>
  <c r="CX170" i="52"/>
  <c r="CY170" i="52" s="1"/>
  <c r="CU170" i="52"/>
  <c r="CV170" i="52" s="1"/>
  <c r="DQ169" i="52"/>
  <c r="DP169" i="52"/>
  <c r="DN169" i="52"/>
  <c r="DM169" i="52"/>
  <c r="DK169" i="52"/>
  <c r="DJ169" i="52"/>
  <c r="DH169" i="52"/>
  <c r="DG169" i="52"/>
  <c r="DD169" i="52"/>
  <c r="DE169" i="52" s="1"/>
  <c r="DA169" i="52"/>
  <c r="DB169" i="52" s="1"/>
  <c r="CX169" i="52"/>
  <c r="CY169" i="52" s="1"/>
  <c r="CU169" i="52"/>
  <c r="CV169" i="52" s="1"/>
  <c r="DQ168" i="52"/>
  <c r="DP168" i="52"/>
  <c r="DN168" i="52"/>
  <c r="DM168" i="52"/>
  <c r="DK168" i="52"/>
  <c r="DJ168" i="52"/>
  <c r="DG168" i="52"/>
  <c r="DH168" i="52" s="1"/>
  <c r="DD168" i="52"/>
  <c r="DE168" i="52" s="1"/>
  <c r="DB168" i="52"/>
  <c r="DA168" i="52"/>
  <c r="CX168" i="52"/>
  <c r="CY168" i="52" s="1"/>
  <c r="CU168" i="52"/>
  <c r="CV168" i="52" s="1"/>
  <c r="DQ167" i="52"/>
  <c r="DP167" i="52"/>
  <c r="DN167" i="52"/>
  <c r="DM167" i="52"/>
  <c r="DK167" i="52"/>
  <c r="DJ167" i="52"/>
  <c r="DH167" i="52"/>
  <c r="DG167" i="52"/>
  <c r="DD167" i="52"/>
  <c r="DE167" i="52" s="1"/>
  <c r="DA167" i="52"/>
  <c r="DB167" i="52" s="1"/>
  <c r="CX167" i="52"/>
  <c r="CY167" i="52" s="1"/>
  <c r="CU167" i="52"/>
  <c r="CV167" i="52" s="1"/>
  <c r="DQ166" i="52"/>
  <c r="DP166" i="52"/>
  <c r="DN166" i="52"/>
  <c r="DM166" i="52"/>
  <c r="DK166" i="52"/>
  <c r="DJ166" i="52"/>
  <c r="DH166" i="52"/>
  <c r="DG166" i="52"/>
  <c r="DE166" i="52"/>
  <c r="DD166" i="52"/>
  <c r="DA166" i="52"/>
  <c r="DB166" i="52" s="1"/>
  <c r="CX166" i="52"/>
  <c r="CY166" i="52" s="1"/>
  <c r="CV166" i="52"/>
  <c r="CU166" i="52"/>
  <c r="DQ165" i="52"/>
  <c r="DP165" i="52"/>
  <c r="DN165" i="52"/>
  <c r="DM165" i="52"/>
  <c r="DJ165" i="52"/>
  <c r="DK165" i="52" s="1"/>
  <c r="DG165" i="52"/>
  <c r="DH165" i="52" s="1"/>
  <c r="DD165" i="52"/>
  <c r="DE165" i="52" s="1"/>
  <c r="DA165" i="52"/>
  <c r="DB165" i="52" s="1"/>
  <c r="CY165" i="52"/>
  <c r="CX165" i="52"/>
  <c r="CU165" i="52"/>
  <c r="CV165" i="52" s="1"/>
  <c r="DQ164" i="52"/>
  <c r="DP164" i="52"/>
  <c r="DM164" i="52"/>
  <c r="DN164" i="52" s="1"/>
  <c r="DJ164" i="52"/>
  <c r="DK164" i="52" s="1"/>
  <c r="DG164" i="52"/>
  <c r="DH164" i="52" s="1"/>
  <c r="DD164" i="52"/>
  <c r="DE164" i="52" s="1"/>
  <c r="DA164" i="52"/>
  <c r="DB164" i="52" s="1"/>
  <c r="CX164" i="52"/>
  <c r="CY164" i="52" s="1"/>
  <c r="CU164" i="52"/>
  <c r="CV164" i="52" s="1"/>
  <c r="DQ163" i="52"/>
  <c r="DP163" i="52"/>
  <c r="DN163" i="52"/>
  <c r="DM163" i="52"/>
  <c r="DK163" i="52"/>
  <c r="DJ163" i="52"/>
  <c r="DH163" i="52"/>
  <c r="DG163" i="52"/>
  <c r="DD163" i="52"/>
  <c r="DE163" i="52" s="1"/>
  <c r="DA163" i="52"/>
  <c r="DB163" i="52" s="1"/>
  <c r="CX163" i="52"/>
  <c r="CY163" i="52" s="1"/>
  <c r="CU163" i="52"/>
  <c r="CV163" i="52" s="1"/>
  <c r="DQ162" i="52"/>
  <c r="DP162" i="52"/>
  <c r="DN162" i="52"/>
  <c r="DM162" i="52"/>
  <c r="DJ162" i="52"/>
  <c r="DK162" i="52" s="1"/>
  <c r="DG162" i="52"/>
  <c r="DH162" i="52" s="1"/>
  <c r="DD162" i="52"/>
  <c r="DE162" i="52" s="1"/>
  <c r="DA162" i="52"/>
  <c r="DB162" i="52" s="1"/>
  <c r="CX162" i="52"/>
  <c r="CY162" i="52" s="1"/>
  <c r="CU162" i="52"/>
  <c r="CV162" i="52" s="1"/>
  <c r="DQ161" i="52"/>
  <c r="DP161" i="52"/>
  <c r="DN161" i="52"/>
  <c r="DM161" i="52"/>
  <c r="DK161" i="52"/>
  <c r="DJ161" i="52"/>
  <c r="DH161" i="52"/>
  <c r="DG161" i="52"/>
  <c r="DE161" i="52"/>
  <c r="DD161" i="52"/>
  <c r="DA161" i="52"/>
  <c r="DB161" i="52" s="1"/>
  <c r="CX161" i="52"/>
  <c r="CY161" i="52" s="1"/>
  <c r="CU161" i="52"/>
  <c r="CV161" i="52" s="1"/>
  <c r="DQ160" i="52"/>
  <c r="DP160" i="52"/>
  <c r="DN160" i="52"/>
  <c r="DM160" i="52"/>
  <c r="DK160" i="52"/>
  <c r="DJ160" i="52"/>
  <c r="DH160" i="52"/>
  <c r="DG160" i="52"/>
  <c r="DD160" i="52"/>
  <c r="DE160" i="52" s="1"/>
  <c r="DA160" i="52"/>
  <c r="DB160" i="52" s="1"/>
  <c r="CX160" i="52"/>
  <c r="CY160" i="52" s="1"/>
  <c r="CU160" i="52"/>
  <c r="CV160" i="52" s="1"/>
  <c r="DQ159" i="52"/>
  <c r="DP159" i="52"/>
  <c r="DN159" i="52"/>
  <c r="DM159" i="52"/>
  <c r="DK159" i="52"/>
  <c r="DJ159" i="52"/>
  <c r="DH159" i="52"/>
  <c r="DG159" i="52"/>
  <c r="DE159" i="52"/>
  <c r="DD159" i="52"/>
  <c r="DA159" i="52"/>
  <c r="DB159" i="52" s="1"/>
  <c r="CY159" i="52"/>
  <c r="CX159" i="52"/>
  <c r="CU159" i="52"/>
  <c r="CV159" i="52" s="1"/>
  <c r="DQ126" i="52"/>
  <c r="DP126" i="52"/>
  <c r="DN126" i="52"/>
  <c r="DM126" i="52"/>
  <c r="DK126" i="52"/>
  <c r="DJ126" i="52"/>
  <c r="DH126" i="52"/>
  <c r="DG126" i="52"/>
  <c r="DE126" i="52"/>
  <c r="DD126" i="52"/>
  <c r="DA126" i="52"/>
  <c r="DB126" i="52" s="1"/>
  <c r="CX126" i="52"/>
  <c r="CY126" i="52" s="1"/>
  <c r="CV126" i="52"/>
  <c r="CU126" i="52"/>
  <c r="DQ125" i="52"/>
  <c r="DP125" i="52"/>
  <c r="DN125" i="52"/>
  <c r="DM125" i="52"/>
  <c r="DK125" i="52"/>
  <c r="DJ125" i="52"/>
  <c r="DH125" i="52"/>
  <c r="DG125" i="52"/>
  <c r="DE125" i="52"/>
  <c r="DD125" i="52"/>
  <c r="DA125" i="52"/>
  <c r="DB125" i="52" s="1"/>
  <c r="CY125" i="52"/>
  <c r="CX125" i="52"/>
  <c r="CU125" i="52"/>
  <c r="CV125" i="52" s="1"/>
  <c r="DQ124" i="52"/>
  <c r="DP124" i="52"/>
  <c r="DN124" i="52"/>
  <c r="DM124" i="52"/>
  <c r="DK124" i="52"/>
  <c r="DJ124" i="52"/>
  <c r="DH124" i="52"/>
  <c r="DG124" i="52"/>
  <c r="DE124" i="52"/>
  <c r="DD124" i="52"/>
  <c r="DA124" i="52"/>
  <c r="DB124" i="52" s="1"/>
  <c r="CY124" i="52"/>
  <c r="CX124" i="52"/>
  <c r="CU124" i="52"/>
  <c r="CV124" i="52" s="1"/>
  <c r="DQ123" i="52"/>
  <c r="DP123" i="52"/>
  <c r="DN123" i="52"/>
  <c r="DM123" i="52"/>
  <c r="DK123" i="52"/>
  <c r="DJ123" i="52"/>
  <c r="DH123" i="52"/>
  <c r="DG123" i="52"/>
  <c r="DD123" i="52"/>
  <c r="DE123" i="52" s="1"/>
  <c r="DA123" i="52"/>
  <c r="DB123" i="52" s="1"/>
  <c r="CX123" i="52"/>
  <c r="CY123" i="52" s="1"/>
  <c r="CU123" i="52"/>
  <c r="CV123" i="52" s="1"/>
  <c r="DQ129" i="52"/>
  <c r="DP129" i="52"/>
  <c r="DN129" i="52"/>
  <c r="DM129" i="52"/>
  <c r="DK129" i="52"/>
  <c r="DJ129" i="52"/>
  <c r="DH129" i="52"/>
  <c r="DG129" i="52"/>
  <c r="DE129" i="52"/>
  <c r="DD129" i="52"/>
  <c r="DA129" i="52"/>
  <c r="DB129" i="52" s="1"/>
  <c r="CX129" i="52"/>
  <c r="CY129" i="52" s="1"/>
  <c r="CU129" i="52"/>
  <c r="CV129" i="52" s="1"/>
  <c r="DQ128" i="52"/>
  <c r="DP128" i="52"/>
  <c r="DN128" i="52"/>
  <c r="DM128" i="52"/>
  <c r="DK128" i="52"/>
  <c r="DJ128" i="52"/>
  <c r="DH128" i="52"/>
  <c r="DG128" i="52"/>
  <c r="DE128" i="52"/>
  <c r="DD128" i="52"/>
  <c r="DA128" i="52"/>
  <c r="DB128" i="52" s="1"/>
  <c r="CX128" i="52"/>
  <c r="CY128" i="52" s="1"/>
  <c r="CU128" i="52"/>
  <c r="CV128" i="52" s="1"/>
  <c r="DQ127" i="52"/>
  <c r="DP127" i="52"/>
  <c r="DN127" i="52"/>
  <c r="DM127" i="52"/>
  <c r="DK127" i="52"/>
  <c r="DJ127" i="52"/>
  <c r="DH127" i="52"/>
  <c r="DG127" i="52"/>
  <c r="DE127" i="52"/>
  <c r="DD127" i="52"/>
  <c r="DA127" i="52"/>
  <c r="DB127" i="52" s="1"/>
  <c r="CY127" i="52"/>
  <c r="CX127" i="52"/>
  <c r="CU127" i="52"/>
  <c r="CV127" i="52" s="1"/>
  <c r="DQ122" i="52"/>
  <c r="DP122" i="52"/>
  <c r="DN122" i="52"/>
  <c r="DM122" i="52"/>
  <c r="DK122" i="52"/>
  <c r="DJ122" i="52"/>
  <c r="DH122" i="52"/>
  <c r="DG122" i="52"/>
  <c r="DE122" i="52"/>
  <c r="DD122" i="52"/>
  <c r="DA122" i="52"/>
  <c r="DB122" i="52" s="1"/>
  <c r="CY122" i="52"/>
  <c r="CX122" i="52"/>
  <c r="CV122" i="52"/>
  <c r="CU122" i="52"/>
  <c r="DQ121" i="52"/>
  <c r="DP121" i="52"/>
  <c r="DN121" i="52"/>
  <c r="DM121" i="52"/>
  <c r="DK121" i="52"/>
  <c r="DJ121" i="52"/>
  <c r="DH121" i="52"/>
  <c r="DG121" i="52"/>
  <c r="DD121" i="52"/>
  <c r="DE121" i="52" s="1"/>
  <c r="DA121" i="52"/>
  <c r="DB121" i="52" s="1"/>
  <c r="CX121" i="52"/>
  <c r="CY121" i="52" s="1"/>
  <c r="CU121" i="52"/>
  <c r="CV121" i="52" s="1"/>
  <c r="DQ120" i="52"/>
  <c r="DP120" i="52"/>
  <c r="DN120" i="52"/>
  <c r="DM120" i="52"/>
  <c r="DK120" i="52"/>
  <c r="DJ120" i="52"/>
  <c r="DH120" i="52"/>
  <c r="DG120" i="52"/>
  <c r="DE120" i="52"/>
  <c r="DD120" i="52"/>
  <c r="DA120" i="52"/>
  <c r="DB120" i="52" s="1"/>
  <c r="CX120" i="52"/>
  <c r="CY120" i="52" s="1"/>
  <c r="CU120" i="52"/>
  <c r="CV120" i="52" s="1"/>
  <c r="DQ116" i="52"/>
  <c r="DP116" i="52"/>
  <c r="DN116" i="52"/>
  <c r="DM116" i="52"/>
  <c r="DK116" i="52"/>
  <c r="DJ116" i="52"/>
  <c r="DH116" i="52"/>
  <c r="DG116" i="52"/>
  <c r="DE116" i="52"/>
  <c r="DD116" i="52"/>
  <c r="DA116" i="52"/>
  <c r="DB116" i="52" s="1"/>
  <c r="CX116" i="52"/>
  <c r="CY116" i="52" s="1"/>
  <c r="CU116" i="52"/>
  <c r="CV116" i="52" s="1"/>
  <c r="Y133" i="52"/>
  <c r="E133" i="52"/>
  <c r="Y132" i="52"/>
  <c r="E132" i="52"/>
  <c r="DQ131" i="52"/>
  <c r="DP131" i="52"/>
  <c r="DN131" i="52"/>
  <c r="DM131" i="52"/>
  <c r="DK131" i="52"/>
  <c r="DJ131" i="52"/>
  <c r="DH131" i="52"/>
  <c r="DG131" i="52"/>
  <c r="DE131" i="52"/>
  <c r="DD131" i="52"/>
  <c r="DA131" i="52"/>
  <c r="DB131" i="52" s="1"/>
  <c r="CX131" i="52"/>
  <c r="CY131" i="52" s="1"/>
  <c r="CU131" i="52"/>
  <c r="CV131" i="52" s="1"/>
  <c r="DQ130" i="52"/>
  <c r="DP130" i="52"/>
  <c r="DN130" i="52"/>
  <c r="DM130" i="52"/>
  <c r="DK130" i="52"/>
  <c r="DJ130" i="52"/>
  <c r="DH130" i="52"/>
  <c r="DG130" i="52"/>
  <c r="DE130" i="52"/>
  <c r="DD130" i="52"/>
  <c r="DA130" i="52"/>
  <c r="DB130" i="52" s="1"/>
  <c r="CX130" i="52"/>
  <c r="CY130" i="52" s="1"/>
  <c r="CU130" i="52"/>
  <c r="CV130" i="52" s="1"/>
  <c r="DQ119" i="52"/>
  <c r="DP119" i="52"/>
  <c r="DN119" i="52"/>
  <c r="DM119" i="52"/>
  <c r="DK119" i="52"/>
  <c r="DJ119" i="52"/>
  <c r="DH119" i="52"/>
  <c r="DG119" i="52"/>
  <c r="DE119" i="52"/>
  <c r="DD119" i="52"/>
  <c r="DB119" i="52"/>
  <c r="DA119" i="52"/>
  <c r="CX119" i="52"/>
  <c r="CY119" i="52" s="1"/>
  <c r="CU119" i="52"/>
  <c r="CV119" i="52" s="1"/>
  <c r="DQ118" i="52"/>
  <c r="DP118" i="52"/>
  <c r="DN118" i="52"/>
  <c r="DM118" i="52"/>
  <c r="DK118" i="52"/>
  <c r="DJ118" i="52"/>
  <c r="DH118" i="52"/>
  <c r="DG118" i="52"/>
  <c r="DE118" i="52"/>
  <c r="DD118" i="52"/>
  <c r="DB118" i="52"/>
  <c r="DA118" i="52"/>
  <c r="CX118" i="52"/>
  <c r="CY118" i="52" s="1"/>
  <c r="CU118" i="52"/>
  <c r="CV118" i="52" s="1"/>
  <c r="DQ117" i="52"/>
  <c r="DP117" i="52"/>
  <c r="DN117" i="52"/>
  <c r="DM117" i="52"/>
  <c r="DK117" i="52"/>
  <c r="DJ117" i="52"/>
  <c r="DH117" i="52"/>
  <c r="DG117" i="52"/>
  <c r="DE117" i="52"/>
  <c r="DD117" i="52"/>
  <c r="DA117" i="52"/>
  <c r="DB117" i="52" s="1"/>
  <c r="CX117" i="52"/>
  <c r="CY117" i="52" s="1"/>
  <c r="CU117" i="52"/>
  <c r="CV117" i="52" s="1"/>
  <c r="DQ115" i="52"/>
  <c r="DP115" i="52"/>
  <c r="DN115" i="52"/>
  <c r="DM115" i="52"/>
  <c r="DK115" i="52"/>
  <c r="DJ115" i="52"/>
  <c r="DH115" i="52"/>
  <c r="DG115" i="52"/>
  <c r="DE115" i="52"/>
  <c r="DD115" i="52"/>
  <c r="DB115" i="52"/>
  <c r="DA115" i="52"/>
  <c r="CX115" i="52"/>
  <c r="CY115" i="52" s="1"/>
  <c r="CU115" i="52"/>
  <c r="CV115" i="52" s="1"/>
  <c r="DQ114" i="52"/>
  <c r="DP114" i="52"/>
  <c r="DN114" i="52"/>
  <c r="DM114" i="52"/>
  <c r="DK114" i="52"/>
  <c r="DJ114" i="52"/>
  <c r="DH114" i="52"/>
  <c r="DG114" i="52"/>
  <c r="DE114" i="52"/>
  <c r="DD114" i="52"/>
  <c r="DB114" i="52"/>
  <c r="DA114" i="52"/>
  <c r="CX114" i="52"/>
  <c r="CY114" i="52" s="1"/>
  <c r="CU114" i="52"/>
  <c r="CV114" i="52" s="1"/>
  <c r="DQ113" i="52"/>
  <c r="DP113" i="52"/>
  <c r="DN113" i="52"/>
  <c r="DM113" i="52"/>
  <c r="DK113" i="52"/>
  <c r="DJ113" i="52"/>
  <c r="DH113" i="52"/>
  <c r="DG113" i="52"/>
  <c r="DE113" i="52"/>
  <c r="DD113" i="52"/>
  <c r="DB113" i="52"/>
  <c r="DA113" i="52"/>
  <c r="CX113" i="52"/>
  <c r="CY113" i="52" s="1"/>
  <c r="CU113" i="52"/>
  <c r="CV113" i="52" s="1"/>
  <c r="DQ112" i="52"/>
  <c r="DP112" i="52"/>
  <c r="DN112" i="52"/>
  <c r="DM112" i="52"/>
  <c r="DK112" i="52"/>
  <c r="DJ112" i="52"/>
  <c r="DH112" i="52"/>
  <c r="DG112" i="52"/>
  <c r="DE112" i="52"/>
  <c r="DD112" i="52"/>
  <c r="DB112" i="52"/>
  <c r="DA112" i="52"/>
  <c r="CX112" i="52"/>
  <c r="CY112" i="52" s="1"/>
  <c r="CU112" i="52"/>
  <c r="CV112" i="52" s="1"/>
  <c r="DQ111" i="52"/>
  <c r="DP111" i="52"/>
  <c r="DN111" i="52"/>
  <c r="DM111" i="52"/>
  <c r="DK111" i="52"/>
  <c r="DJ111" i="52"/>
  <c r="DH111" i="52"/>
  <c r="DG111" i="52"/>
  <c r="DE111" i="52"/>
  <c r="DD111" i="52"/>
  <c r="DA111" i="52"/>
  <c r="DB111" i="52" s="1"/>
  <c r="CX111" i="52"/>
  <c r="CY111" i="52" s="1"/>
  <c r="CU111" i="52"/>
  <c r="CV111" i="52" s="1"/>
  <c r="DQ110" i="52"/>
  <c r="DP110" i="52"/>
  <c r="DN110" i="52"/>
  <c r="DM110" i="52"/>
  <c r="DK110" i="52"/>
  <c r="DJ110" i="52"/>
  <c r="DH110" i="52"/>
  <c r="DG110" i="52"/>
  <c r="DE110" i="52"/>
  <c r="DD110" i="52"/>
  <c r="DA110" i="52"/>
  <c r="DB110" i="52" s="1"/>
  <c r="CX110" i="52"/>
  <c r="CY110" i="52" s="1"/>
  <c r="CU110" i="52"/>
  <c r="CV110" i="52" s="1"/>
  <c r="DQ109" i="52"/>
  <c r="DP109" i="52"/>
  <c r="DN109" i="52"/>
  <c r="DM109" i="52"/>
  <c r="DK109" i="52"/>
  <c r="DJ109" i="52"/>
  <c r="DH109" i="52"/>
  <c r="DG109" i="52"/>
  <c r="DE109" i="52"/>
  <c r="DD109" i="52"/>
  <c r="DB109" i="52"/>
  <c r="DA109" i="52"/>
  <c r="CX109" i="52"/>
  <c r="CY109" i="52" s="1"/>
  <c r="CU109" i="52"/>
  <c r="CV109" i="52" s="1"/>
  <c r="DQ108" i="52"/>
  <c r="DP108" i="52"/>
  <c r="DN108" i="52"/>
  <c r="DM108" i="52"/>
  <c r="DK108" i="52"/>
  <c r="DJ108" i="52"/>
  <c r="DH108" i="52"/>
  <c r="DG108" i="52"/>
  <c r="DD108" i="52"/>
  <c r="DE108" i="52" s="1"/>
  <c r="DB108" i="52"/>
  <c r="DA108" i="52"/>
  <c r="CX108" i="52"/>
  <c r="CY108" i="52" s="1"/>
  <c r="CU108" i="52"/>
  <c r="CV108" i="52" s="1"/>
  <c r="DQ107" i="52"/>
  <c r="DP107" i="52"/>
  <c r="DN107" i="52"/>
  <c r="DM107" i="52"/>
  <c r="DK107" i="52"/>
  <c r="DJ107" i="52"/>
  <c r="DH107" i="52"/>
  <c r="DG107" i="52"/>
  <c r="DD107" i="52"/>
  <c r="DE107" i="52" s="1"/>
  <c r="DA107" i="52"/>
  <c r="DB107" i="52" s="1"/>
  <c r="CX107" i="52"/>
  <c r="CY107" i="52" s="1"/>
  <c r="CU107" i="52"/>
  <c r="CV107" i="52" s="1"/>
  <c r="DQ106" i="52"/>
  <c r="DP106" i="52"/>
  <c r="DN106" i="52"/>
  <c r="DM106" i="52"/>
  <c r="DK106" i="52"/>
  <c r="DJ106" i="52"/>
  <c r="DH106" i="52"/>
  <c r="DG106" i="52"/>
  <c r="DD106" i="52"/>
  <c r="DE106" i="52" s="1"/>
  <c r="DA106" i="52"/>
  <c r="DB106" i="52" s="1"/>
  <c r="CX106" i="52"/>
  <c r="CY106" i="52" s="1"/>
  <c r="CV106" i="52"/>
  <c r="CU106" i="52"/>
  <c r="DQ105" i="52"/>
  <c r="DP105" i="52"/>
  <c r="DN105" i="52"/>
  <c r="DM105" i="52"/>
  <c r="DK105" i="52"/>
  <c r="DJ105" i="52"/>
  <c r="DH105" i="52"/>
  <c r="DG105" i="52"/>
  <c r="DD105" i="52"/>
  <c r="DE105" i="52" s="1"/>
  <c r="DA105" i="52"/>
  <c r="DB105" i="52" s="1"/>
  <c r="CX105" i="52"/>
  <c r="CY105" i="52" s="1"/>
  <c r="CU105" i="52"/>
  <c r="CV105" i="52" s="1"/>
  <c r="DQ104" i="52"/>
  <c r="DP104" i="52"/>
  <c r="DN104" i="52"/>
  <c r="DM104" i="52"/>
  <c r="DK104" i="52"/>
  <c r="DJ104" i="52"/>
  <c r="DH104" i="52"/>
  <c r="DG104" i="52"/>
  <c r="DD104" i="52"/>
  <c r="DE104" i="52" s="1"/>
  <c r="DB104" i="52"/>
  <c r="DA104" i="52"/>
  <c r="CX104" i="52"/>
  <c r="CY104" i="52" s="1"/>
  <c r="CV104" i="52"/>
  <c r="CU104" i="52"/>
  <c r="DQ103" i="52"/>
  <c r="DP103" i="52"/>
  <c r="DN103" i="52"/>
  <c r="DM103" i="52"/>
  <c r="DK103" i="52"/>
  <c r="DJ103" i="52"/>
  <c r="DG103" i="52"/>
  <c r="DH103" i="52" s="1"/>
  <c r="DD103" i="52"/>
  <c r="DE103" i="52" s="1"/>
  <c r="DB103" i="52"/>
  <c r="DA103" i="52"/>
  <c r="CX103" i="52"/>
  <c r="CY103" i="52" s="1"/>
  <c r="CV103" i="52"/>
  <c r="CU103" i="52"/>
  <c r="DP102" i="52"/>
  <c r="DQ102" i="52" s="1"/>
  <c r="DM102" i="52"/>
  <c r="DN102" i="52" s="1"/>
  <c r="DJ102" i="52"/>
  <c r="DK102" i="52" s="1"/>
  <c r="DH102" i="52"/>
  <c r="DG102" i="52"/>
  <c r="DD102" i="52"/>
  <c r="DE102" i="52" s="1"/>
  <c r="DA102" i="52"/>
  <c r="DB102" i="52" s="1"/>
  <c r="CX102" i="52"/>
  <c r="CY102" i="52" s="1"/>
  <c r="CU102" i="52"/>
  <c r="CV102" i="52" s="1"/>
  <c r="DQ101" i="52"/>
  <c r="DP101" i="52"/>
  <c r="DM101" i="52"/>
  <c r="DN101" i="52" s="1"/>
  <c r="DK101" i="52"/>
  <c r="DJ101" i="52"/>
  <c r="DG101" i="52"/>
  <c r="DH101" i="52" s="1"/>
  <c r="DD101" i="52"/>
  <c r="DE101" i="52" s="1"/>
  <c r="DA101" i="52"/>
  <c r="DB101" i="52" s="1"/>
  <c r="CX101" i="52"/>
  <c r="CY101" i="52" s="1"/>
  <c r="CU101" i="52"/>
  <c r="CV101" i="52" s="1"/>
  <c r="DQ100" i="52"/>
  <c r="DP100" i="52"/>
  <c r="DN100" i="52"/>
  <c r="DM100" i="52"/>
  <c r="DJ100" i="52"/>
  <c r="DK100" i="52" s="1"/>
  <c r="DG100" i="52"/>
  <c r="DH100" i="52" s="1"/>
  <c r="DD100" i="52"/>
  <c r="DE100" i="52" s="1"/>
  <c r="DA100" i="52"/>
  <c r="DB100" i="52" s="1"/>
  <c r="CX100" i="52"/>
  <c r="CY100" i="52" s="1"/>
  <c r="CU100" i="52"/>
  <c r="CV100" i="52" s="1"/>
  <c r="DQ99" i="52"/>
  <c r="DP99" i="52"/>
  <c r="DN99" i="52"/>
  <c r="DM99" i="52"/>
  <c r="DK99" i="52"/>
  <c r="DJ99" i="52"/>
  <c r="DH99" i="52"/>
  <c r="DG99" i="52"/>
  <c r="DD99" i="52"/>
  <c r="DE99" i="52" s="1"/>
  <c r="DA99" i="52"/>
  <c r="DB99" i="52" s="1"/>
  <c r="CX99" i="52"/>
  <c r="CY99" i="52" s="1"/>
  <c r="CV99" i="52"/>
  <c r="CU99" i="52"/>
  <c r="DQ98" i="52"/>
  <c r="DP98" i="52"/>
  <c r="DN98" i="52"/>
  <c r="DM98" i="52"/>
  <c r="DK98" i="52"/>
  <c r="DJ98" i="52"/>
  <c r="DH98" i="52"/>
  <c r="DG98" i="52"/>
  <c r="DD98" i="52"/>
  <c r="DE98" i="52" s="1"/>
  <c r="DA98" i="52"/>
  <c r="DB98" i="52" s="1"/>
  <c r="CX98" i="52"/>
  <c r="CY98" i="52" s="1"/>
  <c r="CU98" i="52"/>
  <c r="CV98" i="52" s="1"/>
  <c r="DQ97" i="52"/>
  <c r="DP97" i="52"/>
  <c r="DN97" i="52"/>
  <c r="DM97" i="52"/>
  <c r="DK97" i="52"/>
  <c r="DJ97" i="52"/>
  <c r="DG97" i="52"/>
  <c r="DH97" i="52" s="1"/>
  <c r="DD97" i="52"/>
  <c r="DE97" i="52" s="1"/>
  <c r="DA97" i="52"/>
  <c r="DB97" i="52" s="1"/>
  <c r="CX97" i="52"/>
  <c r="CY97" i="52" s="1"/>
  <c r="CU97" i="52"/>
  <c r="CV97" i="52" s="1"/>
  <c r="DQ96" i="52"/>
  <c r="DP96" i="52"/>
  <c r="DN96" i="52"/>
  <c r="DM96" i="52"/>
  <c r="DJ96" i="52"/>
  <c r="DK96" i="52" s="1"/>
  <c r="DG96" i="52"/>
  <c r="DH96" i="52" s="1"/>
  <c r="DD96" i="52"/>
  <c r="DE96" i="52" s="1"/>
  <c r="DA96" i="52"/>
  <c r="DB96" i="52" s="1"/>
  <c r="CX96" i="52"/>
  <c r="CY96" i="52" s="1"/>
  <c r="CU96" i="52"/>
  <c r="CV96" i="52" s="1"/>
  <c r="DQ95" i="52"/>
  <c r="DP95" i="52"/>
  <c r="DN95" i="52"/>
  <c r="DM95" i="52"/>
  <c r="DK95" i="52"/>
  <c r="DJ95" i="52"/>
  <c r="DG95" i="52"/>
  <c r="DH95" i="52" s="1"/>
  <c r="DD95" i="52"/>
  <c r="DE95" i="52" s="1"/>
  <c r="DA95" i="52"/>
  <c r="DB95" i="52" s="1"/>
  <c r="CX95" i="52"/>
  <c r="CY95" i="52" s="1"/>
  <c r="CU95" i="52"/>
  <c r="CV95" i="52" s="1"/>
  <c r="DQ94" i="52"/>
  <c r="DP94" i="52"/>
  <c r="DN94" i="52"/>
  <c r="DM94" i="52"/>
  <c r="DK94" i="52"/>
  <c r="DJ94" i="52"/>
  <c r="DG94" i="52"/>
  <c r="DH94" i="52" s="1"/>
  <c r="DE94" i="52"/>
  <c r="DD94" i="52"/>
  <c r="DA94" i="52"/>
  <c r="DB94" i="52" s="1"/>
  <c r="CX94" i="52"/>
  <c r="CY94" i="52" s="1"/>
  <c r="CU94" i="52"/>
  <c r="CV94" i="52" s="1"/>
  <c r="DQ93" i="52"/>
  <c r="DP93" i="52"/>
  <c r="DN93" i="52"/>
  <c r="DM93" i="52"/>
  <c r="DK93" i="52"/>
  <c r="DJ93" i="52"/>
  <c r="DG93" i="52"/>
  <c r="DH93" i="52" s="1"/>
  <c r="DD93" i="52"/>
  <c r="DE93" i="52" s="1"/>
  <c r="DA93" i="52"/>
  <c r="DB93" i="52" s="1"/>
  <c r="CX93" i="52"/>
  <c r="CY93" i="52" s="1"/>
  <c r="CU93" i="52"/>
  <c r="CV93" i="52" s="1"/>
  <c r="DQ92" i="52"/>
  <c r="DP92" i="52"/>
  <c r="DN92" i="52"/>
  <c r="DM92" i="52"/>
  <c r="DK92" i="52"/>
  <c r="DJ92" i="52"/>
  <c r="DG92" i="52"/>
  <c r="DH92" i="52" s="1"/>
  <c r="DD92" i="52"/>
  <c r="DE92" i="52" s="1"/>
  <c r="DA92" i="52"/>
  <c r="DB92" i="52" s="1"/>
  <c r="CX92" i="52"/>
  <c r="CY92" i="52" s="1"/>
  <c r="CU92" i="52"/>
  <c r="CV92" i="52" s="1"/>
  <c r="DQ91" i="52"/>
  <c r="DP91" i="52"/>
  <c r="DN91" i="52"/>
  <c r="DM91" i="52"/>
  <c r="DK91" i="52"/>
  <c r="DJ91" i="52"/>
  <c r="DH91" i="52"/>
  <c r="DG91" i="52"/>
  <c r="DD91" i="52"/>
  <c r="DE91" i="52" s="1"/>
  <c r="DA91" i="52"/>
  <c r="DB91" i="52" s="1"/>
  <c r="CX91" i="52"/>
  <c r="CY91" i="52" s="1"/>
  <c r="CU91" i="52"/>
  <c r="CV91" i="52" s="1"/>
  <c r="DQ90" i="52"/>
  <c r="DP90" i="52"/>
  <c r="DN90" i="52"/>
  <c r="DM90" i="52"/>
  <c r="DJ90" i="52"/>
  <c r="DK90" i="52" s="1"/>
  <c r="DH90" i="52"/>
  <c r="DG90" i="52"/>
  <c r="DD90" i="52"/>
  <c r="DE90" i="52" s="1"/>
  <c r="DA90" i="52"/>
  <c r="DB90" i="52" s="1"/>
  <c r="CX90" i="52"/>
  <c r="CY90" i="52" s="1"/>
  <c r="CU90" i="52"/>
  <c r="CV90" i="52" s="1"/>
  <c r="DQ89" i="52"/>
  <c r="DP89" i="52"/>
  <c r="DN89" i="52"/>
  <c r="DM89" i="52"/>
  <c r="DK89" i="52"/>
  <c r="DJ89" i="52"/>
  <c r="DH89" i="52"/>
  <c r="DG89" i="52"/>
  <c r="DD89" i="52"/>
  <c r="DE89" i="52" s="1"/>
  <c r="DA89" i="52"/>
  <c r="DB89" i="52" s="1"/>
  <c r="CY89" i="52"/>
  <c r="CX89" i="52"/>
  <c r="CU89" i="52"/>
  <c r="CV89" i="52" s="1"/>
  <c r="DQ88" i="52"/>
  <c r="DP88" i="52"/>
  <c r="DN88" i="52"/>
  <c r="DM88" i="52"/>
  <c r="DJ88" i="52"/>
  <c r="DK88" i="52" s="1"/>
  <c r="DG88" i="52"/>
  <c r="DH88" i="52" s="1"/>
  <c r="DD88" i="52"/>
  <c r="DE88" i="52" s="1"/>
  <c r="DA88" i="52"/>
  <c r="DB88" i="52" s="1"/>
  <c r="CX88" i="52"/>
  <c r="CY88" i="52" s="1"/>
  <c r="CU88" i="52"/>
  <c r="CV88" i="52" s="1"/>
  <c r="DP87" i="52"/>
  <c r="DQ87" i="52" s="1"/>
  <c r="DM87" i="52"/>
  <c r="DN87" i="52" s="1"/>
  <c r="DJ87" i="52"/>
  <c r="DK87" i="52" s="1"/>
  <c r="DG87" i="52"/>
  <c r="DH87" i="52" s="1"/>
  <c r="DD87" i="52"/>
  <c r="DE87" i="52" s="1"/>
  <c r="DA87" i="52"/>
  <c r="DB87" i="52" s="1"/>
  <c r="CX87" i="52"/>
  <c r="CY87" i="52" s="1"/>
  <c r="CU87" i="52"/>
  <c r="CV87" i="52" s="1"/>
  <c r="DS202" i="52" l="1"/>
  <c r="AG202" i="52" s="1"/>
  <c r="DS198" i="52"/>
  <c r="DW198" i="52" s="1"/>
  <c r="DS190" i="52"/>
  <c r="DU190" i="52" s="1"/>
  <c r="DS194" i="52"/>
  <c r="DW194" i="52" s="1"/>
  <c r="DS185" i="52"/>
  <c r="DW185" i="52" s="1"/>
  <c r="DS184" i="52"/>
  <c r="AG184" i="52" s="1"/>
  <c r="DS176" i="52"/>
  <c r="AH176" i="52" s="1"/>
  <c r="DS177" i="52"/>
  <c r="DW177" i="52" s="1"/>
  <c r="DS173" i="52"/>
  <c r="AG173" i="52" s="1"/>
  <c r="DS172" i="52"/>
  <c r="AI172" i="52" s="1"/>
  <c r="DS121" i="52"/>
  <c r="DW121" i="52" s="1"/>
  <c r="DS125" i="52"/>
  <c r="DU125" i="52" s="1"/>
  <c r="DS126" i="52"/>
  <c r="DU126" i="52" s="1"/>
  <c r="DS129" i="52"/>
  <c r="DU129" i="52" s="1"/>
  <c r="DS181" i="52"/>
  <c r="AG181" i="52" s="1"/>
  <c r="DS180" i="52"/>
  <c r="AI180" i="52" s="1"/>
  <c r="DS165" i="52"/>
  <c r="AH165" i="52" s="1"/>
  <c r="DS168" i="52"/>
  <c r="AG168" i="52" s="1"/>
  <c r="DS169" i="52"/>
  <c r="DW169" i="52" s="1"/>
  <c r="DS164" i="52"/>
  <c r="AI164" i="52" s="1"/>
  <c r="DS191" i="52"/>
  <c r="AH191" i="52" s="1"/>
  <c r="DS195" i="52"/>
  <c r="AH195" i="52" s="1"/>
  <c r="DS199" i="52"/>
  <c r="AG199" i="52" s="1"/>
  <c r="DS167" i="52"/>
  <c r="AH167" i="52" s="1"/>
  <c r="DS171" i="52"/>
  <c r="DU171" i="52" s="1"/>
  <c r="DS175" i="52"/>
  <c r="DW175" i="52" s="1"/>
  <c r="DS179" i="52"/>
  <c r="AG179" i="52" s="1"/>
  <c r="DS183" i="52"/>
  <c r="AI183" i="52" s="1"/>
  <c r="DS187" i="52"/>
  <c r="AH187" i="52" s="1"/>
  <c r="DS189" i="52"/>
  <c r="DW189" i="52" s="1"/>
  <c r="DS192" i="52"/>
  <c r="AG192" i="52" s="1"/>
  <c r="DS193" i="52"/>
  <c r="AG193" i="52" s="1"/>
  <c r="DS196" i="52"/>
  <c r="AI196" i="52" s="1"/>
  <c r="DS197" i="52"/>
  <c r="AG197" i="52" s="1"/>
  <c r="DS159" i="52"/>
  <c r="AH159" i="52" s="1"/>
  <c r="DS203" i="52"/>
  <c r="AH203" i="52" s="1"/>
  <c r="DS162" i="52"/>
  <c r="AG162" i="52" s="1"/>
  <c r="DS166" i="52"/>
  <c r="DW166" i="52" s="1"/>
  <c r="DS170" i="52"/>
  <c r="DW170" i="52" s="1"/>
  <c r="DS174" i="52"/>
  <c r="DU174" i="52" s="1"/>
  <c r="DS178" i="52"/>
  <c r="DW178" i="52" s="1"/>
  <c r="DS182" i="52"/>
  <c r="AH182" i="52" s="1"/>
  <c r="DS186" i="52"/>
  <c r="DW186" i="52" s="1"/>
  <c r="DS160" i="52"/>
  <c r="AI160" i="52" s="1"/>
  <c r="DS161" i="52"/>
  <c r="DU161" i="52" s="1"/>
  <c r="DS127" i="52"/>
  <c r="AG127" i="52" s="1"/>
  <c r="DS120" i="52"/>
  <c r="DU120" i="52" s="1"/>
  <c r="DS122" i="52"/>
  <c r="AI122" i="52" s="1"/>
  <c r="DS123" i="52"/>
  <c r="DW123" i="52" s="1"/>
  <c r="DS124" i="52"/>
  <c r="DU124" i="52" s="1"/>
  <c r="DS201" i="52"/>
  <c r="AH202" i="52"/>
  <c r="DS200" i="52"/>
  <c r="DS188" i="52"/>
  <c r="DU173" i="52"/>
  <c r="AI173" i="52"/>
  <c r="AH173" i="52"/>
  <c r="DS163" i="52"/>
  <c r="DS128" i="52"/>
  <c r="AI128" i="52" s="1"/>
  <c r="AH125" i="52"/>
  <c r="AG125" i="52"/>
  <c r="DS116" i="52"/>
  <c r="DW116" i="52" s="1"/>
  <c r="DS87" i="52"/>
  <c r="AI87" i="52" s="1"/>
  <c r="DS94" i="52"/>
  <c r="AH94" i="52" s="1"/>
  <c r="DS98" i="52"/>
  <c r="AG98" i="52" s="1"/>
  <c r="DS102" i="52"/>
  <c r="DU102" i="52" s="1"/>
  <c r="DS93" i="52"/>
  <c r="AG93" i="52" s="1"/>
  <c r="DS97" i="52"/>
  <c r="AG97" i="52" s="1"/>
  <c r="DS101" i="52"/>
  <c r="DW101" i="52" s="1"/>
  <c r="DS105" i="52"/>
  <c r="DU105" i="52" s="1"/>
  <c r="DS88" i="52"/>
  <c r="AH88" i="52" s="1"/>
  <c r="DS89" i="52"/>
  <c r="DW89" i="52" s="1"/>
  <c r="DS95" i="52"/>
  <c r="AI95" i="52" s="1"/>
  <c r="DS99" i="52"/>
  <c r="AI99" i="52" s="1"/>
  <c r="DS103" i="52"/>
  <c r="AG103" i="52" s="1"/>
  <c r="DS107" i="52"/>
  <c r="AI107" i="52" s="1"/>
  <c r="DS108" i="52"/>
  <c r="DW108" i="52" s="1"/>
  <c r="DS109" i="52"/>
  <c r="AG109" i="52" s="1"/>
  <c r="DS111" i="52"/>
  <c r="AG111" i="52" s="1"/>
  <c r="DS112" i="52"/>
  <c r="AI112" i="52" s="1"/>
  <c r="DS113" i="52"/>
  <c r="AH113" i="52" s="1"/>
  <c r="DS115" i="52"/>
  <c r="AI115" i="52" s="1"/>
  <c r="DS117" i="52"/>
  <c r="AH117" i="52" s="1"/>
  <c r="DS118" i="52"/>
  <c r="DW118" i="52" s="1"/>
  <c r="DS130" i="52"/>
  <c r="AI130" i="52" s="1"/>
  <c r="DS131" i="52"/>
  <c r="DU131" i="52" s="1"/>
  <c r="DS90" i="52"/>
  <c r="AI90" i="52" s="1"/>
  <c r="DS92" i="52"/>
  <c r="AH92" i="52" s="1"/>
  <c r="DS96" i="52"/>
  <c r="DW96" i="52" s="1"/>
  <c r="DS100" i="52"/>
  <c r="DW100" i="52" s="1"/>
  <c r="DS104" i="52"/>
  <c r="DW104" i="52" s="1"/>
  <c r="DS106" i="52"/>
  <c r="DW106" i="52" s="1"/>
  <c r="DS110" i="52"/>
  <c r="AI110" i="52" s="1"/>
  <c r="DS114" i="52"/>
  <c r="DU114" i="52" s="1"/>
  <c r="DS119" i="52"/>
  <c r="AG119" i="52" s="1"/>
  <c r="DS91" i="52"/>
  <c r="AI91" i="52" s="1"/>
  <c r="I82" i="52"/>
  <c r="AC82" i="52" s="1"/>
  <c r="I81" i="52"/>
  <c r="AC81" i="52" s="1"/>
  <c r="I80" i="52"/>
  <c r="AC80" i="52" s="1"/>
  <c r="I79" i="52"/>
  <c r="AC79" i="52" s="1"/>
  <c r="I78" i="52"/>
  <c r="AC78" i="52" s="1"/>
  <c r="I77" i="52"/>
  <c r="AC77" i="52" s="1"/>
  <c r="U76" i="52"/>
  <c r="A76" i="52"/>
  <c r="DU184" i="52" l="1"/>
  <c r="AI184" i="52"/>
  <c r="DW161" i="52"/>
  <c r="AH184" i="52"/>
  <c r="DW129" i="52"/>
  <c r="AI202" i="52"/>
  <c r="DU202" i="52"/>
  <c r="DU203" i="52"/>
  <c r="AG203" i="52"/>
  <c r="DW203" i="52"/>
  <c r="AI203" i="52"/>
  <c r="DW202" i="52"/>
  <c r="AH198" i="52"/>
  <c r="AI198" i="52"/>
  <c r="AG198" i="52"/>
  <c r="DU198" i="52"/>
  <c r="AH199" i="52"/>
  <c r="AI199" i="52"/>
  <c r="DW199" i="52"/>
  <c r="DU199" i="52"/>
  <c r="AH197" i="52"/>
  <c r="AI197" i="52"/>
  <c r="DW197" i="52"/>
  <c r="DU197" i="52"/>
  <c r="AI195" i="52"/>
  <c r="DU194" i="52"/>
  <c r="AI194" i="52"/>
  <c r="AG194" i="52"/>
  <c r="AH194" i="52"/>
  <c r="AI193" i="52"/>
  <c r="DU193" i="52"/>
  <c r="DW193" i="52"/>
  <c r="AH193" i="52"/>
  <c r="AI192" i="52"/>
  <c r="DU192" i="52"/>
  <c r="AH192" i="52"/>
  <c r="DU191" i="52"/>
  <c r="DW191" i="52"/>
  <c r="AI191" i="52"/>
  <c r="AH190" i="52"/>
  <c r="AI190" i="52"/>
  <c r="AG190" i="52"/>
  <c r="AI189" i="52"/>
  <c r="DW190" i="52"/>
  <c r="DU189" i="52"/>
  <c r="AG191" i="52"/>
  <c r="DW195" i="52"/>
  <c r="AH189" i="52"/>
  <c r="AG195" i="52"/>
  <c r="AG189" i="52"/>
  <c r="DU195" i="52"/>
  <c r="DW192" i="52"/>
  <c r="AH185" i="52"/>
  <c r="AI185" i="52"/>
  <c r="DU185" i="52"/>
  <c r="AG185" i="52"/>
  <c r="DW184" i="52"/>
  <c r="AI182" i="52"/>
  <c r="DU182" i="52"/>
  <c r="DW182" i="52"/>
  <c r="AH178" i="52"/>
  <c r="AI178" i="52"/>
  <c r="DU177" i="52"/>
  <c r="AG177" i="52"/>
  <c r="AH177" i="52"/>
  <c r="AI177" i="52"/>
  <c r="DW176" i="52"/>
  <c r="DU176" i="52"/>
  <c r="AG176" i="52"/>
  <c r="AI176" i="52"/>
  <c r="AI175" i="52"/>
  <c r="AG175" i="52"/>
  <c r="AH175" i="52"/>
  <c r="DU175" i="52"/>
  <c r="AG182" i="52"/>
  <c r="DU183" i="52"/>
  <c r="DW183" i="52"/>
  <c r="AG183" i="52"/>
  <c r="AH183" i="52"/>
  <c r="AG178" i="52"/>
  <c r="DU178" i="52"/>
  <c r="DW173" i="52"/>
  <c r="DU172" i="52"/>
  <c r="DW172" i="52"/>
  <c r="AG172" i="52"/>
  <c r="AH172" i="52"/>
  <c r="DU170" i="52"/>
  <c r="AG170" i="52"/>
  <c r="AH170" i="52"/>
  <c r="AI170" i="52"/>
  <c r="DW171" i="52"/>
  <c r="AI171" i="52"/>
  <c r="AG171" i="52"/>
  <c r="AH171" i="52"/>
  <c r="AG130" i="52"/>
  <c r="AH130" i="52"/>
  <c r="DU130" i="52"/>
  <c r="AG129" i="52"/>
  <c r="AH129" i="52"/>
  <c r="AI129" i="52"/>
  <c r="AH127" i="52"/>
  <c r="DU127" i="52"/>
  <c r="DW127" i="52"/>
  <c r="AI127" i="52"/>
  <c r="DW126" i="52"/>
  <c r="AH126" i="52"/>
  <c r="AG126" i="52"/>
  <c r="AI126" i="52"/>
  <c r="AI125" i="52"/>
  <c r="DW125" i="52"/>
  <c r="AH123" i="52"/>
  <c r="DU123" i="52"/>
  <c r="DU122" i="52"/>
  <c r="DW122" i="52"/>
  <c r="AG122" i="52"/>
  <c r="AG121" i="52"/>
  <c r="AH121" i="52"/>
  <c r="DU121" i="52"/>
  <c r="AI121" i="52"/>
  <c r="DW120" i="52"/>
  <c r="AG120" i="52"/>
  <c r="AI120" i="52"/>
  <c r="AH120" i="52"/>
  <c r="AH118" i="52"/>
  <c r="AI118" i="52"/>
  <c r="AG118" i="52"/>
  <c r="DU118" i="52"/>
  <c r="DW117" i="52"/>
  <c r="DU117" i="52"/>
  <c r="AI117" i="52"/>
  <c r="DW115" i="52"/>
  <c r="DU115" i="52"/>
  <c r="AG113" i="52"/>
  <c r="DW112" i="52"/>
  <c r="AH110" i="52"/>
  <c r="DU110" i="52"/>
  <c r="AI108" i="52"/>
  <c r="AG108" i="52"/>
  <c r="DU107" i="52"/>
  <c r="DW107" i="52"/>
  <c r="AG107" i="52"/>
  <c r="AH107" i="52"/>
  <c r="AI106" i="52"/>
  <c r="DU106" i="52"/>
  <c r="AG106" i="52"/>
  <c r="AH106" i="52"/>
  <c r="AH104" i="52"/>
  <c r="AI104" i="52"/>
  <c r="AG104" i="52"/>
  <c r="DU104" i="52"/>
  <c r="DU103" i="52"/>
  <c r="DW103" i="52"/>
  <c r="AH103" i="52"/>
  <c r="AI103" i="52"/>
  <c r="AH99" i="52"/>
  <c r="AH98" i="52"/>
  <c r="AH97" i="52"/>
  <c r="DU97" i="52"/>
  <c r="AG117" i="52"/>
  <c r="AG124" i="52"/>
  <c r="DW114" i="52"/>
  <c r="AI109" i="52"/>
  <c r="DW130" i="52"/>
  <c r="AI123" i="52"/>
  <c r="DU111" i="52"/>
  <c r="DW110" i="52"/>
  <c r="AH122" i="52"/>
  <c r="AG123" i="52"/>
  <c r="AG110" i="52"/>
  <c r="AH108" i="52"/>
  <c r="DU196" i="52"/>
  <c r="DW196" i="52"/>
  <c r="AG196" i="52"/>
  <c r="AH196" i="52"/>
  <c r="AI187" i="52"/>
  <c r="DU187" i="52"/>
  <c r="DW187" i="52"/>
  <c r="AG187" i="52"/>
  <c r="AH181" i="52"/>
  <c r="AI181" i="52"/>
  <c r="DU181" i="52"/>
  <c r="DW181" i="52"/>
  <c r="DW180" i="52"/>
  <c r="AG180" i="52"/>
  <c r="DU180" i="52"/>
  <c r="AH180" i="52"/>
  <c r="AG174" i="52"/>
  <c r="DW174" i="52"/>
  <c r="AI97" i="52"/>
  <c r="DW97" i="52"/>
  <c r="DW94" i="52"/>
  <c r="DU92" i="52"/>
  <c r="AG94" i="52"/>
  <c r="AI94" i="52"/>
  <c r="DU94" i="52"/>
  <c r="DW92" i="52"/>
  <c r="DU164" i="52"/>
  <c r="DW164" i="52"/>
  <c r="AG164" i="52"/>
  <c r="AG165" i="52"/>
  <c r="AI165" i="52"/>
  <c r="DW165" i="52"/>
  <c r="DU165" i="52"/>
  <c r="AH168" i="52"/>
  <c r="AI168" i="52"/>
  <c r="DU168" i="52"/>
  <c r="DW168" i="52"/>
  <c r="AG169" i="52"/>
  <c r="AH169" i="52"/>
  <c r="AI169" i="52"/>
  <c r="DU169" i="52"/>
  <c r="DU167" i="52"/>
  <c r="AI167" i="52"/>
  <c r="DW167" i="52"/>
  <c r="AG167" i="52"/>
  <c r="AG166" i="52"/>
  <c r="AH166" i="52"/>
  <c r="AI166" i="52"/>
  <c r="DU166" i="52"/>
  <c r="AH164" i="52"/>
  <c r="AH162" i="52"/>
  <c r="AI162" i="52"/>
  <c r="DU162" i="52"/>
  <c r="DW162" i="52"/>
  <c r="AH161" i="52"/>
  <c r="AG161" i="52"/>
  <c r="AI161" i="52"/>
  <c r="DW160" i="52"/>
  <c r="AH160" i="52"/>
  <c r="DU160" i="52"/>
  <c r="AG160" i="52"/>
  <c r="DW159" i="52"/>
  <c r="DU159" i="52"/>
  <c r="AH179" i="52"/>
  <c r="AI159" i="52"/>
  <c r="AG159" i="52"/>
  <c r="AG186" i="52"/>
  <c r="AH186" i="52"/>
  <c r="DU179" i="52"/>
  <c r="AI186" i="52"/>
  <c r="DW179" i="52"/>
  <c r="AI174" i="52"/>
  <c r="DU186" i="52"/>
  <c r="AI179" i="52"/>
  <c r="AH174" i="52"/>
  <c r="AH124" i="52"/>
  <c r="DU98" i="52"/>
  <c r="AH105" i="52"/>
  <c r="DW105" i="52"/>
  <c r="DU108" i="52"/>
  <c r="AI98" i="52"/>
  <c r="AI124" i="52"/>
  <c r="AI114" i="52"/>
  <c r="DW98" i="52"/>
  <c r="DW124" i="52"/>
  <c r="AH109" i="52"/>
  <c r="AH131" i="52"/>
  <c r="DW131" i="52"/>
  <c r="AI100" i="52"/>
  <c r="AI102" i="52"/>
  <c r="DW102" i="52"/>
  <c r="AG101" i="52"/>
  <c r="AH101" i="52"/>
  <c r="AI101" i="52"/>
  <c r="DU101" i="52"/>
  <c r="AH93" i="52"/>
  <c r="AI93" i="52"/>
  <c r="DW93" i="52"/>
  <c r="DU93" i="52"/>
  <c r="DU88" i="52"/>
  <c r="AH89" i="52"/>
  <c r="AG90" i="52"/>
  <c r="AH163" i="52"/>
  <c r="AG163" i="52"/>
  <c r="DW163" i="52"/>
  <c r="DU163" i="52"/>
  <c r="AI163" i="52"/>
  <c r="AI200" i="52"/>
  <c r="AH200" i="52"/>
  <c r="AG200" i="52"/>
  <c r="DU200" i="52"/>
  <c r="DW200" i="52"/>
  <c r="AI188" i="52"/>
  <c r="AH188" i="52"/>
  <c r="AG188" i="52"/>
  <c r="DU188" i="52"/>
  <c r="DW188" i="52"/>
  <c r="DW201" i="52"/>
  <c r="DU201" i="52"/>
  <c r="AI201" i="52"/>
  <c r="AH201" i="52"/>
  <c r="AG201" i="52"/>
  <c r="DU128" i="52"/>
  <c r="DW128" i="52"/>
  <c r="AG128" i="52"/>
  <c r="AH128" i="52"/>
  <c r="AG116" i="52"/>
  <c r="AH116" i="52"/>
  <c r="AI116" i="52"/>
  <c r="DU116" i="52"/>
  <c r="DW88" i="52"/>
  <c r="AG105" i="52"/>
  <c r="DU119" i="52"/>
  <c r="AG114" i="52"/>
  <c r="DW87" i="52"/>
  <c r="DU109" i="52"/>
  <c r="DW99" i="52"/>
  <c r="AG102" i="52"/>
  <c r="AG115" i="52"/>
  <c r="AI111" i="52"/>
  <c r="AI105" i="52"/>
  <c r="DW119" i="52"/>
  <c r="AH114" i="52"/>
  <c r="AG100" i="52"/>
  <c r="DU87" i="52"/>
  <c r="DW109" i="52"/>
  <c r="DU99" i="52"/>
  <c r="AH102" i="52"/>
  <c r="AH115" i="52"/>
  <c r="AH111" i="52"/>
  <c r="AH90" i="52"/>
  <c r="AI119" i="52"/>
  <c r="AH100" i="52"/>
  <c r="AG87" i="52"/>
  <c r="AG99" i="52"/>
  <c r="AG131" i="52"/>
  <c r="AH87" i="52"/>
  <c r="AI88" i="52"/>
  <c r="AH119" i="52"/>
  <c r="DU100" i="52"/>
  <c r="AI131" i="52"/>
  <c r="DW111" i="52"/>
  <c r="DW90" i="52"/>
  <c r="AG88" i="52"/>
  <c r="DU90" i="52"/>
  <c r="AI92" i="52"/>
  <c r="DU112" i="52"/>
  <c r="AI113" i="52"/>
  <c r="AI89" i="52"/>
  <c r="AG96" i="52"/>
  <c r="DW113" i="52"/>
  <c r="DW95" i="52"/>
  <c r="DU113" i="52"/>
  <c r="AG89" i="52"/>
  <c r="AH96" i="52"/>
  <c r="DU95" i="52"/>
  <c r="DU89" i="52"/>
  <c r="AI96" i="52"/>
  <c r="AG112" i="52"/>
  <c r="AG95" i="52"/>
  <c r="AG92" i="52"/>
  <c r="DU96" i="52"/>
  <c r="AH112" i="52"/>
  <c r="AH95" i="52"/>
  <c r="DW91" i="52"/>
  <c r="AG91" i="52"/>
  <c r="AH91" i="52"/>
  <c r="DU91" i="52"/>
  <c r="E63" i="29"/>
  <c r="U65" i="52"/>
  <c r="A65" i="52"/>
  <c r="DP49" i="52"/>
  <c r="DQ49" i="52" s="1"/>
  <c r="DM49" i="52"/>
  <c r="DN49" i="52" s="1"/>
  <c r="DJ49" i="52"/>
  <c r="DK49" i="52" s="1"/>
  <c r="DG49" i="52"/>
  <c r="DH49" i="52" s="1"/>
  <c r="DD49" i="52"/>
  <c r="DE49" i="52" s="1"/>
  <c r="DA49" i="52"/>
  <c r="DB49" i="52" s="1"/>
  <c r="CX49" i="52"/>
  <c r="CY49" i="52" s="1"/>
  <c r="CU49" i="52"/>
  <c r="CV49" i="52" s="1"/>
  <c r="DP48" i="52"/>
  <c r="DQ48" i="52" s="1"/>
  <c r="DM48" i="52"/>
  <c r="DN48" i="52" s="1"/>
  <c r="DJ48" i="52"/>
  <c r="DK48" i="52" s="1"/>
  <c r="DG48" i="52"/>
  <c r="DH48" i="52" s="1"/>
  <c r="DD48" i="52"/>
  <c r="DE48" i="52" s="1"/>
  <c r="DA48" i="52"/>
  <c r="DB48" i="52" s="1"/>
  <c r="CX48" i="52"/>
  <c r="CY48" i="52" s="1"/>
  <c r="CU48" i="52"/>
  <c r="CV48" i="52" s="1"/>
  <c r="DP47" i="52"/>
  <c r="DQ47" i="52" s="1"/>
  <c r="DM47" i="52"/>
  <c r="DN47" i="52" s="1"/>
  <c r="DJ47" i="52"/>
  <c r="DK47" i="52" s="1"/>
  <c r="DG47" i="52"/>
  <c r="DH47" i="52" s="1"/>
  <c r="DD47" i="52"/>
  <c r="DE47" i="52" s="1"/>
  <c r="DA47" i="52"/>
  <c r="DB47" i="52" s="1"/>
  <c r="CX47" i="52"/>
  <c r="CY47" i="52" s="1"/>
  <c r="CU47" i="52"/>
  <c r="CV47" i="52" s="1"/>
  <c r="DP46" i="52"/>
  <c r="DQ46" i="52" s="1"/>
  <c r="DM46" i="52"/>
  <c r="DN46" i="52" s="1"/>
  <c r="DJ46" i="52"/>
  <c r="DK46" i="52" s="1"/>
  <c r="DG46" i="52"/>
  <c r="DH46" i="52" s="1"/>
  <c r="DD46" i="52"/>
  <c r="DE46" i="52" s="1"/>
  <c r="DA46" i="52"/>
  <c r="DB46" i="52" s="1"/>
  <c r="CX46" i="52"/>
  <c r="CY46" i="52" s="1"/>
  <c r="CU46" i="52"/>
  <c r="CV46" i="52" s="1"/>
  <c r="DP45" i="52"/>
  <c r="DQ45" i="52" s="1"/>
  <c r="DM45" i="52"/>
  <c r="DN45" i="52" s="1"/>
  <c r="DJ45" i="52"/>
  <c r="DK45" i="52" s="1"/>
  <c r="DG45" i="52"/>
  <c r="DH45" i="52" s="1"/>
  <c r="DD45" i="52"/>
  <c r="DE45" i="52" s="1"/>
  <c r="DA45" i="52"/>
  <c r="DB45" i="52" s="1"/>
  <c r="CX45" i="52"/>
  <c r="CY45" i="52" s="1"/>
  <c r="CU45" i="52"/>
  <c r="CV45" i="52" s="1"/>
  <c r="DP44" i="52"/>
  <c r="DQ44" i="52" s="1"/>
  <c r="DM44" i="52"/>
  <c r="DN44" i="52" s="1"/>
  <c r="DJ44" i="52"/>
  <c r="DK44" i="52" s="1"/>
  <c r="DG44" i="52"/>
  <c r="DH44" i="52" s="1"/>
  <c r="DD44" i="52"/>
  <c r="DE44" i="52" s="1"/>
  <c r="DA44" i="52"/>
  <c r="DB44" i="52" s="1"/>
  <c r="CX44" i="52"/>
  <c r="CY44" i="52" s="1"/>
  <c r="CU44" i="52"/>
  <c r="CV44" i="52" s="1"/>
  <c r="DP43" i="52"/>
  <c r="DQ43" i="52" s="1"/>
  <c r="DM43" i="52"/>
  <c r="DN43" i="52" s="1"/>
  <c r="DJ43" i="52"/>
  <c r="DK43" i="52" s="1"/>
  <c r="DG43" i="52"/>
  <c r="DH43" i="52" s="1"/>
  <c r="DD43" i="52"/>
  <c r="DE43" i="52" s="1"/>
  <c r="DA43" i="52"/>
  <c r="DB43" i="52" s="1"/>
  <c r="CX43" i="52"/>
  <c r="CY43" i="52" s="1"/>
  <c r="CU43" i="52"/>
  <c r="CV43" i="52" s="1"/>
  <c r="DP42" i="52"/>
  <c r="DQ42" i="52" s="1"/>
  <c r="DM42" i="52"/>
  <c r="DN42" i="52" s="1"/>
  <c r="DJ42" i="52"/>
  <c r="DK42" i="52" s="1"/>
  <c r="DG42" i="52"/>
  <c r="DH42" i="52" s="1"/>
  <c r="DD42" i="52"/>
  <c r="DE42" i="52" s="1"/>
  <c r="DA42" i="52"/>
  <c r="DB42" i="52" s="1"/>
  <c r="CX42" i="52"/>
  <c r="CY42" i="52" s="1"/>
  <c r="CU42" i="52"/>
  <c r="CV42" i="52" s="1"/>
  <c r="DP41" i="52"/>
  <c r="DQ41" i="52" s="1"/>
  <c r="DM41" i="52"/>
  <c r="DN41" i="52" s="1"/>
  <c r="DJ41" i="52"/>
  <c r="DK41" i="52" s="1"/>
  <c r="DG41" i="52"/>
  <c r="DH41" i="52" s="1"/>
  <c r="DD41" i="52"/>
  <c r="DE41" i="52" s="1"/>
  <c r="DA41" i="52"/>
  <c r="DB41" i="52" s="1"/>
  <c r="CX41" i="52"/>
  <c r="CY41" i="52" s="1"/>
  <c r="CU41" i="52"/>
  <c r="CV41" i="52" s="1"/>
  <c r="DP40" i="52"/>
  <c r="DQ40" i="52" s="1"/>
  <c r="DM40" i="52"/>
  <c r="DN40" i="52" s="1"/>
  <c r="DJ40" i="52"/>
  <c r="DK40" i="52" s="1"/>
  <c r="DG40" i="52"/>
  <c r="DH40" i="52" s="1"/>
  <c r="DD40" i="52"/>
  <c r="DE40" i="52" s="1"/>
  <c r="DA40" i="52"/>
  <c r="DB40" i="52" s="1"/>
  <c r="CX40" i="52"/>
  <c r="CY40" i="52" s="1"/>
  <c r="CU40" i="52"/>
  <c r="CV40" i="52" s="1"/>
  <c r="DP39" i="52"/>
  <c r="DQ39" i="52" s="1"/>
  <c r="DM39" i="52"/>
  <c r="DN39" i="52" s="1"/>
  <c r="DJ39" i="52"/>
  <c r="DK39" i="52" s="1"/>
  <c r="DG39" i="52"/>
  <c r="DH39" i="52" s="1"/>
  <c r="DD39" i="52"/>
  <c r="DE39" i="52" s="1"/>
  <c r="DA39" i="52"/>
  <c r="DB39" i="52" s="1"/>
  <c r="CX39" i="52"/>
  <c r="CY39" i="52" s="1"/>
  <c r="CU39" i="52"/>
  <c r="CV39" i="52" s="1"/>
  <c r="DP38" i="52"/>
  <c r="DQ38" i="52" s="1"/>
  <c r="DM38" i="52"/>
  <c r="DN38" i="52" s="1"/>
  <c r="DJ38" i="52"/>
  <c r="DK38" i="52" s="1"/>
  <c r="DG38" i="52"/>
  <c r="DH38" i="52" s="1"/>
  <c r="DD38" i="52"/>
  <c r="DE38" i="52" s="1"/>
  <c r="DA38" i="52"/>
  <c r="DB38" i="52" s="1"/>
  <c r="CX38" i="52"/>
  <c r="CY38" i="52" s="1"/>
  <c r="CU38" i="52"/>
  <c r="CV38" i="52" s="1"/>
  <c r="DP37" i="52"/>
  <c r="DQ37" i="52" s="1"/>
  <c r="DM37" i="52"/>
  <c r="DN37" i="52" s="1"/>
  <c r="DJ37" i="52"/>
  <c r="DK37" i="52" s="1"/>
  <c r="DG37" i="52"/>
  <c r="DH37" i="52" s="1"/>
  <c r="DD37" i="52"/>
  <c r="DE37" i="52" s="1"/>
  <c r="DA37" i="52"/>
  <c r="DB37" i="52" s="1"/>
  <c r="CX37" i="52"/>
  <c r="CY37" i="52" s="1"/>
  <c r="CU37" i="52"/>
  <c r="CV37" i="52" s="1"/>
  <c r="DP36" i="52"/>
  <c r="DQ36" i="52" s="1"/>
  <c r="DM36" i="52"/>
  <c r="DN36" i="52" s="1"/>
  <c r="DJ36" i="52"/>
  <c r="DK36" i="52" s="1"/>
  <c r="DG36" i="52"/>
  <c r="DH36" i="52" s="1"/>
  <c r="DD36" i="52"/>
  <c r="DE36" i="52" s="1"/>
  <c r="DA36" i="52"/>
  <c r="DB36" i="52" s="1"/>
  <c r="CX36" i="52"/>
  <c r="CY36" i="52" s="1"/>
  <c r="CU36" i="52"/>
  <c r="CV36" i="52" s="1"/>
  <c r="DP35" i="52"/>
  <c r="DQ35" i="52" s="1"/>
  <c r="DM35" i="52"/>
  <c r="DN35" i="52" s="1"/>
  <c r="DJ35" i="52"/>
  <c r="DK35" i="52" s="1"/>
  <c r="DG35" i="52"/>
  <c r="DH35" i="52" s="1"/>
  <c r="DD35" i="52"/>
  <c r="DE35" i="52" s="1"/>
  <c r="DA35" i="52"/>
  <c r="DB35" i="52" s="1"/>
  <c r="CX35" i="52"/>
  <c r="CY35" i="52" s="1"/>
  <c r="CU35" i="52"/>
  <c r="CV35" i="52" s="1"/>
  <c r="DP34" i="52"/>
  <c r="DQ34" i="52" s="1"/>
  <c r="DM34" i="52"/>
  <c r="DN34" i="52" s="1"/>
  <c r="DJ34" i="52"/>
  <c r="DK34" i="52" s="1"/>
  <c r="DG34" i="52"/>
  <c r="DH34" i="52" s="1"/>
  <c r="DD34" i="52"/>
  <c r="DE34" i="52" s="1"/>
  <c r="DA34" i="52"/>
  <c r="DB34" i="52" s="1"/>
  <c r="CX34" i="52"/>
  <c r="CY34" i="52" s="1"/>
  <c r="CU34" i="52"/>
  <c r="CV34" i="52" s="1"/>
  <c r="DP33" i="52"/>
  <c r="DQ33" i="52" s="1"/>
  <c r="DM33" i="52"/>
  <c r="DN33" i="52" s="1"/>
  <c r="DJ33" i="52"/>
  <c r="DK33" i="52" s="1"/>
  <c r="DG33" i="52"/>
  <c r="DH33" i="52" s="1"/>
  <c r="DD33" i="52"/>
  <c r="DE33" i="52" s="1"/>
  <c r="DA33" i="52"/>
  <c r="DB33" i="52" s="1"/>
  <c r="CX33" i="52"/>
  <c r="CY33" i="52" s="1"/>
  <c r="CU33" i="52"/>
  <c r="CV33" i="52" s="1"/>
  <c r="DP32" i="52"/>
  <c r="DQ32" i="52" s="1"/>
  <c r="DM32" i="52"/>
  <c r="DN32" i="52" s="1"/>
  <c r="DJ32" i="52"/>
  <c r="DK32" i="52" s="1"/>
  <c r="DG32" i="52"/>
  <c r="DH32" i="52" s="1"/>
  <c r="DD32" i="52"/>
  <c r="DE32" i="52" s="1"/>
  <c r="DA32" i="52"/>
  <c r="DB32" i="52" s="1"/>
  <c r="CX32" i="52"/>
  <c r="CY32" i="52" s="1"/>
  <c r="CU32" i="52"/>
  <c r="CV32" i="52" s="1"/>
  <c r="DP31" i="52"/>
  <c r="DQ31" i="52" s="1"/>
  <c r="DM31" i="52"/>
  <c r="DN31" i="52" s="1"/>
  <c r="DJ31" i="52"/>
  <c r="DK31" i="52" s="1"/>
  <c r="DG31" i="52"/>
  <c r="DH31" i="52" s="1"/>
  <c r="DD31" i="52"/>
  <c r="DE31" i="52" s="1"/>
  <c r="DA31" i="52"/>
  <c r="DB31" i="52" s="1"/>
  <c r="CX31" i="52"/>
  <c r="CY31" i="52" s="1"/>
  <c r="CU31" i="52"/>
  <c r="CV31" i="52" s="1"/>
  <c r="DP30" i="52"/>
  <c r="DQ30" i="52" s="1"/>
  <c r="DM30" i="52"/>
  <c r="DN30" i="52" s="1"/>
  <c r="DJ30" i="52"/>
  <c r="DK30" i="52" s="1"/>
  <c r="DG30" i="52"/>
  <c r="DH30" i="52" s="1"/>
  <c r="DD30" i="52"/>
  <c r="DE30" i="52" s="1"/>
  <c r="DA30" i="52"/>
  <c r="DB30" i="52" s="1"/>
  <c r="CX30" i="52"/>
  <c r="CY30" i="52" s="1"/>
  <c r="CU30" i="52"/>
  <c r="CV30" i="52" s="1"/>
  <c r="DP29" i="52"/>
  <c r="DQ29" i="52" s="1"/>
  <c r="DM29" i="52"/>
  <c r="DN29" i="52" s="1"/>
  <c r="DJ29" i="52"/>
  <c r="DK29" i="52" s="1"/>
  <c r="DG29" i="52"/>
  <c r="DH29" i="52" s="1"/>
  <c r="DD29" i="52"/>
  <c r="DE29" i="52" s="1"/>
  <c r="DA29" i="52"/>
  <c r="DB29" i="52" s="1"/>
  <c r="CX29" i="52"/>
  <c r="CY29" i="52" s="1"/>
  <c r="CU29" i="52"/>
  <c r="CV29" i="52" s="1"/>
  <c r="DP28" i="52"/>
  <c r="DQ28" i="52" s="1"/>
  <c r="DM28" i="52"/>
  <c r="DN28" i="52" s="1"/>
  <c r="DJ28" i="52"/>
  <c r="DK28" i="52" s="1"/>
  <c r="DG28" i="52"/>
  <c r="DH28" i="52" s="1"/>
  <c r="DD28" i="52"/>
  <c r="DE28" i="52" s="1"/>
  <c r="DA28" i="52"/>
  <c r="DB28" i="52" s="1"/>
  <c r="CX28" i="52"/>
  <c r="CY28" i="52" s="1"/>
  <c r="CU28" i="52"/>
  <c r="CV28" i="52" s="1"/>
  <c r="DP27" i="52"/>
  <c r="DQ27" i="52" s="1"/>
  <c r="DM27" i="52"/>
  <c r="DN27" i="52" s="1"/>
  <c r="DJ27" i="52"/>
  <c r="DK27" i="52" s="1"/>
  <c r="DG27" i="52"/>
  <c r="DH27" i="52" s="1"/>
  <c r="DD27" i="52"/>
  <c r="DE27" i="52" s="1"/>
  <c r="DA27" i="52"/>
  <c r="DB27" i="52" s="1"/>
  <c r="CX27" i="52"/>
  <c r="CY27" i="52" s="1"/>
  <c r="CU27" i="52"/>
  <c r="CV27" i="52" s="1"/>
  <c r="DP26" i="52"/>
  <c r="DQ26" i="52" s="1"/>
  <c r="DM26" i="52"/>
  <c r="DN26" i="52" s="1"/>
  <c r="DJ26" i="52"/>
  <c r="DK26" i="52" s="1"/>
  <c r="DG26" i="52"/>
  <c r="DH26" i="52" s="1"/>
  <c r="DD26" i="52"/>
  <c r="DE26" i="52" s="1"/>
  <c r="DA26" i="52"/>
  <c r="DB26" i="52" s="1"/>
  <c r="CX26" i="52"/>
  <c r="CY26" i="52" s="1"/>
  <c r="CU26" i="52"/>
  <c r="CV26" i="52" s="1"/>
  <c r="DP25" i="52"/>
  <c r="DQ25" i="52" s="1"/>
  <c r="DM25" i="52"/>
  <c r="DN25" i="52" s="1"/>
  <c r="DJ25" i="52"/>
  <c r="DK25" i="52" s="1"/>
  <c r="DG25" i="52"/>
  <c r="DH25" i="52" s="1"/>
  <c r="DD25" i="52"/>
  <c r="DE25" i="52" s="1"/>
  <c r="DA25" i="52"/>
  <c r="DB25" i="52" s="1"/>
  <c r="CX25" i="52"/>
  <c r="CY25" i="52" s="1"/>
  <c r="CU25" i="52"/>
  <c r="CV25" i="52" s="1"/>
  <c r="DP24" i="52"/>
  <c r="DQ24" i="52" s="1"/>
  <c r="DM24" i="52"/>
  <c r="DN24" i="52" s="1"/>
  <c r="DJ24" i="52"/>
  <c r="DK24" i="52" s="1"/>
  <c r="DG24" i="52"/>
  <c r="DH24" i="52" s="1"/>
  <c r="DD24" i="52"/>
  <c r="DE24" i="52" s="1"/>
  <c r="DA24" i="52"/>
  <c r="DB24" i="52" s="1"/>
  <c r="CX24" i="52"/>
  <c r="CY24" i="52" s="1"/>
  <c r="CU24" i="52"/>
  <c r="CV24" i="52" s="1"/>
  <c r="DP23" i="52"/>
  <c r="DQ23" i="52" s="1"/>
  <c r="DM23" i="52"/>
  <c r="DN23" i="52" s="1"/>
  <c r="DJ23" i="52"/>
  <c r="DK23" i="52" s="1"/>
  <c r="DG23" i="52"/>
  <c r="DH23" i="52" s="1"/>
  <c r="DD23" i="52"/>
  <c r="DE23" i="52" s="1"/>
  <c r="DA23" i="52"/>
  <c r="DB23" i="52" s="1"/>
  <c r="CX23" i="52"/>
  <c r="CY23" i="52" s="1"/>
  <c r="CU23" i="52"/>
  <c r="CV23" i="52" s="1"/>
  <c r="DP22" i="52"/>
  <c r="DQ22" i="52" s="1"/>
  <c r="DM22" i="52"/>
  <c r="DN22" i="52" s="1"/>
  <c r="DJ22" i="52"/>
  <c r="DK22" i="52" s="1"/>
  <c r="DG22" i="52"/>
  <c r="DH22" i="52" s="1"/>
  <c r="DD22" i="52"/>
  <c r="DE22" i="52" s="1"/>
  <c r="DA22" i="52"/>
  <c r="DB22" i="52" s="1"/>
  <c r="CX22" i="52"/>
  <c r="CY22" i="52" s="1"/>
  <c r="CU22" i="52"/>
  <c r="CV22" i="52" s="1"/>
  <c r="DP21" i="52"/>
  <c r="DQ21" i="52" s="1"/>
  <c r="DM21" i="52"/>
  <c r="DN21" i="52" s="1"/>
  <c r="DJ21" i="52"/>
  <c r="DK21" i="52" s="1"/>
  <c r="DG21" i="52"/>
  <c r="DH21" i="52" s="1"/>
  <c r="DD21" i="52"/>
  <c r="DE21" i="52" s="1"/>
  <c r="DA21" i="52"/>
  <c r="DB21" i="52" s="1"/>
  <c r="CX21" i="52"/>
  <c r="CY21" i="52" s="1"/>
  <c r="CU21" i="52"/>
  <c r="CV21" i="52" s="1"/>
  <c r="DP20" i="52"/>
  <c r="DQ20" i="52" s="1"/>
  <c r="DM20" i="52"/>
  <c r="DN20" i="52" s="1"/>
  <c r="DJ20" i="52"/>
  <c r="DK20" i="52" s="1"/>
  <c r="DG20" i="52"/>
  <c r="DH20" i="52" s="1"/>
  <c r="DD20" i="52"/>
  <c r="DE20" i="52" s="1"/>
  <c r="DA20" i="52"/>
  <c r="DB20" i="52" s="1"/>
  <c r="CX20" i="52"/>
  <c r="CY20" i="52" s="1"/>
  <c r="CU20" i="52"/>
  <c r="CV20" i="52" s="1"/>
  <c r="DP19" i="52"/>
  <c r="DQ19" i="52" s="1"/>
  <c r="DM19" i="52"/>
  <c r="DN19" i="52" s="1"/>
  <c r="DJ19" i="52"/>
  <c r="DK19" i="52" s="1"/>
  <c r="DG19" i="52"/>
  <c r="DH19" i="52" s="1"/>
  <c r="DD19" i="52"/>
  <c r="DE19" i="52" s="1"/>
  <c r="DA19" i="52"/>
  <c r="DB19" i="52" s="1"/>
  <c r="CX19" i="52"/>
  <c r="CY19" i="52" s="1"/>
  <c r="CU19" i="52"/>
  <c r="CV19" i="52" s="1"/>
  <c r="DP18" i="52"/>
  <c r="DQ18" i="52" s="1"/>
  <c r="DM18" i="52"/>
  <c r="DN18" i="52" s="1"/>
  <c r="DJ18" i="52"/>
  <c r="DK18" i="52" s="1"/>
  <c r="DG18" i="52"/>
  <c r="DH18" i="52" s="1"/>
  <c r="DD18" i="52"/>
  <c r="DE18" i="52" s="1"/>
  <c r="DA18" i="52"/>
  <c r="DB18" i="52" s="1"/>
  <c r="CX18" i="52"/>
  <c r="CY18" i="52" s="1"/>
  <c r="CU18" i="52"/>
  <c r="CV18" i="52" s="1"/>
  <c r="DP17" i="52"/>
  <c r="DQ17" i="52" s="1"/>
  <c r="DM17" i="52"/>
  <c r="DN17" i="52" s="1"/>
  <c r="DJ17" i="52"/>
  <c r="DK17" i="52" s="1"/>
  <c r="DG17" i="52"/>
  <c r="DH17" i="52" s="1"/>
  <c r="DD17" i="52"/>
  <c r="DE17" i="52" s="1"/>
  <c r="DA17" i="52"/>
  <c r="DB17" i="52" s="1"/>
  <c r="CX17" i="52"/>
  <c r="CY17" i="52" s="1"/>
  <c r="CU17" i="52"/>
  <c r="CV17" i="52" s="1"/>
  <c r="DM16" i="52"/>
  <c r="DN16" i="52" s="1"/>
  <c r="DP16" i="52"/>
  <c r="DQ16" i="52" s="1"/>
  <c r="DA16" i="52"/>
  <c r="DB16" i="52" s="1"/>
  <c r="CX16" i="52"/>
  <c r="CY16" i="52" s="1"/>
  <c r="CU16" i="52"/>
  <c r="CV16" i="52" s="1"/>
  <c r="DJ16" i="52"/>
  <c r="DK16" i="52" s="1"/>
  <c r="DG16" i="52"/>
  <c r="DH16" i="52" s="1"/>
  <c r="DD16" i="52"/>
  <c r="DE16" i="52" s="1"/>
  <c r="DS19" i="52" l="1"/>
  <c r="AI19" i="52" s="1"/>
  <c r="DS36" i="52"/>
  <c r="AI36" i="52" s="1"/>
  <c r="DS33" i="52"/>
  <c r="DW33" i="52" s="1"/>
  <c r="DS41" i="52"/>
  <c r="DW41" i="52" s="1"/>
  <c r="DS46" i="52"/>
  <c r="AI46" i="52" s="1"/>
  <c r="DS47" i="52"/>
  <c r="AI47" i="52" s="1"/>
  <c r="DS48" i="52"/>
  <c r="DU48" i="52" s="1"/>
  <c r="DS49" i="52"/>
  <c r="DU49" i="52" s="1"/>
  <c r="DS45" i="52"/>
  <c r="AI45" i="52" s="1"/>
  <c r="DS42" i="52"/>
  <c r="AH42" i="52" s="1"/>
  <c r="DS40" i="52"/>
  <c r="AG40" i="52" s="1"/>
  <c r="DS30" i="52"/>
  <c r="AI30" i="52" s="1"/>
  <c r="DS26" i="52"/>
  <c r="DW26" i="52" s="1"/>
  <c r="DS34" i="52"/>
  <c r="DW34" i="52" s="1"/>
  <c r="DS31" i="52"/>
  <c r="AI31" i="52" s="1"/>
  <c r="DS18" i="52"/>
  <c r="DU18" i="52" s="1"/>
  <c r="DS27" i="52"/>
  <c r="DW27" i="52" s="1"/>
  <c r="DS21" i="52"/>
  <c r="DU21" i="52" s="1"/>
  <c r="DS24" i="52"/>
  <c r="DU24" i="52" s="1"/>
  <c r="DS35" i="52"/>
  <c r="DW35" i="52" s="1"/>
  <c r="DS44" i="52"/>
  <c r="DU44" i="52" s="1"/>
  <c r="DS29" i="52"/>
  <c r="DU29" i="52" s="1"/>
  <c r="DS32" i="52"/>
  <c r="DU32" i="52" s="1"/>
  <c r="DS22" i="52"/>
  <c r="DU22" i="52" s="1"/>
  <c r="DS23" i="52"/>
  <c r="DW23" i="52" s="1"/>
  <c r="DS25" i="52"/>
  <c r="DW25" i="52" s="1"/>
  <c r="DS43" i="52"/>
  <c r="DW43" i="52" s="1"/>
  <c r="DS20" i="52"/>
  <c r="DU20" i="52" s="1"/>
  <c r="DS37" i="52"/>
  <c r="DW37" i="52" s="1"/>
  <c r="DS38" i="52"/>
  <c r="DW38" i="52" s="1"/>
  <c r="DS39" i="52"/>
  <c r="DW39" i="52" s="1"/>
  <c r="DS28" i="52"/>
  <c r="DU28" i="52" s="1"/>
  <c r="DS17" i="52"/>
  <c r="DS16" i="52"/>
  <c r="AI16" i="52" s="1"/>
  <c r="AH46" i="52" l="1"/>
  <c r="DW46" i="52"/>
  <c r="DW40" i="52"/>
  <c r="DU33" i="52"/>
  <c r="AH40" i="52"/>
  <c r="AI40" i="52"/>
  <c r="DU40" i="52"/>
  <c r="DW44" i="52"/>
  <c r="DU41" i="52"/>
  <c r="DU34" i="52"/>
  <c r="DW36" i="52"/>
  <c r="AH30" i="52"/>
  <c r="DU30" i="52"/>
  <c r="DW30" i="52"/>
  <c r="AG30" i="52"/>
  <c r="DW29" i="52"/>
  <c r="DU26" i="52"/>
  <c r="DU46" i="52"/>
  <c r="AG46" i="52"/>
  <c r="AH26" i="52"/>
  <c r="AI26" i="52"/>
  <c r="DW21" i="52"/>
  <c r="DW49" i="52"/>
  <c r="AG26" i="52"/>
  <c r="DU36" i="52"/>
  <c r="DU19" i="52"/>
  <c r="DU42" i="52"/>
  <c r="AH36" i="52"/>
  <c r="AG36" i="52"/>
  <c r="DW19" i="52"/>
  <c r="DU45" i="52"/>
  <c r="AH45" i="52"/>
  <c r="AI42" i="52"/>
  <c r="DW42" i="52"/>
  <c r="AH19" i="52"/>
  <c r="DU43" i="52"/>
  <c r="DW45" i="52"/>
  <c r="AG19" i="52"/>
  <c r="AG45" i="52"/>
  <c r="AG42" i="52"/>
  <c r="DW28" i="52"/>
  <c r="DU38" i="52"/>
  <c r="DW22" i="52"/>
  <c r="DU39" i="52"/>
  <c r="DW32" i="52"/>
  <c r="DW24" i="52"/>
  <c r="AG48" i="52"/>
  <c r="AG49" i="52"/>
  <c r="AI49" i="52"/>
  <c r="AH49" i="52"/>
  <c r="AH48" i="52"/>
  <c r="AI48" i="52"/>
  <c r="DU37" i="52"/>
  <c r="DU25" i="52"/>
  <c r="DW47" i="52"/>
  <c r="AH31" i="52"/>
  <c r="DW48" i="52"/>
  <c r="DU47" i="52"/>
  <c r="AH47" i="52"/>
  <c r="AG34" i="52"/>
  <c r="AI41" i="52"/>
  <c r="AH41" i="52"/>
  <c r="AG41" i="52"/>
  <c r="DW31" i="52"/>
  <c r="DW20" i="52"/>
  <c r="DU23" i="52"/>
  <c r="DU35" i="52"/>
  <c r="AG31" i="52"/>
  <c r="AH34" i="52"/>
  <c r="AI33" i="52"/>
  <c r="AH33" i="52"/>
  <c r="AG33" i="52"/>
  <c r="DU31" i="52"/>
  <c r="AG47" i="52"/>
  <c r="AI34" i="52"/>
  <c r="DU27" i="52"/>
  <c r="DW18" i="52"/>
  <c r="AG18" i="52"/>
  <c r="AH18" i="52"/>
  <c r="AI18" i="52"/>
  <c r="AI20" i="52"/>
  <c r="AH20" i="52"/>
  <c r="AG20" i="52"/>
  <c r="AI22" i="52"/>
  <c r="AH22" i="52"/>
  <c r="AG22" i="52"/>
  <c r="AI28" i="52"/>
  <c r="AH28" i="52"/>
  <c r="AG28" i="52"/>
  <c r="AI44" i="52"/>
  <c r="AH44" i="52"/>
  <c r="AG44" i="52"/>
  <c r="AI35" i="52"/>
  <c r="AH35" i="52"/>
  <c r="AG35" i="52"/>
  <c r="AI39" i="52"/>
  <c r="AH39" i="52"/>
  <c r="AG39" i="52"/>
  <c r="AI43" i="52"/>
  <c r="AH43" i="52"/>
  <c r="AG43" i="52"/>
  <c r="AI32" i="52"/>
  <c r="AH32" i="52"/>
  <c r="AG32" i="52"/>
  <c r="AI24" i="52"/>
  <c r="AH24" i="52"/>
  <c r="AG24" i="52"/>
  <c r="AI38" i="52"/>
  <c r="AH38" i="52"/>
  <c r="AG38" i="52"/>
  <c r="AH25" i="52"/>
  <c r="AG25" i="52"/>
  <c r="AI25" i="52"/>
  <c r="AI29" i="52"/>
  <c r="AH29" i="52"/>
  <c r="AG29" i="52"/>
  <c r="AI21" i="52"/>
  <c r="AH21" i="52"/>
  <c r="AG21" i="52"/>
  <c r="AI37" i="52"/>
  <c r="AH37" i="52"/>
  <c r="AG37" i="52"/>
  <c r="AI23" i="52"/>
  <c r="AH23" i="52"/>
  <c r="AG23" i="52"/>
  <c r="AI27" i="52"/>
  <c r="AH27" i="52"/>
  <c r="AG27" i="52"/>
  <c r="DW17" i="52"/>
  <c r="AH17" i="52"/>
  <c r="AG17" i="52"/>
  <c r="AI17" i="52"/>
  <c r="DU17" i="52"/>
  <c r="DW16" i="52"/>
  <c r="DU16" i="52"/>
  <c r="AH16" i="52"/>
  <c r="AG16" i="52"/>
  <c r="Y65" i="31" l="1"/>
  <c r="E65" i="31"/>
  <c r="A65" i="31"/>
  <c r="Y64" i="31"/>
  <c r="E64" i="31"/>
  <c r="Y63" i="31"/>
  <c r="E63" i="31"/>
  <c r="Y62" i="31"/>
  <c r="E62" i="31"/>
  <c r="Y61" i="31"/>
  <c r="E61" i="31"/>
  <c r="Y65" i="32"/>
  <c r="E65" i="32"/>
  <c r="A65" i="32"/>
  <c r="Y64" i="32"/>
  <c r="E64" i="32"/>
  <c r="Y63" i="32"/>
  <c r="E63" i="32"/>
  <c r="Y62" i="32"/>
  <c r="E62" i="32"/>
  <c r="Y61" i="32"/>
  <c r="E61" i="32"/>
  <c r="Y65" i="33"/>
  <c r="E65" i="33"/>
  <c r="A65" i="33"/>
  <c r="Y64" i="33"/>
  <c r="E64" i="33"/>
  <c r="Y63" i="33"/>
  <c r="E63" i="33"/>
  <c r="Y62" i="33"/>
  <c r="E62" i="33"/>
  <c r="Y61" i="33"/>
  <c r="E61" i="33"/>
  <c r="Y65" i="34"/>
  <c r="E65" i="34"/>
  <c r="A65" i="34"/>
  <c r="Y64" i="34"/>
  <c r="E64" i="34"/>
  <c r="Y63" i="34"/>
  <c r="E63" i="34"/>
  <c r="Y62" i="34"/>
  <c r="E62" i="34"/>
  <c r="Y61" i="34"/>
  <c r="E61" i="34"/>
  <c r="Y65" i="35"/>
  <c r="E65" i="35"/>
  <c r="A65" i="35"/>
  <c r="Y64" i="35"/>
  <c r="E64" i="35"/>
  <c r="Y63" i="35"/>
  <c r="E63" i="35"/>
  <c r="Y62" i="35"/>
  <c r="E62" i="35"/>
  <c r="Y61" i="35"/>
  <c r="E61" i="35"/>
  <c r="Y65" i="36"/>
  <c r="E65" i="36"/>
  <c r="A65" i="36"/>
  <c r="Y64" i="36"/>
  <c r="E64" i="36"/>
  <c r="Y63" i="36"/>
  <c r="E63" i="36"/>
  <c r="Y62" i="36"/>
  <c r="E62" i="36"/>
  <c r="Y61" i="36"/>
  <c r="E61" i="36"/>
  <c r="Y65" i="37"/>
  <c r="E65" i="37"/>
  <c r="A65" i="37"/>
  <c r="Y64" i="37"/>
  <c r="E64" i="37"/>
  <c r="Y63" i="37"/>
  <c r="E63" i="37"/>
  <c r="Y62" i="37"/>
  <c r="E62" i="37"/>
  <c r="Y61" i="37"/>
  <c r="E61" i="37"/>
  <c r="Y65" i="38"/>
  <c r="E65" i="38"/>
  <c r="A65" i="38"/>
  <c r="Y64" i="38"/>
  <c r="E64" i="38"/>
  <c r="Y63" i="38"/>
  <c r="E63" i="38"/>
  <c r="Y62" i="38"/>
  <c r="E62" i="38"/>
  <c r="Y61" i="38"/>
  <c r="E61" i="38"/>
  <c r="Y65" i="39"/>
  <c r="E65" i="39"/>
  <c r="A65" i="39"/>
  <c r="Y64" i="39"/>
  <c r="E64" i="39"/>
  <c r="Y63" i="39"/>
  <c r="E63" i="39"/>
  <c r="Y62" i="39"/>
  <c r="E62" i="39"/>
  <c r="Y61" i="39"/>
  <c r="E61" i="39"/>
  <c r="Y65" i="40"/>
  <c r="E65" i="40"/>
  <c r="A65" i="40"/>
  <c r="Y64" i="40"/>
  <c r="E64" i="40"/>
  <c r="Y63" i="40"/>
  <c r="E63" i="40"/>
  <c r="Y62" i="40"/>
  <c r="E62" i="40"/>
  <c r="Y61" i="40"/>
  <c r="E61" i="40"/>
  <c r="Y65" i="41"/>
  <c r="E65" i="41"/>
  <c r="A65" i="41"/>
  <c r="Y64" i="41"/>
  <c r="E64" i="41"/>
  <c r="Y63" i="41"/>
  <c r="E63" i="41"/>
  <c r="Y62" i="41"/>
  <c r="E62" i="41"/>
  <c r="Y61" i="41"/>
  <c r="E61" i="41"/>
  <c r="Y65" i="42"/>
  <c r="E65" i="42"/>
  <c r="A65" i="42"/>
  <c r="Y64" i="42"/>
  <c r="E64" i="42"/>
  <c r="Y63" i="42"/>
  <c r="E63" i="42"/>
  <c r="Y62" i="42"/>
  <c r="E62" i="42"/>
  <c r="Y61" i="42"/>
  <c r="E61" i="42"/>
  <c r="Y65" i="43"/>
  <c r="E65" i="43"/>
  <c r="A65" i="43"/>
  <c r="Y64" i="43"/>
  <c r="E64" i="43"/>
  <c r="Y63" i="43"/>
  <c r="E63" i="43"/>
  <c r="Y62" i="43"/>
  <c r="E62" i="43"/>
  <c r="Y61" i="43"/>
  <c r="E61" i="43"/>
  <c r="Y65" i="44"/>
  <c r="E65" i="44"/>
  <c r="A65" i="44"/>
  <c r="Y64" i="44"/>
  <c r="E64" i="44"/>
  <c r="Y63" i="44"/>
  <c r="E63" i="44"/>
  <c r="Y62" i="44"/>
  <c r="E62" i="44"/>
  <c r="Y61" i="44"/>
  <c r="E61" i="44"/>
  <c r="Y65" i="45"/>
  <c r="E65" i="45"/>
  <c r="A65" i="45"/>
  <c r="Y64" i="45"/>
  <c r="E64" i="45"/>
  <c r="Y63" i="45"/>
  <c r="E63" i="45"/>
  <c r="Y62" i="45"/>
  <c r="E62" i="45"/>
  <c r="Y61" i="45"/>
  <c r="E61" i="45"/>
  <c r="Y65" i="46"/>
  <c r="E65" i="46"/>
  <c r="A65" i="46"/>
  <c r="Y64" i="46"/>
  <c r="E64" i="46"/>
  <c r="Y63" i="46"/>
  <c r="E63" i="46"/>
  <c r="Y62" i="46"/>
  <c r="E62" i="46"/>
  <c r="Y61" i="46"/>
  <c r="E61" i="46"/>
  <c r="Y65" i="47"/>
  <c r="E65" i="47"/>
  <c r="A65" i="47"/>
  <c r="Y64" i="47"/>
  <c r="E64" i="47"/>
  <c r="Y63" i="47"/>
  <c r="E63" i="47"/>
  <c r="Y62" i="47"/>
  <c r="E62" i="47"/>
  <c r="Y61" i="47"/>
  <c r="E61" i="47"/>
  <c r="Y65" i="48"/>
  <c r="E65" i="48"/>
  <c r="A65" i="48"/>
  <c r="Y64" i="48"/>
  <c r="E64" i="48"/>
  <c r="Y63" i="48"/>
  <c r="E63" i="48"/>
  <c r="Y62" i="48"/>
  <c r="E62" i="48"/>
  <c r="Y61" i="48"/>
  <c r="E61" i="48"/>
  <c r="Y65" i="49"/>
  <c r="E65" i="49"/>
  <c r="A65" i="49"/>
  <c r="Y64" i="49"/>
  <c r="E64" i="49"/>
  <c r="Y63" i="49"/>
  <c r="E63" i="49"/>
  <c r="Y62" i="49"/>
  <c r="E62" i="49"/>
  <c r="Y61" i="49"/>
  <c r="E61" i="49"/>
  <c r="Y65" i="50"/>
  <c r="E65" i="50"/>
  <c r="A65" i="50"/>
  <c r="Y64" i="50"/>
  <c r="E64" i="50"/>
  <c r="Y63" i="50"/>
  <c r="E63" i="50"/>
  <c r="Y62" i="50"/>
  <c r="E62" i="50"/>
  <c r="Y61" i="50"/>
  <c r="E61" i="50"/>
  <c r="Y65" i="51"/>
  <c r="E65" i="51"/>
  <c r="A65" i="51"/>
  <c r="Y64" i="51"/>
  <c r="E64" i="51"/>
  <c r="Y63" i="51"/>
  <c r="E63" i="51"/>
  <c r="Y62" i="51"/>
  <c r="E62" i="51"/>
  <c r="Y61" i="51"/>
  <c r="E61" i="51"/>
  <c r="Y65" i="30"/>
  <c r="E65" i="30"/>
  <c r="A65" i="30"/>
  <c r="Y64" i="30"/>
  <c r="E64" i="30"/>
  <c r="Y63" i="30"/>
  <c r="E63" i="30"/>
  <c r="Y62" i="30"/>
  <c r="E62" i="30"/>
  <c r="Y61" i="30"/>
  <c r="E61" i="30"/>
  <c r="Y65" i="29"/>
  <c r="Y64" i="29"/>
  <c r="Y63" i="29"/>
  <c r="E65" i="29"/>
  <c r="E64" i="29"/>
  <c r="E62" i="52"/>
  <c r="A65" i="29"/>
  <c r="Y62" i="29"/>
  <c r="E62" i="29"/>
  <c r="Y61" i="29"/>
  <c r="E61" i="29"/>
  <c r="E61" i="52"/>
  <c r="Y62" i="52"/>
  <c r="Y61" i="52"/>
  <c r="A5" i="52"/>
  <c r="P44" i="1"/>
  <c r="AF45" i="1"/>
  <c r="AF46" i="1"/>
  <c r="AF44" i="1"/>
  <c r="AM45" i="1"/>
  <c r="AM46" i="1"/>
  <c r="AM44" i="1"/>
  <c r="AL45" i="1"/>
  <c r="AL46" i="1"/>
  <c r="AL44" i="1"/>
  <c r="AK45" i="1"/>
  <c r="AK46" i="1"/>
  <c r="AK44" i="1"/>
  <c r="AJ45" i="1"/>
  <c r="AJ46" i="1"/>
  <c r="AJ44" i="1"/>
  <c r="AI45" i="1"/>
  <c r="AI46" i="1"/>
  <c r="AI44" i="1"/>
  <c r="AH45" i="1"/>
  <c r="AH46" i="1"/>
  <c r="AH44" i="1"/>
  <c r="AG45" i="1"/>
  <c r="AG46" i="1"/>
  <c r="AG44" i="1"/>
  <c r="AE45" i="1"/>
  <c r="AE46" i="1"/>
  <c r="AE44" i="1"/>
  <c r="AD45" i="1"/>
  <c r="AD46" i="1"/>
  <c r="AD44" i="1"/>
  <c r="AC45" i="1"/>
  <c r="AC46" i="1"/>
  <c r="AC44" i="1"/>
  <c r="AB45" i="1"/>
  <c r="AB46" i="1"/>
  <c r="AB44" i="1"/>
  <c r="AA45" i="1"/>
  <c r="AA46" i="1"/>
  <c r="AA44" i="1"/>
  <c r="Z46" i="1"/>
  <c r="Z45" i="1"/>
  <c r="Z44" i="1"/>
  <c r="Y46" i="1"/>
  <c r="Y45" i="1"/>
  <c r="Y44" i="1"/>
  <c r="X46" i="1"/>
  <c r="X45" i="1"/>
  <c r="X44" i="1"/>
  <c r="W44" i="1"/>
  <c r="W46" i="1"/>
  <c r="W45" i="1"/>
  <c r="V46" i="1"/>
  <c r="V45" i="1"/>
  <c r="V44" i="1"/>
  <c r="U46" i="1" l="1"/>
  <c r="U45" i="1"/>
  <c r="U44" i="1"/>
  <c r="T46" i="1"/>
  <c r="T45" i="1"/>
  <c r="T44" i="1"/>
  <c r="S46" i="1"/>
  <c r="S45" i="1"/>
  <c r="S44" i="1"/>
  <c r="R46" i="1"/>
  <c r="R45" i="1"/>
  <c r="R44" i="1"/>
  <c r="Q46" i="1"/>
  <c r="Q45" i="1"/>
  <c r="Q44" i="1"/>
  <c r="P46" i="1"/>
  <c r="P45" i="1"/>
  <c r="CB81" i="55" l="1"/>
  <c r="CC81" i="55" s="1"/>
  <c r="CB80" i="55"/>
  <c r="CC80" i="55" s="1"/>
  <c r="CB79" i="55"/>
  <c r="CC79" i="55" s="1"/>
  <c r="CC78" i="55"/>
  <c r="CB78" i="55"/>
  <c r="CB77" i="55"/>
  <c r="CC77" i="55" s="1"/>
  <c r="CB76" i="55"/>
  <c r="CC76" i="55" s="1"/>
  <c r="CB75" i="55"/>
  <c r="CC75" i="55" s="1"/>
  <c r="CC74" i="55"/>
  <c r="CB74" i="55"/>
  <c r="CB73" i="55"/>
  <c r="CC73" i="55" s="1"/>
  <c r="CB72" i="55"/>
  <c r="CC72" i="55" s="1"/>
  <c r="CB71" i="55"/>
  <c r="CC71" i="55" s="1"/>
  <c r="CC70" i="55"/>
  <c r="CB70" i="55"/>
  <c r="CB69" i="55"/>
  <c r="CC69" i="55" s="1"/>
  <c r="CB68" i="55"/>
  <c r="CC68" i="55" s="1"/>
  <c r="CB67" i="55"/>
  <c r="CC67" i="55" s="1"/>
  <c r="CC66" i="55"/>
  <c r="CB66" i="55"/>
  <c r="CB65" i="55"/>
  <c r="CC65" i="55" s="1"/>
  <c r="CB64" i="55"/>
  <c r="CC64" i="55" s="1"/>
  <c r="CB63" i="55"/>
  <c r="CC63" i="55" s="1"/>
  <c r="CC62" i="55"/>
  <c r="CB62" i="55"/>
  <c r="CB61" i="55"/>
  <c r="CC61" i="55" s="1"/>
  <c r="CB60" i="55"/>
  <c r="CC60" i="55" s="1"/>
  <c r="CB59" i="55"/>
  <c r="CC59" i="55" s="1"/>
  <c r="CC58" i="55"/>
  <c r="CB58" i="55"/>
  <c r="CB57" i="55"/>
  <c r="CC57" i="55" s="1"/>
  <c r="CB56" i="55"/>
  <c r="CC56" i="55" s="1"/>
  <c r="CB55" i="55"/>
  <c r="CC55" i="55" s="1"/>
  <c r="CC54" i="55"/>
  <c r="CB54" i="55"/>
  <c r="CB53" i="55"/>
  <c r="CC53" i="55" s="1"/>
  <c r="CB52" i="55"/>
  <c r="CC52" i="55" s="1"/>
  <c r="CB51" i="55"/>
  <c r="CC51" i="55" s="1"/>
  <c r="CC50" i="55"/>
  <c r="CB50" i="55"/>
  <c r="CB49" i="55"/>
  <c r="CC49" i="55" s="1"/>
  <c r="CB48" i="55"/>
  <c r="CC48" i="55" s="1"/>
  <c r="CB47" i="55"/>
  <c r="CC47" i="55" s="1"/>
  <c r="CC46" i="55"/>
  <c r="CB46" i="55"/>
  <c r="CB45" i="55"/>
  <c r="CC45" i="55" s="1"/>
  <c r="CB44" i="55"/>
  <c r="CC44" i="55" s="1"/>
  <c r="CB43" i="55"/>
  <c r="CC43" i="55" s="1"/>
  <c r="CC42" i="55"/>
  <c r="CB42" i="55"/>
  <c r="CB41" i="55"/>
  <c r="CC41" i="55" s="1"/>
  <c r="CB40" i="55"/>
  <c r="CC40" i="55" s="1"/>
  <c r="CB39" i="55"/>
  <c r="CC39" i="55" s="1"/>
  <c r="CC38" i="55"/>
  <c r="CB38" i="55"/>
  <c r="CB37" i="55"/>
  <c r="CC37" i="55" s="1"/>
  <c r="CB36" i="55"/>
  <c r="CC36" i="55" s="1"/>
  <c r="CB35" i="55"/>
  <c r="CC35" i="55" s="1"/>
  <c r="CC34" i="55"/>
  <c r="CB34" i="55"/>
  <c r="CB33" i="55"/>
  <c r="CC33" i="55" s="1"/>
  <c r="CB32" i="55"/>
  <c r="CC32" i="55" s="1"/>
  <c r="CB31" i="55"/>
  <c r="CC31" i="55" s="1"/>
  <c r="CC30" i="55"/>
  <c r="CB30" i="55"/>
  <c r="CB29" i="55"/>
  <c r="CC29" i="55" s="1"/>
  <c r="CB28" i="55"/>
  <c r="CC28" i="55" s="1"/>
  <c r="CB27" i="55"/>
  <c r="CC27" i="55" s="1"/>
  <c r="CC26" i="55"/>
  <c r="CB26" i="55"/>
  <c r="CB25" i="55"/>
  <c r="CC25" i="55" s="1"/>
  <c r="CB24" i="55"/>
  <c r="CC24" i="55" s="1"/>
  <c r="CB23" i="55"/>
  <c r="CC23" i="55" s="1"/>
  <c r="CC22" i="55"/>
  <c r="CB22" i="55"/>
  <c r="CB21" i="55"/>
  <c r="CC21" i="55" s="1"/>
  <c r="CB20" i="55"/>
  <c r="CC20" i="55" s="1"/>
  <c r="CB19" i="55"/>
  <c r="CC19" i="55" s="1"/>
  <c r="CC18" i="55"/>
  <c r="CB18" i="55"/>
  <c r="CB17" i="55"/>
  <c r="CC17" i="55" s="1"/>
  <c r="CB16" i="55"/>
  <c r="CC16" i="55" s="1"/>
  <c r="CB15" i="55"/>
  <c r="CC15" i="55" s="1"/>
  <c r="CC14" i="55"/>
  <c r="CB14" i="55"/>
  <c r="CB13" i="55"/>
  <c r="CC13" i="55" s="1"/>
  <c r="CB12" i="55"/>
  <c r="CC12" i="55" s="1"/>
  <c r="CB11" i="55"/>
  <c r="CC11" i="55" s="1"/>
  <c r="CC10" i="55"/>
  <c r="CB10" i="55"/>
  <c r="CB9" i="55"/>
  <c r="CC9" i="55" s="1"/>
  <c r="CB8" i="55"/>
  <c r="CC8" i="55" s="1"/>
  <c r="CB7" i="55"/>
  <c r="CC7" i="55" s="1"/>
  <c r="CC6" i="55"/>
  <c r="CB6" i="55"/>
  <c r="CB5" i="55"/>
  <c r="CC5" i="55" s="1"/>
  <c r="CB4" i="55"/>
  <c r="CC4" i="55" s="1"/>
  <c r="CB3" i="55"/>
  <c r="CC3" i="55" s="1"/>
  <c r="CC2" i="55"/>
  <c r="CB2" i="55"/>
  <c r="CB1" i="55"/>
  <c r="CC1" i="55" s="1"/>
  <c r="CB108" i="40"/>
  <c r="CC108" i="40" s="1"/>
  <c r="CB109" i="40"/>
  <c r="CC109" i="40"/>
  <c r="CB110" i="40"/>
  <c r="CC110" i="40" s="1"/>
  <c r="CB111" i="40"/>
  <c r="CC111" i="40"/>
  <c r="CB112" i="40"/>
  <c r="CC112" i="40" s="1"/>
  <c r="CB113" i="40"/>
  <c r="CC113" i="40"/>
  <c r="CB114" i="40"/>
  <c r="CC114" i="40" s="1"/>
  <c r="CB115" i="40"/>
  <c r="CC115" i="40"/>
  <c r="CB116" i="40"/>
  <c r="CC116" i="40" s="1"/>
  <c r="CB117" i="40"/>
  <c r="CC117" i="40"/>
  <c r="CB118" i="40"/>
  <c r="CC118" i="40" s="1"/>
  <c r="CB119" i="40"/>
  <c r="CC119" i="40"/>
  <c r="CB120" i="40"/>
  <c r="CC120" i="40" s="1"/>
  <c r="CB121" i="40"/>
  <c r="CC121" i="40"/>
  <c r="CB122" i="40"/>
  <c r="CC122" i="40"/>
  <c r="CB123" i="40"/>
  <c r="CC123" i="40"/>
  <c r="CB124" i="40"/>
  <c r="CC124" i="40" s="1"/>
  <c r="CB125" i="40"/>
  <c r="CC125" i="40"/>
  <c r="CB126" i="40"/>
  <c r="CC126" i="40"/>
  <c r="CB127" i="40"/>
  <c r="CC127" i="40"/>
  <c r="CB128" i="40"/>
  <c r="CC128" i="40" s="1"/>
  <c r="CB129" i="40"/>
  <c r="CC129" i="40"/>
  <c r="CB130" i="40"/>
  <c r="CC130" i="40"/>
  <c r="CB131" i="40"/>
  <c r="CC131" i="40"/>
  <c r="CB132" i="40"/>
  <c r="CC132" i="40" s="1"/>
  <c r="CB133" i="40"/>
  <c r="CC133" i="40"/>
  <c r="CB134" i="40"/>
  <c r="CC134" i="40"/>
  <c r="CB135" i="40"/>
  <c r="CC135" i="40"/>
  <c r="CB136" i="40"/>
  <c r="CC136" i="40"/>
  <c r="CB137" i="40"/>
  <c r="CC137" i="40"/>
  <c r="CB138" i="40"/>
  <c r="CC138" i="40"/>
  <c r="CB139" i="40"/>
  <c r="CC139" i="40"/>
  <c r="CB140" i="40"/>
  <c r="CC140" i="40"/>
  <c r="CB141" i="40"/>
  <c r="CC141" i="40"/>
  <c r="CB142" i="40"/>
  <c r="CC142" i="40"/>
  <c r="CB143" i="40"/>
  <c r="CC143" i="40"/>
  <c r="CB144" i="40"/>
  <c r="CC144" i="40"/>
  <c r="CB145" i="40"/>
  <c r="CC145" i="40"/>
  <c r="CB146" i="40"/>
  <c r="CC146" i="40"/>
  <c r="CB147" i="40"/>
  <c r="CC147" i="40"/>
  <c r="CB148" i="40"/>
  <c r="CC148" i="40"/>
  <c r="CB149" i="40"/>
  <c r="CC149" i="40"/>
  <c r="CB150" i="40"/>
  <c r="CC150" i="40"/>
  <c r="CB151" i="40"/>
  <c r="CC151" i="40"/>
  <c r="CB152" i="40"/>
  <c r="CC152" i="40"/>
  <c r="AI195" i="53" l="1"/>
  <c r="AJ195" i="53" s="1"/>
  <c r="I76" i="53" s="1"/>
  <c r="AI194" i="53"/>
  <c r="AJ194" i="53" s="1"/>
  <c r="A81" i="53" s="1"/>
  <c r="AI193" i="53"/>
  <c r="AJ193" i="53" s="1"/>
  <c r="A80" i="53" s="1"/>
  <c r="AI192" i="53"/>
  <c r="AJ192" i="53" s="1"/>
  <c r="A78" i="53" s="1"/>
  <c r="AI191" i="53"/>
  <c r="AJ191" i="53" s="1"/>
  <c r="A77" i="53" s="1"/>
  <c r="AI190" i="53"/>
  <c r="AJ190" i="53" s="1"/>
  <c r="A76" i="53" s="1"/>
  <c r="AI189" i="53"/>
  <c r="AJ189" i="53" s="1"/>
  <c r="A74" i="53" s="1"/>
  <c r="AI188" i="53"/>
  <c r="AJ188" i="53" s="1"/>
  <c r="B66" i="53" s="1"/>
  <c r="AJ187" i="53"/>
  <c r="C64" i="53" s="1"/>
  <c r="AI187" i="53"/>
  <c r="AI186" i="53"/>
  <c r="AJ186" i="53" s="1"/>
  <c r="C62" i="53" s="1"/>
  <c r="AI185" i="53"/>
  <c r="AJ185" i="53" s="1"/>
  <c r="C60" i="53" s="1"/>
  <c r="AJ184" i="53"/>
  <c r="B58" i="53" s="1"/>
  <c r="AI184" i="53"/>
  <c r="AJ183" i="53"/>
  <c r="M56" i="53" s="1"/>
  <c r="AI183" i="53"/>
  <c r="AI182" i="53"/>
  <c r="AJ182" i="53" s="1"/>
  <c r="C54" i="53" s="1"/>
  <c r="AI181" i="53"/>
  <c r="AJ181" i="53" s="1"/>
  <c r="C53" i="53" s="1"/>
  <c r="AI180" i="53"/>
  <c r="AJ180" i="53" s="1"/>
  <c r="A51" i="53" s="1"/>
  <c r="AI179" i="53"/>
  <c r="AJ179" i="53" s="1"/>
  <c r="X76" i="53" s="1"/>
  <c r="AI178" i="53"/>
  <c r="AJ178" i="53" s="1"/>
  <c r="AI177" i="53"/>
  <c r="AJ177" i="53" s="1"/>
  <c r="J50" i="53" s="1"/>
  <c r="AI176" i="53"/>
  <c r="AJ176" i="53" s="1"/>
  <c r="A50" i="53" s="1"/>
  <c r="AI175" i="53"/>
  <c r="AJ175" i="53" s="1"/>
  <c r="A39" i="53" s="1"/>
  <c r="AI174" i="53"/>
  <c r="AJ174" i="53" s="1"/>
  <c r="A29" i="53" s="1"/>
  <c r="AI173" i="53"/>
  <c r="AJ173" i="53" s="1"/>
  <c r="Y18" i="53" s="1"/>
  <c r="Y86" i="53" s="1"/>
  <c r="AJ172" i="53"/>
  <c r="U20" i="53" s="1"/>
  <c r="U88" i="53" s="1"/>
  <c r="AI172" i="53"/>
  <c r="AJ171" i="53"/>
  <c r="U18" i="53" s="1"/>
  <c r="U86" i="53" s="1"/>
  <c r="AI171" i="53"/>
  <c r="AI170" i="53"/>
  <c r="AJ170" i="53" s="1"/>
  <c r="AI169" i="53"/>
  <c r="AJ169" i="53" s="1"/>
  <c r="AI168" i="53"/>
  <c r="AJ168" i="53" s="1"/>
  <c r="Q19" i="53" s="1"/>
  <c r="Q87" i="53" s="1"/>
  <c r="AJ167" i="53"/>
  <c r="Q18" i="53" s="1"/>
  <c r="Q86" i="53" s="1"/>
  <c r="AI167" i="53"/>
  <c r="AI166" i="53"/>
  <c r="AJ166" i="53" s="1"/>
  <c r="K20" i="53" s="1"/>
  <c r="K88" i="53" s="1"/>
  <c r="AI165" i="53"/>
  <c r="AJ165" i="53" s="1"/>
  <c r="K18" i="53" s="1"/>
  <c r="K86" i="53" s="1"/>
  <c r="AI164" i="53"/>
  <c r="AJ164" i="53" s="1"/>
  <c r="C20" i="53" s="1"/>
  <c r="C88" i="53" s="1"/>
  <c r="AI163" i="53"/>
  <c r="AJ163" i="53" s="1"/>
  <c r="C18" i="53" s="1"/>
  <c r="C86" i="53" s="1"/>
  <c r="AI162" i="53"/>
  <c r="AJ162" i="53" s="1"/>
  <c r="A20" i="53" s="1"/>
  <c r="A88" i="53" s="1"/>
  <c r="AI161" i="53"/>
  <c r="AJ161" i="53" s="1"/>
  <c r="A18" i="53" s="1"/>
  <c r="A86" i="53" s="1"/>
  <c r="AI160" i="53"/>
  <c r="AJ160" i="53" s="1"/>
  <c r="A85" i="53" s="1"/>
  <c r="AI159" i="53"/>
  <c r="AJ159" i="53" s="1"/>
  <c r="Q14" i="53" s="1"/>
  <c r="AI158" i="53"/>
  <c r="AJ158" i="53" s="1"/>
  <c r="Q12" i="53" s="1"/>
  <c r="AI157" i="53"/>
  <c r="AJ157" i="53" s="1"/>
  <c r="Q10" i="53" s="1"/>
  <c r="AI156" i="53"/>
  <c r="AJ156" i="53" s="1"/>
  <c r="Q8" i="53" s="1"/>
  <c r="AJ155" i="53"/>
  <c r="A14" i="53" s="1"/>
  <c r="AI155" i="53"/>
  <c r="AI154" i="53"/>
  <c r="AJ154" i="53" s="1"/>
  <c r="A12" i="53" s="1"/>
  <c r="AI153" i="53"/>
  <c r="AJ153" i="53" s="1"/>
  <c r="A10" i="53" s="1"/>
  <c r="AI152" i="53"/>
  <c r="AJ152" i="53" s="1"/>
  <c r="A8" i="53" s="1"/>
  <c r="AI151" i="53"/>
  <c r="AJ151" i="53" s="1"/>
  <c r="A6" i="53" s="1"/>
  <c r="AI150" i="53"/>
  <c r="AJ150" i="53" s="1"/>
  <c r="S2" i="53" s="1"/>
  <c r="AI149" i="53"/>
  <c r="AJ149" i="53" s="1"/>
  <c r="S4" i="53" s="1"/>
  <c r="AI148" i="53"/>
  <c r="AJ148" i="53" s="1"/>
  <c r="A82" i="53" s="1"/>
  <c r="A16" i="53" l="1"/>
  <c r="W53" i="53"/>
  <c r="Q20" i="53"/>
  <c r="Q88" i="53" s="1"/>
  <c r="W54" i="53"/>
  <c r="AA53" i="53"/>
  <c r="AA54" i="53"/>
  <c r="S20" i="53"/>
  <c r="S88" i="53" s="1"/>
  <c r="R50" i="53"/>
  <c r="S76" i="53"/>
  <c r="W50" i="53"/>
  <c r="A1" i="53"/>
  <c r="I11" i="52" l="1"/>
  <c r="AC11" i="52" s="1"/>
  <c r="I10" i="52"/>
  <c r="AC10" i="52" s="1"/>
  <c r="I9" i="52"/>
  <c r="AC9" i="52" s="1"/>
  <c r="I8" i="52"/>
  <c r="AC8" i="52" s="1"/>
  <c r="I7" i="52"/>
  <c r="AC7" i="52" s="1"/>
  <c r="I6" i="52"/>
  <c r="AC6" i="52" s="1"/>
  <c r="U5" i="52"/>
  <c r="CB259" i="51" l="1"/>
  <c r="CC259" i="51" s="1"/>
  <c r="CB258" i="51"/>
  <c r="CC258" i="51" s="1"/>
  <c r="CB257" i="51"/>
  <c r="CC257" i="51" s="1"/>
  <c r="CB256" i="51"/>
  <c r="CC256" i="51" s="1"/>
  <c r="CB255" i="51"/>
  <c r="CC255" i="51" s="1"/>
  <c r="CC254" i="51"/>
  <c r="CB254" i="51"/>
  <c r="CB253" i="51"/>
  <c r="CC253" i="51" s="1"/>
  <c r="CB252" i="51"/>
  <c r="CC252" i="51" s="1"/>
  <c r="CC251" i="51"/>
  <c r="CB251" i="51"/>
  <c r="CB250" i="51"/>
  <c r="CC250" i="51" s="1"/>
  <c r="CC249" i="51"/>
  <c r="CB249" i="51"/>
  <c r="CB248" i="51"/>
  <c r="CC248" i="51" s="1"/>
  <c r="CB247" i="51"/>
  <c r="CC247" i="51" s="1"/>
  <c r="CB246" i="51"/>
  <c r="CC246" i="51" s="1"/>
  <c r="CC245" i="51"/>
  <c r="CB245" i="51"/>
  <c r="CB244" i="51"/>
  <c r="CC244" i="51" s="1"/>
  <c r="CC243" i="51"/>
  <c r="CB243" i="51"/>
  <c r="CC242" i="51"/>
  <c r="CB242" i="51"/>
  <c r="CB241" i="51"/>
  <c r="CC241" i="51" s="1"/>
  <c r="CB240" i="51"/>
  <c r="CC240" i="51" s="1"/>
  <c r="CB239" i="51"/>
  <c r="CC239" i="51" s="1"/>
  <c r="CB238" i="51"/>
  <c r="CC238" i="51" s="1"/>
  <c r="CC237" i="51"/>
  <c r="CB237" i="51"/>
  <c r="CB236" i="51"/>
  <c r="CC236" i="51" s="1"/>
  <c r="CC235" i="51"/>
  <c r="CB235" i="51"/>
  <c r="CC234" i="51"/>
  <c r="CB234" i="51"/>
  <c r="CB152" i="51"/>
  <c r="CC152" i="51" s="1"/>
  <c r="CC151" i="51"/>
  <c r="CB151" i="51"/>
  <c r="CC150" i="51"/>
  <c r="CB150" i="51"/>
  <c r="CB149" i="51"/>
  <c r="CC149" i="51" s="1"/>
  <c r="CB148" i="51"/>
  <c r="CC148" i="51" s="1"/>
  <c r="CB147" i="51"/>
  <c r="CC147" i="51" s="1"/>
  <c r="CB146" i="51"/>
  <c r="CC146" i="51" s="1"/>
  <c r="CC145" i="51"/>
  <c r="CB145" i="51"/>
  <c r="CB144" i="51"/>
  <c r="CC144" i="51" s="1"/>
  <c r="CB143" i="51"/>
  <c r="CC143" i="51" s="1"/>
  <c r="CC142" i="51"/>
  <c r="CB142" i="51"/>
  <c r="CC141" i="51"/>
  <c r="CB141" i="51"/>
  <c r="CB140" i="51"/>
  <c r="CC140" i="51" s="1"/>
  <c r="CC139" i="51"/>
  <c r="CB139" i="51"/>
  <c r="CB138" i="51"/>
  <c r="CC138" i="51" s="1"/>
  <c r="CB137" i="51"/>
  <c r="CC137" i="51" s="1"/>
  <c r="CB136" i="51"/>
  <c r="CC136" i="51" s="1"/>
  <c r="CB135" i="51"/>
  <c r="CC135" i="51" s="1"/>
  <c r="CB134" i="51"/>
  <c r="CC134" i="51" s="1"/>
  <c r="CC133" i="51"/>
  <c r="CB133" i="51"/>
  <c r="CB132" i="51"/>
  <c r="CC132" i="51" s="1"/>
  <c r="CC131" i="51"/>
  <c r="CB131" i="51"/>
  <c r="CC130" i="51"/>
  <c r="CB130" i="51"/>
  <c r="CB129" i="51"/>
  <c r="CC129" i="51" s="1"/>
  <c r="CB128" i="51"/>
  <c r="CC128" i="51" s="1"/>
  <c r="CC127" i="51"/>
  <c r="CB127" i="51"/>
  <c r="CB126" i="51"/>
  <c r="CC126" i="51" s="1"/>
  <c r="CB125" i="51"/>
  <c r="CC125" i="51" s="1"/>
  <c r="CB124" i="51"/>
  <c r="CC124" i="51" s="1"/>
  <c r="CB123" i="51"/>
  <c r="CC123" i="51" s="1"/>
  <c r="CC122" i="51"/>
  <c r="CB122" i="51"/>
  <c r="CC121" i="51"/>
  <c r="CB121" i="51"/>
  <c r="CB120" i="51"/>
  <c r="CC120" i="51" s="1"/>
  <c r="CC119" i="51"/>
  <c r="CB119" i="51"/>
  <c r="CC118" i="51"/>
  <c r="CB118" i="51"/>
  <c r="CB117" i="51"/>
  <c r="CC117" i="51" s="1"/>
  <c r="CB116" i="51"/>
  <c r="CC116" i="51" s="1"/>
  <c r="CB115" i="51"/>
  <c r="CC115" i="51" s="1"/>
  <c r="CB114" i="51"/>
  <c r="CC114" i="51" s="1"/>
  <c r="CC113" i="51"/>
  <c r="CB113" i="51"/>
  <c r="CB112" i="51"/>
  <c r="CC112" i="51" s="1"/>
  <c r="CB111" i="51"/>
  <c r="CC111" i="51" s="1"/>
  <c r="CC110" i="51"/>
  <c r="CB110" i="51"/>
  <c r="CC109" i="51"/>
  <c r="CB109" i="51"/>
  <c r="CB108" i="51"/>
  <c r="CC108" i="51" s="1"/>
  <c r="I11" i="51"/>
  <c r="AC11" i="51" s="1"/>
  <c r="I10" i="51"/>
  <c r="AC10" i="51" s="1"/>
  <c r="I9" i="51"/>
  <c r="AC9" i="51" s="1"/>
  <c r="I8" i="51"/>
  <c r="AC8" i="51" s="1"/>
  <c r="I7" i="51"/>
  <c r="AC7" i="51" s="1"/>
  <c r="I6" i="51"/>
  <c r="AC6" i="51" s="1"/>
  <c r="U5" i="51"/>
  <c r="A5" i="51"/>
  <c r="CC259" i="50"/>
  <c r="CB259" i="50"/>
  <c r="CB258" i="50"/>
  <c r="CC258" i="50" s="1"/>
  <c r="CC257" i="50"/>
  <c r="CB257" i="50"/>
  <c r="CB256" i="50"/>
  <c r="CC256" i="50" s="1"/>
  <c r="CC255" i="50"/>
  <c r="CB255" i="50"/>
  <c r="CB254" i="50"/>
  <c r="CC254" i="50" s="1"/>
  <c r="CC253" i="50"/>
  <c r="CB253" i="50"/>
  <c r="CB252" i="50"/>
  <c r="CC252" i="50" s="1"/>
  <c r="CC251" i="50"/>
  <c r="CB251" i="50"/>
  <c r="CB250" i="50"/>
  <c r="CC250" i="50" s="1"/>
  <c r="CC249" i="50"/>
  <c r="CB249" i="50"/>
  <c r="CB248" i="50"/>
  <c r="CC248" i="50" s="1"/>
  <c r="CC247" i="50"/>
  <c r="CB247" i="50"/>
  <c r="CB246" i="50"/>
  <c r="CC246" i="50" s="1"/>
  <c r="CC245" i="50"/>
  <c r="CB245" i="50"/>
  <c r="CB244" i="50"/>
  <c r="CC244" i="50" s="1"/>
  <c r="CC243" i="50"/>
  <c r="CB243" i="50"/>
  <c r="CB242" i="50"/>
  <c r="CC242" i="50" s="1"/>
  <c r="CC241" i="50"/>
  <c r="CB241" i="50"/>
  <c r="CB240" i="50"/>
  <c r="CC240" i="50" s="1"/>
  <c r="CC239" i="50"/>
  <c r="CB239" i="50"/>
  <c r="CB238" i="50"/>
  <c r="CC238" i="50" s="1"/>
  <c r="CC237" i="50"/>
  <c r="CB237" i="50"/>
  <c r="CB236" i="50"/>
  <c r="CC236" i="50" s="1"/>
  <c r="CC235" i="50"/>
  <c r="CB235" i="50"/>
  <c r="CB234" i="50"/>
  <c r="CC234" i="50" s="1"/>
  <c r="CB152" i="50"/>
  <c r="CC152" i="50" s="1"/>
  <c r="CC151" i="50"/>
  <c r="CB151" i="50"/>
  <c r="CB150" i="50"/>
  <c r="CC150" i="50" s="1"/>
  <c r="CC149" i="50"/>
  <c r="CB149" i="50"/>
  <c r="CB148" i="50"/>
  <c r="CC148" i="50" s="1"/>
  <c r="CC147" i="50"/>
  <c r="CB147" i="50"/>
  <c r="CB146" i="50"/>
  <c r="CC146" i="50" s="1"/>
  <c r="CC145" i="50"/>
  <c r="CB145" i="50"/>
  <c r="CB144" i="50"/>
  <c r="CC144" i="50" s="1"/>
  <c r="CC143" i="50"/>
  <c r="CB143" i="50"/>
  <c r="CB142" i="50"/>
  <c r="CC142" i="50" s="1"/>
  <c r="CC141" i="50"/>
  <c r="CB141" i="50"/>
  <c r="CB140" i="50"/>
  <c r="CC140" i="50" s="1"/>
  <c r="CC139" i="50"/>
  <c r="CB139" i="50"/>
  <c r="CB138" i="50"/>
  <c r="CC138" i="50" s="1"/>
  <c r="CC137" i="50"/>
  <c r="CB137" i="50"/>
  <c r="CB136" i="50"/>
  <c r="CC136" i="50" s="1"/>
  <c r="CC135" i="50"/>
  <c r="CB135" i="50"/>
  <c r="CB134" i="50"/>
  <c r="CC134" i="50" s="1"/>
  <c r="CC133" i="50"/>
  <c r="CB133" i="50"/>
  <c r="CB132" i="50"/>
  <c r="CC132" i="50" s="1"/>
  <c r="CC131" i="50"/>
  <c r="CB131" i="50"/>
  <c r="CB130" i="50"/>
  <c r="CC130" i="50" s="1"/>
  <c r="CC129" i="50"/>
  <c r="CB129" i="50"/>
  <c r="CB128" i="50"/>
  <c r="CC128" i="50" s="1"/>
  <c r="CC127" i="50"/>
  <c r="CB127" i="50"/>
  <c r="CB126" i="50"/>
  <c r="CC126" i="50" s="1"/>
  <c r="CC125" i="50"/>
  <c r="CB125" i="50"/>
  <c r="CB124" i="50"/>
  <c r="CC124" i="50" s="1"/>
  <c r="CC123" i="50"/>
  <c r="CB123" i="50"/>
  <c r="CB122" i="50"/>
  <c r="CC122" i="50" s="1"/>
  <c r="CC121" i="50"/>
  <c r="CB121" i="50"/>
  <c r="CB120" i="50"/>
  <c r="CC120" i="50" s="1"/>
  <c r="CC119" i="50"/>
  <c r="CB119" i="50"/>
  <c r="CB118" i="50"/>
  <c r="CC118" i="50" s="1"/>
  <c r="CC117" i="50"/>
  <c r="CB117" i="50"/>
  <c r="CB116" i="50"/>
  <c r="CC116" i="50" s="1"/>
  <c r="CC115" i="50"/>
  <c r="CB115" i="50"/>
  <c r="CB114" i="50"/>
  <c r="CC114" i="50" s="1"/>
  <c r="CC113" i="50"/>
  <c r="CB113" i="50"/>
  <c r="CB112" i="50"/>
  <c r="CC112" i="50" s="1"/>
  <c r="CC111" i="50"/>
  <c r="CB111" i="50"/>
  <c r="CB110" i="50"/>
  <c r="CC110" i="50" s="1"/>
  <c r="CC109" i="50"/>
  <c r="CB109" i="50"/>
  <c r="CB108" i="50"/>
  <c r="CC108" i="50" s="1"/>
  <c r="I11" i="50"/>
  <c r="AC11" i="50" s="1"/>
  <c r="I10" i="50"/>
  <c r="AC10" i="50" s="1"/>
  <c r="I9" i="50"/>
  <c r="AC9" i="50" s="1"/>
  <c r="I8" i="50"/>
  <c r="AC8" i="50" s="1"/>
  <c r="I7" i="50"/>
  <c r="AC7" i="50" s="1"/>
  <c r="I6" i="50"/>
  <c r="AC6" i="50" s="1"/>
  <c r="U5" i="50"/>
  <c r="A5" i="50"/>
  <c r="CB259" i="49"/>
  <c r="CC259" i="49" s="1"/>
  <c r="CB258" i="49"/>
  <c r="CC258" i="49" s="1"/>
  <c r="CB257" i="49"/>
  <c r="CC257" i="49" s="1"/>
  <c r="CB256" i="49"/>
  <c r="CC256" i="49" s="1"/>
  <c r="CB255" i="49"/>
  <c r="CC255" i="49" s="1"/>
  <c r="CB254" i="49"/>
  <c r="CC254" i="49" s="1"/>
  <c r="CB253" i="49"/>
  <c r="CC253" i="49" s="1"/>
  <c r="CB252" i="49"/>
  <c r="CC252" i="49" s="1"/>
  <c r="CB251" i="49"/>
  <c r="CC251" i="49" s="1"/>
  <c r="CB250" i="49"/>
  <c r="CC250" i="49" s="1"/>
  <c r="CB249" i="49"/>
  <c r="CC249" i="49" s="1"/>
  <c r="CB248" i="49"/>
  <c r="CC248" i="49" s="1"/>
  <c r="CB247" i="49"/>
  <c r="CC247" i="49" s="1"/>
  <c r="CB246" i="49"/>
  <c r="CC246" i="49" s="1"/>
  <c r="CB245" i="49"/>
  <c r="CC245" i="49" s="1"/>
  <c r="CB244" i="49"/>
  <c r="CC244" i="49" s="1"/>
  <c r="CB243" i="49"/>
  <c r="CC243" i="49" s="1"/>
  <c r="CB242" i="49"/>
  <c r="CC242" i="49" s="1"/>
  <c r="CB241" i="49"/>
  <c r="CC241" i="49" s="1"/>
  <c r="CB240" i="49"/>
  <c r="CC240" i="49" s="1"/>
  <c r="CB239" i="49"/>
  <c r="CC239" i="49" s="1"/>
  <c r="CB238" i="49"/>
  <c r="CC238" i="49" s="1"/>
  <c r="CB237" i="49"/>
  <c r="CC237" i="49" s="1"/>
  <c r="CB236" i="49"/>
  <c r="CC236" i="49" s="1"/>
  <c r="CB235" i="49"/>
  <c r="CC235" i="49" s="1"/>
  <c r="CB234" i="49"/>
  <c r="CC234" i="49" s="1"/>
  <c r="CB152" i="49"/>
  <c r="CC152" i="49" s="1"/>
  <c r="CC151" i="49"/>
  <c r="CB151" i="49"/>
  <c r="CB150" i="49"/>
  <c r="CC150" i="49" s="1"/>
  <c r="CC149" i="49"/>
  <c r="CB149" i="49"/>
  <c r="CB148" i="49"/>
  <c r="CC148" i="49" s="1"/>
  <c r="CC147" i="49"/>
  <c r="CB147" i="49"/>
  <c r="CB146" i="49"/>
  <c r="CC146" i="49" s="1"/>
  <c r="CC145" i="49"/>
  <c r="CB145" i="49"/>
  <c r="CB144" i="49"/>
  <c r="CC144" i="49" s="1"/>
  <c r="CC143" i="49"/>
  <c r="CB143" i="49"/>
  <c r="CB142" i="49"/>
  <c r="CC142" i="49" s="1"/>
  <c r="CC141" i="49"/>
  <c r="CB141" i="49"/>
  <c r="CB140" i="49"/>
  <c r="CC140" i="49" s="1"/>
  <c r="CC139" i="49"/>
  <c r="CB139" i="49"/>
  <c r="CB138" i="49"/>
  <c r="CC138" i="49" s="1"/>
  <c r="CC137" i="49"/>
  <c r="CB137" i="49"/>
  <c r="CB136" i="49"/>
  <c r="CC136" i="49" s="1"/>
  <c r="CC135" i="49"/>
  <c r="CB135" i="49"/>
  <c r="CB134" i="49"/>
  <c r="CC134" i="49" s="1"/>
  <c r="CC133" i="49"/>
  <c r="CB133" i="49"/>
  <c r="CB132" i="49"/>
  <c r="CC132" i="49" s="1"/>
  <c r="CC131" i="49"/>
  <c r="CB131" i="49"/>
  <c r="CB130" i="49"/>
  <c r="CC130" i="49" s="1"/>
  <c r="CC129" i="49"/>
  <c r="CB129" i="49"/>
  <c r="CB128" i="49"/>
  <c r="CC128" i="49" s="1"/>
  <c r="CC127" i="49"/>
  <c r="CB127" i="49"/>
  <c r="CB126" i="49"/>
  <c r="CC126" i="49" s="1"/>
  <c r="CC125" i="49"/>
  <c r="CB125" i="49"/>
  <c r="CB124" i="49"/>
  <c r="CC124" i="49" s="1"/>
  <c r="CC123" i="49"/>
  <c r="CB123" i="49"/>
  <c r="CB122" i="49"/>
  <c r="CC122" i="49" s="1"/>
  <c r="CC121" i="49"/>
  <c r="CB121" i="49"/>
  <c r="CB120" i="49"/>
  <c r="CC120" i="49" s="1"/>
  <c r="CC119" i="49"/>
  <c r="CB119" i="49"/>
  <c r="CB118" i="49"/>
  <c r="CC118" i="49" s="1"/>
  <c r="CC117" i="49"/>
  <c r="CB117" i="49"/>
  <c r="CB116" i="49"/>
  <c r="CC116" i="49" s="1"/>
  <c r="CC115" i="49"/>
  <c r="CB115" i="49"/>
  <c r="CB114" i="49"/>
  <c r="CC114" i="49" s="1"/>
  <c r="CC113" i="49"/>
  <c r="CB113" i="49"/>
  <c r="CB112" i="49"/>
  <c r="CC112" i="49" s="1"/>
  <c r="CC111" i="49"/>
  <c r="CB111" i="49"/>
  <c r="CB110" i="49"/>
  <c r="CC110" i="49" s="1"/>
  <c r="CC109" i="49"/>
  <c r="CB109" i="49"/>
  <c r="CB108" i="49"/>
  <c r="CC108" i="49" s="1"/>
  <c r="I11" i="49"/>
  <c r="AC11" i="49" s="1"/>
  <c r="I10" i="49"/>
  <c r="AC10" i="49" s="1"/>
  <c r="I9" i="49"/>
  <c r="AC9" i="49" s="1"/>
  <c r="I8" i="49"/>
  <c r="AC8" i="49" s="1"/>
  <c r="I7" i="49"/>
  <c r="AC7" i="49" s="1"/>
  <c r="I6" i="49"/>
  <c r="AC6" i="49" s="1"/>
  <c r="U5" i="49"/>
  <c r="A5" i="49"/>
  <c r="CC259" i="48"/>
  <c r="CB259" i="48"/>
  <c r="CB258" i="48"/>
  <c r="CC258" i="48" s="1"/>
  <c r="CB257" i="48"/>
  <c r="CC257" i="48" s="1"/>
  <c r="CB256" i="48"/>
  <c r="CC256" i="48" s="1"/>
  <c r="CC255" i="48"/>
  <c r="CB255" i="48"/>
  <c r="CB254" i="48"/>
  <c r="CC254" i="48" s="1"/>
  <c r="CC253" i="48"/>
  <c r="CB253" i="48"/>
  <c r="CB252" i="48"/>
  <c r="CC252" i="48" s="1"/>
  <c r="CC251" i="48"/>
  <c r="CB251" i="48"/>
  <c r="CB250" i="48"/>
  <c r="CC250" i="48" s="1"/>
  <c r="CC249" i="48"/>
  <c r="CB249" i="48"/>
  <c r="CB248" i="48"/>
  <c r="CC248" i="48" s="1"/>
  <c r="CC247" i="48"/>
  <c r="CB247" i="48"/>
  <c r="CB246" i="48"/>
  <c r="CC246" i="48" s="1"/>
  <c r="CC245" i="48"/>
  <c r="CB245" i="48"/>
  <c r="CB244" i="48"/>
  <c r="CC244" i="48" s="1"/>
  <c r="CC243" i="48"/>
  <c r="CB243" i="48"/>
  <c r="CB242" i="48"/>
  <c r="CC242" i="48" s="1"/>
  <c r="CC241" i="48"/>
  <c r="CB241" i="48"/>
  <c r="CB240" i="48"/>
  <c r="CC240" i="48" s="1"/>
  <c r="CC239" i="48"/>
  <c r="CB239" i="48"/>
  <c r="CB238" i="48"/>
  <c r="CC238" i="48" s="1"/>
  <c r="CC237" i="48"/>
  <c r="CB237" i="48"/>
  <c r="CB236" i="48"/>
  <c r="CC236" i="48" s="1"/>
  <c r="CC235" i="48"/>
  <c r="CB235" i="48"/>
  <c r="CB234" i="48"/>
  <c r="CC234" i="48" s="1"/>
  <c r="CB152" i="48"/>
  <c r="CC152" i="48" s="1"/>
  <c r="CC151" i="48"/>
  <c r="CB151" i="48"/>
  <c r="CB150" i="48"/>
  <c r="CC150" i="48" s="1"/>
  <c r="CC149" i="48"/>
  <c r="CB149" i="48"/>
  <c r="CB148" i="48"/>
  <c r="CC148" i="48" s="1"/>
  <c r="CC147" i="48"/>
  <c r="CB147" i="48"/>
  <c r="CB146" i="48"/>
  <c r="CC146" i="48" s="1"/>
  <c r="CC145" i="48"/>
  <c r="CB145" i="48"/>
  <c r="CB144" i="48"/>
  <c r="CC144" i="48" s="1"/>
  <c r="CC143" i="48"/>
  <c r="CB143" i="48"/>
  <c r="CB142" i="48"/>
  <c r="CC142" i="48" s="1"/>
  <c r="CC141" i="48"/>
  <c r="CB141" i="48"/>
  <c r="CB140" i="48"/>
  <c r="CC140" i="48" s="1"/>
  <c r="CC139" i="48"/>
  <c r="CB139" i="48"/>
  <c r="CB138" i="48"/>
  <c r="CC138" i="48" s="1"/>
  <c r="CC137" i="48"/>
  <c r="CB137" i="48"/>
  <c r="CB136" i="48"/>
  <c r="CC136" i="48" s="1"/>
  <c r="CC135" i="48"/>
  <c r="CB135" i="48"/>
  <c r="CB134" i="48"/>
  <c r="CC134" i="48" s="1"/>
  <c r="CC133" i="48"/>
  <c r="CB133" i="48"/>
  <c r="CB132" i="48"/>
  <c r="CC132" i="48" s="1"/>
  <c r="CC131" i="48"/>
  <c r="CB131" i="48"/>
  <c r="CB130" i="48"/>
  <c r="CC130" i="48" s="1"/>
  <c r="CC129" i="48"/>
  <c r="CB129" i="48"/>
  <c r="CB128" i="48"/>
  <c r="CC128" i="48" s="1"/>
  <c r="CC127" i="48"/>
  <c r="CB127" i="48"/>
  <c r="CB126" i="48"/>
  <c r="CC126" i="48" s="1"/>
  <c r="CC125" i="48"/>
  <c r="CB125" i="48"/>
  <c r="CB124" i="48"/>
  <c r="CC124" i="48" s="1"/>
  <c r="CC123" i="48"/>
  <c r="CB123" i="48"/>
  <c r="CB122" i="48"/>
  <c r="CC122" i="48" s="1"/>
  <c r="CC121" i="48"/>
  <c r="CB121" i="48"/>
  <c r="CB120" i="48"/>
  <c r="CC120" i="48" s="1"/>
  <c r="CC119" i="48"/>
  <c r="CB119" i="48"/>
  <c r="CB118" i="48"/>
  <c r="CC118" i="48" s="1"/>
  <c r="CC117" i="48"/>
  <c r="CB117" i="48"/>
  <c r="CB116" i="48"/>
  <c r="CC116" i="48" s="1"/>
  <c r="CC115" i="48"/>
  <c r="CB115" i="48"/>
  <c r="CB114" i="48"/>
  <c r="CC114" i="48" s="1"/>
  <c r="CC113" i="48"/>
  <c r="CB113" i="48"/>
  <c r="CB112" i="48"/>
  <c r="CC112" i="48" s="1"/>
  <c r="CC111" i="48"/>
  <c r="CB111" i="48"/>
  <c r="CB110" i="48"/>
  <c r="CC110" i="48" s="1"/>
  <c r="CC109" i="48"/>
  <c r="CB109" i="48"/>
  <c r="CB108" i="48"/>
  <c r="CC108" i="48" s="1"/>
  <c r="I11" i="48"/>
  <c r="AC11" i="48" s="1"/>
  <c r="I10" i="48"/>
  <c r="AC10" i="48" s="1"/>
  <c r="I9" i="48"/>
  <c r="AC9" i="48" s="1"/>
  <c r="I8" i="48"/>
  <c r="AC8" i="48" s="1"/>
  <c r="I7" i="48"/>
  <c r="AC7" i="48" s="1"/>
  <c r="I6" i="48"/>
  <c r="AC6" i="48" s="1"/>
  <c r="U5" i="48"/>
  <c r="A5" i="48"/>
  <c r="CB259" i="47"/>
  <c r="CC259" i="47" s="1"/>
  <c r="CB258" i="47"/>
  <c r="CC258" i="47" s="1"/>
  <c r="CC257" i="47"/>
  <c r="CB257" i="47"/>
  <c r="CB256" i="47"/>
  <c r="CC256" i="47" s="1"/>
  <c r="CB255" i="47"/>
  <c r="CC255" i="47" s="1"/>
  <c r="CB254" i="47"/>
  <c r="CC254" i="47" s="1"/>
  <c r="CC253" i="47"/>
  <c r="CB253" i="47"/>
  <c r="CB252" i="47"/>
  <c r="CC252" i="47" s="1"/>
  <c r="CB251" i="47"/>
  <c r="CC251" i="47" s="1"/>
  <c r="CB250" i="47"/>
  <c r="CC250" i="47" s="1"/>
  <c r="CC249" i="47"/>
  <c r="CB249" i="47"/>
  <c r="CB248" i="47"/>
  <c r="CC248" i="47" s="1"/>
  <c r="CB247" i="47"/>
  <c r="CC247" i="47" s="1"/>
  <c r="CB246" i="47"/>
  <c r="CC246" i="47" s="1"/>
  <c r="CC245" i="47"/>
  <c r="CB245" i="47"/>
  <c r="CB244" i="47"/>
  <c r="CC244" i="47" s="1"/>
  <c r="CB243" i="47"/>
  <c r="CC243" i="47" s="1"/>
  <c r="CB242" i="47"/>
  <c r="CC242" i="47" s="1"/>
  <c r="CC241" i="47"/>
  <c r="CB241" i="47"/>
  <c r="CB240" i="47"/>
  <c r="CC240" i="47" s="1"/>
  <c r="CB239" i="47"/>
  <c r="CC239" i="47" s="1"/>
  <c r="CB238" i="47"/>
  <c r="CC238" i="47" s="1"/>
  <c r="CC237" i="47"/>
  <c r="CB237" i="47"/>
  <c r="CB236" i="47"/>
  <c r="CC236" i="47" s="1"/>
  <c r="CB235" i="47"/>
  <c r="CC235" i="47" s="1"/>
  <c r="CB234" i="47"/>
  <c r="CC234" i="47" s="1"/>
  <c r="CB152" i="47"/>
  <c r="CC152" i="47" s="1"/>
  <c r="CB151" i="47"/>
  <c r="CC151" i="47" s="1"/>
  <c r="CB150" i="47"/>
  <c r="CC150" i="47" s="1"/>
  <c r="CC149" i="47"/>
  <c r="CB149" i="47"/>
  <c r="CB148" i="47"/>
  <c r="CC148" i="47" s="1"/>
  <c r="CB147" i="47"/>
  <c r="CC147" i="47" s="1"/>
  <c r="CB146" i="47"/>
  <c r="CC146" i="47" s="1"/>
  <c r="CC145" i="47"/>
  <c r="CB145" i="47"/>
  <c r="CB144" i="47"/>
  <c r="CC144" i="47" s="1"/>
  <c r="CB143" i="47"/>
  <c r="CC143" i="47" s="1"/>
  <c r="CB142" i="47"/>
  <c r="CC142" i="47" s="1"/>
  <c r="CC141" i="47"/>
  <c r="CB141" i="47"/>
  <c r="CB140" i="47"/>
  <c r="CC140" i="47" s="1"/>
  <c r="CB139" i="47"/>
  <c r="CC139" i="47" s="1"/>
  <c r="CB138" i="47"/>
  <c r="CC138" i="47" s="1"/>
  <c r="CC137" i="47"/>
  <c r="CB137" i="47"/>
  <c r="CB136" i="47"/>
  <c r="CC136" i="47" s="1"/>
  <c r="CB135" i="47"/>
  <c r="CC135" i="47" s="1"/>
  <c r="CB134" i="47"/>
  <c r="CC134" i="47" s="1"/>
  <c r="CC133" i="47"/>
  <c r="CB133" i="47"/>
  <c r="CB132" i="47"/>
  <c r="CC132" i="47" s="1"/>
  <c r="CB131" i="47"/>
  <c r="CC131" i="47" s="1"/>
  <c r="CB130" i="47"/>
  <c r="CC130" i="47" s="1"/>
  <c r="CC129" i="47"/>
  <c r="CB129" i="47"/>
  <c r="CB128" i="47"/>
  <c r="CC128" i="47" s="1"/>
  <c r="CB127" i="47"/>
  <c r="CC127" i="47" s="1"/>
  <c r="CB126" i="47"/>
  <c r="CC126" i="47" s="1"/>
  <c r="CC125" i="47"/>
  <c r="CB125" i="47"/>
  <c r="CB124" i="47"/>
  <c r="CC124" i="47" s="1"/>
  <c r="CB123" i="47"/>
  <c r="CC123" i="47" s="1"/>
  <c r="CB122" i="47"/>
  <c r="CC122" i="47" s="1"/>
  <c r="CC121" i="47"/>
  <c r="CB121" i="47"/>
  <c r="CB120" i="47"/>
  <c r="CC120" i="47" s="1"/>
  <c r="CB119" i="47"/>
  <c r="CC119" i="47" s="1"/>
  <c r="CB118" i="47"/>
  <c r="CC118" i="47" s="1"/>
  <c r="CC117" i="47"/>
  <c r="CB117" i="47"/>
  <c r="CB116" i="47"/>
  <c r="CC116" i="47" s="1"/>
  <c r="CB115" i="47"/>
  <c r="CC115" i="47" s="1"/>
  <c r="CB114" i="47"/>
  <c r="CC114" i="47" s="1"/>
  <c r="CC113" i="47"/>
  <c r="CB113" i="47"/>
  <c r="CB112" i="47"/>
  <c r="CC112" i="47" s="1"/>
  <c r="CB111" i="47"/>
  <c r="CC111" i="47" s="1"/>
  <c r="CB110" i="47"/>
  <c r="CC110" i="47" s="1"/>
  <c r="CC109" i="47"/>
  <c r="CB109" i="47"/>
  <c r="CB108" i="47"/>
  <c r="CC108" i="47" s="1"/>
  <c r="I11" i="47"/>
  <c r="AC11" i="47" s="1"/>
  <c r="I10" i="47"/>
  <c r="AC10" i="47" s="1"/>
  <c r="I9" i="47"/>
  <c r="AC9" i="47" s="1"/>
  <c r="I8" i="47"/>
  <c r="AC8" i="47" s="1"/>
  <c r="I7" i="47"/>
  <c r="AC7" i="47" s="1"/>
  <c r="I6" i="47"/>
  <c r="AC6" i="47" s="1"/>
  <c r="U5" i="47"/>
  <c r="A5" i="47"/>
  <c r="CC259" i="46"/>
  <c r="CB259" i="46"/>
  <c r="CB258" i="46"/>
  <c r="CC258" i="46" s="1"/>
  <c r="CC257" i="46"/>
  <c r="CB257" i="46"/>
  <c r="CC256" i="46"/>
  <c r="CB256" i="46"/>
  <c r="CC255" i="46"/>
  <c r="CB255" i="46"/>
  <c r="CB254" i="46"/>
  <c r="CC254" i="46" s="1"/>
  <c r="CC253" i="46"/>
  <c r="CB253" i="46"/>
  <c r="CC252" i="46"/>
  <c r="CB252" i="46"/>
  <c r="CC251" i="46"/>
  <c r="CB251" i="46"/>
  <c r="CB250" i="46"/>
  <c r="CC250" i="46" s="1"/>
  <c r="CC249" i="46"/>
  <c r="CB249" i="46"/>
  <c r="CC248" i="46"/>
  <c r="CB248" i="46"/>
  <c r="CC247" i="46"/>
  <c r="CB247" i="46"/>
  <c r="CB246" i="46"/>
  <c r="CC246" i="46" s="1"/>
  <c r="CC245" i="46"/>
  <c r="CB245" i="46"/>
  <c r="CC244" i="46"/>
  <c r="CB244" i="46"/>
  <c r="CC243" i="46"/>
  <c r="CB243" i="46"/>
  <c r="CB242" i="46"/>
  <c r="CC242" i="46" s="1"/>
  <c r="CC241" i="46"/>
  <c r="CB241" i="46"/>
  <c r="CC240" i="46"/>
  <c r="CB240" i="46"/>
  <c r="CC239" i="46"/>
  <c r="CB239" i="46"/>
  <c r="CB238" i="46"/>
  <c r="CC238" i="46" s="1"/>
  <c r="CC237" i="46"/>
  <c r="CB237" i="46"/>
  <c r="CC236" i="46"/>
  <c r="CB236" i="46"/>
  <c r="CC235" i="46"/>
  <c r="CB235" i="46"/>
  <c r="CB234" i="46"/>
  <c r="CC234" i="46" s="1"/>
  <c r="CC152" i="46"/>
  <c r="CB152" i="46"/>
  <c r="CC151" i="46"/>
  <c r="CB151" i="46"/>
  <c r="CC150" i="46"/>
  <c r="CB150" i="46"/>
  <c r="CC149" i="46"/>
  <c r="CB149" i="46"/>
  <c r="CC148" i="46"/>
  <c r="CB148" i="46"/>
  <c r="CC147" i="46"/>
  <c r="CB147" i="46"/>
  <c r="CC146" i="46"/>
  <c r="CB146" i="46"/>
  <c r="CC145" i="46"/>
  <c r="CB145" i="46"/>
  <c r="CC144" i="46"/>
  <c r="CB144" i="46"/>
  <c r="CC143" i="46"/>
  <c r="CB143" i="46"/>
  <c r="CC142" i="46"/>
  <c r="CB142" i="46"/>
  <c r="CC141" i="46"/>
  <c r="CB141" i="46"/>
  <c r="CC140" i="46"/>
  <c r="CB140" i="46"/>
  <c r="CC139" i="46"/>
  <c r="CB139" i="46"/>
  <c r="CC138" i="46"/>
  <c r="CB138" i="46"/>
  <c r="CC137" i="46"/>
  <c r="CB137" i="46"/>
  <c r="CC136" i="46"/>
  <c r="CB136" i="46"/>
  <c r="CC135" i="46"/>
  <c r="CB135" i="46"/>
  <c r="CC134" i="46"/>
  <c r="CB134" i="46"/>
  <c r="CC133" i="46"/>
  <c r="CB133" i="46"/>
  <c r="CC132" i="46"/>
  <c r="CB132" i="46"/>
  <c r="CC131" i="46"/>
  <c r="CB131" i="46"/>
  <c r="CC130" i="46"/>
  <c r="CB130" i="46"/>
  <c r="CC129" i="46"/>
  <c r="CB129" i="46"/>
  <c r="CC128" i="46"/>
  <c r="CB128" i="46"/>
  <c r="CC127" i="46"/>
  <c r="CB127" i="46"/>
  <c r="CC126" i="46"/>
  <c r="CB126" i="46"/>
  <c r="CC125" i="46"/>
  <c r="CB125" i="46"/>
  <c r="CC124" i="46"/>
  <c r="CB124" i="46"/>
  <c r="CC123" i="46"/>
  <c r="CB123" i="46"/>
  <c r="CC122" i="46"/>
  <c r="CB122" i="46"/>
  <c r="CC121" i="46"/>
  <c r="CB121" i="46"/>
  <c r="CC120" i="46"/>
  <c r="CB120" i="46"/>
  <c r="CC119" i="46"/>
  <c r="CB119" i="46"/>
  <c r="CC118" i="46"/>
  <c r="CB118" i="46"/>
  <c r="CC117" i="46"/>
  <c r="CB117" i="46"/>
  <c r="CC116" i="46"/>
  <c r="CB116" i="46"/>
  <c r="CC115" i="46"/>
  <c r="CB115" i="46"/>
  <c r="CC114" i="46"/>
  <c r="CB114" i="46"/>
  <c r="CC113" i="46"/>
  <c r="CB113" i="46"/>
  <c r="CC112" i="46"/>
  <c r="CB112" i="46"/>
  <c r="CC111" i="46"/>
  <c r="CB111" i="46"/>
  <c r="CC110" i="46"/>
  <c r="CB110" i="46"/>
  <c r="CC109" i="46"/>
  <c r="CB109" i="46"/>
  <c r="CC108" i="46"/>
  <c r="CB108" i="46"/>
  <c r="I11" i="46"/>
  <c r="AC11" i="46" s="1"/>
  <c r="I10" i="46"/>
  <c r="AC10" i="46" s="1"/>
  <c r="I9" i="46"/>
  <c r="AC9" i="46" s="1"/>
  <c r="I8" i="46"/>
  <c r="AC8" i="46" s="1"/>
  <c r="I7" i="46"/>
  <c r="AC7" i="46" s="1"/>
  <c r="I6" i="46"/>
  <c r="AC6" i="46" s="1"/>
  <c r="U5" i="46"/>
  <c r="A5" i="46"/>
  <c r="CB259" i="45"/>
  <c r="CC259" i="45" s="1"/>
  <c r="CC258" i="45"/>
  <c r="CB258" i="45"/>
  <c r="CB257" i="45"/>
  <c r="CC257" i="45" s="1"/>
  <c r="CB256" i="45"/>
  <c r="CC256" i="45" s="1"/>
  <c r="CB255" i="45"/>
  <c r="CC255" i="45" s="1"/>
  <c r="CC254" i="45"/>
  <c r="CB254" i="45"/>
  <c r="CB253" i="45"/>
  <c r="CC253" i="45" s="1"/>
  <c r="CB252" i="45"/>
  <c r="CC252" i="45" s="1"/>
  <c r="CB251" i="45"/>
  <c r="CC251" i="45" s="1"/>
  <c r="CC250" i="45"/>
  <c r="CB250" i="45"/>
  <c r="CB249" i="45"/>
  <c r="CC249" i="45" s="1"/>
  <c r="CB248" i="45"/>
  <c r="CC248" i="45" s="1"/>
  <c r="CB247" i="45"/>
  <c r="CC247" i="45" s="1"/>
  <c r="CC246" i="45"/>
  <c r="CB246" i="45"/>
  <c r="CB245" i="45"/>
  <c r="CC245" i="45" s="1"/>
  <c r="CB244" i="45"/>
  <c r="CC244" i="45" s="1"/>
  <c r="CB243" i="45"/>
  <c r="CC243" i="45" s="1"/>
  <c r="CC242" i="45"/>
  <c r="CB242" i="45"/>
  <c r="CB241" i="45"/>
  <c r="CC241" i="45" s="1"/>
  <c r="CB240" i="45"/>
  <c r="CC240" i="45" s="1"/>
  <c r="CB239" i="45"/>
  <c r="CC239" i="45" s="1"/>
  <c r="CC238" i="45"/>
  <c r="CB238" i="45"/>
  <c r="CB237" i="45"/>
  <c r="CC237" i="45" s="1"/>
  <c r="CB236" i="45"/>
  <c r="CC236" i="45" s="1"/>
  <c r="CB235" i="45"/>
  <c r="CC235" i="45" s="1"/>
  <c r="CC234" i="45"/>
  <c r="CB234" i="45"/>
  <c r="CB152" i="45"/>
  <c r="CC152" i="45" s="1"/>
  <c r="CC151" i="45"/>
  <c r="CB151" i="45"/>
  <c r="CC150" i="45"/>
  <c r="CB150" i="45"/>
  <c r="CB149" i="45"/>
  <c r="CC149" i="45" s="1"/>
  <c r="CB148" i="45"/>
  <c r="CC148" i="45" s="1"/>
  <c r="CC147" i="45"/>
  <c r="CB147" i="45"/>
  <c r="CC146" i="45"/>
  <c r="CB146" i="45"/>
  <c r="CB145" i="45"/>
  <c r="CC145" i="45" s="1"/>
  <c r="CB144" i="45"/>
  <c r="CC144" i="45" s="1"/>
  <c r="CC143" i="45"/>
  <c r="CB143" i="45"/>
  <c r="CC142" i="45"/>
  <c r="CB142" i="45"/>
  <c r="CB141" i="45"/>
  <c r="CC141" i="45" s="1"/>
  <c r="CB140" i="45"/>
  <c r="CC140" i="45" s="1"/>
  <c r="CC139" i="45"/>
  <c r="CB139" i="45"/>
  <c r="CC138" i="45"/>
  <c r="CB138" i="45"/>
  <c r="CB137" i="45"/>
  <c r="CC137" i="45" s="1"/>
  <c r="CB136" i="45"/>
  <c r="CC136" i="45" s="1"/>
  <c r="CC135" i="45"/>
  <c r="CB135" i="45"/>
  <c r="CC134" i="45"/>
  <c r="CB134" i="45"/>
  <c r="CB133" i="45"/>
  <c r="CC133" i="45" s="1"/>
  <c r="CB132" i="45"/>
  <c r="CC132" i="45" s="1"/>
  <c r="CC131" i="45"/>
  <c r="CB131" i="45"/>
  <c r="CC130" i="45"/>
  <c r="CB130" i="45"/>
  <c r="CB129" i="45"/>
  <c r="CC129" i="45" s="1"/>
  <c r="CB128" i="45"/>
  <c r="CC128" i="45" s="1"/>
  <c r="CC127" i="45"/>
  <c r="CB127" i="45"/>
  <c r="CC126" i="45"/>
  <c r="CB126" i="45"/>
  <c r="CB125" i="45"/>
  <c r="CC125" i="45" s="1"/>
  <c r="CB124" i="45"/>
  <c r="CC124" i="45" s="1"/>
  <c r="CC123" i="45"/>
  <c r="CB123" i="45"/>
  <c r="CC122" i="45"/>
  <c r="CB122" i="45"/>
  <c r="CB121" i="45"/>
  <c r="CC121" i="45" s="1"/>
  <c r="CB120" i="45"/>
  <c r="CC120" i="45" s="1"/>
  <c r="CC119" i="45"/>
  <c r="CB119" i="45"/>
  <c r="CC118" i="45"/>
  <c r="CB118" i="45"/>
  <c r="CB117" i="45"/>
  <c r="CC117" i="45" s="1"/>
  <c r="CB116" i="45"/>
  <c r="CC116" i="45" s="1"/>
  <c r="CC115" i="45"/>
  <c r="CB115" i="45"/>
  <c r="CC114" i="45"/>
  <c r="CB114" i="45"/>
  <c r="CB113" i="45"/>
  <c r="CC113" i="45" s="1"/>
  <c r="CB112" i="45"/>
  <c r="CC112" i="45" s="1"/>
  <c r="CC111" i="45"/>
  <c r="CB111" i="45"/>
  <c r="CC110" i="45"/>
  <c r="CB110" i="45"/>
  <c r="CB109" i="45"/>
  <c r="CC109" i="45" s="1"/>
  <c r="CB108" i="45"/>
  <c r="CC108" i="45" s="1"/>
  <c r="I11" i="45"/>
  <c r="AC11" i="45" s="1"/>
  <c r="I10" i="45"/>
  <c r="AC10" i="45" s="1"/>
  <c r="I9" i="45"/>
  <c r="AC9" i="45" s="1"/>
  <c r="I8" i="45"/>
  <c r="AC8" i="45" s="1"/>
  <c r="I7" i="45"/>
  <c r="AC7" i="45" s="1"/>
  <c r="I6" i="45"/>
  <c r="AC6" i="45" s="1"/>
  <c r="U5" i="45"/>
  <c r="A5" i="45"/>
  <c r="CB259" i="44"/>
  <c r="CC259" i="44" s="1"/>
  <c r="CB258" i="44"/>
  <c r="CC258" i="44" s="1"/>
  <c r="CB257" i="44"/>
  <c r="CC257" i="44" s="1"/>
  <c r="CB256" i="44"/>
  <c r="CC256" i="44" s="1"/>
  <c r="CB255" i="44"/>
  <c r="CC255" i="44" s="1"/>
  <c r="CB254" i="44"/>
  <c r="CC254" i="44" s="1"/>
  <c r="CB253" i="44"/>
  <c r="CC253" i="44" s="1"/>
  <c r="CB252" i="44"/>
  <c r="CC252" i="44" s="1"/>
  <c r="CB251" i="44"/>
  <c r="CC251" i="44" s="1"/>
  <c r="CB250" i="44"/>
  <c r="CC250" i="44" s="1"/>
  <c r="CB249" i="44"/>
  <c r="CC249" i="44" s="1"/>
  <c r="CB248" i="44"/>
  <c r="CC248" i="44" s="1"/>
  <c r="CB247" i="44"/>
  <c r="CC247" i="44" s="1"/>
  <c r="CB246" i="44"/>
  <c r="CC246" i="44" s="1"/>
  <c r="CB245" i="44"/>
  <c r="CC245" i="44" s="1"/>
  <c r="CB244" i="44"/>
  <c r="CC244" i="44" s="1"/>
  <c r="CB243" i="44"/>
  <c r="CC243" i="44" s="1"/>
  <c r="CB242" i="44"/>
  <c r="CC242" i="44" s="1"/>
  <c r="CB241" i="44"/>
  <c r="CC241" i="44" s="1"/>
  <c r="CB240" i="44"/>
  <c r="CC240" i="44" s="1"/>
  <c r="CB239" i="44"/>
  <c r="CC239" i="44" s="1"/>
  <c r="CB238" i="44"/>
  <c r="CC238" i="44" s="1"/>
  <c r="CB237" i="44"/>
  <c r="CC237" i="44" s="1"/>
  <c r="CB236" i="44"/>
  <c r="CC236" i="44" s="1"/>
  <c r="CB235" i="44"/>
  <c r="CC235" i="44" s="1"/>
  <c r="CB234" i="44"/>
  <c r="CC234" i="44" s="1"/>
  <c r="CB152" i="44"/>
  <c r="CC152" i="44" s="1"/>
  <c r="CC151" i="44"/>
  <c r="CB151" i="44"/>
  <c r="CB150" i="44"/>
  <c r="CC150" i="44" s="1"/>
  <c r="CC149" i="44"/>
  <c r="CB149" i="44"/>
  <c r="CB148" i="44"/>
  <c r="CC148" i="44" s="1"/>
  <c r="CC147" i="44"/>
  <c r="CB147" i="44"/>
  <c r="CB146" i="44"/>
  <c r="CC146" i="44" s="1"/>
  <c r="CC145" i="44"/>
  <c r="CB145" i="44"/>
  <c r="CB144" i="44"/>
  <c r="CC144" i="44" s="1"/>
  <c r="CC143" i="44"/>
  <c r="CB143" i="44"/>
  <c r="CB142" i="44"/>
  <c r="CC142" i="44" s="1"/>
  <c r="CC141" i="44"/>
  <c r="CB141" i="44"/>
  <c r="CB140" i="44"/>
  <c r="CC140" i="44" s="1"/>
  <c r="CC139" i="44"/>
  <c r="CB139" i="44"/>
  <c r="CB138" i="44"/>
  <c r="CC138" i="44" s="1"/>
  <c r="CC137" i="44"/>
  <c r="CB137" i="44"/>
  <c r="CB136" i="44"/>
  <c r="CC136" i="44" s="1"/>
  <c r="CC135" i="44"/>
  <c r="CB135" i="44"/>
  <c r="CB134" i="44"/>
  <c r="CC134" i="44" s="1"/>
  <c r="CC133" i="44"/>
  <c r="CB133" i="44"/>
  <c r="CB132" i="44"/>
  <c r="CC132" i="44" s="1"/>
  <c r="CC131" i="44"/>
  <c r="CB131" i="44"/>
  <c r="CB130" i="44"/>
  <c r="CC130" i="44" s="1"/>
  <c r="CC129" i="44"/>
  <c r="CB129" i="44"/>
  <c r="CB128" i="44"/>
  <c r="CC128" i="44" s="1"/>
  <c r="CC127" i="44"/>
  <c r="CB127" i="44"/>
  <c r="CB126" i="44"/>
  <c r="CC126" i="44" s="1"/>
  <c r="CC125" i="44"/>
  <c r="CB125" i="44"/>
  <c r="CB124" i="44"/>
  <c r="CC124" i="44" s="1"/>
  <c r="CC123" i="44"/>
  <c r="CB123" i="44"/>
  <c r="CB122" i="44"/>
  <c r="CC122" i="44" s="1"/>
  <c r="CC121" i="44"/>
  <c r="CB121" i="44"/>
  <c r="CB120" i="44"/>
  <c r="CC120" i="44" s="1"/>
  <c r="CC119" i="44"/>
  <c r="CB119" i="44"/>
  <c r="CB118" i="44"/>
  <c r="CC118" i="44" s="1"/>
  <c r="CC117" i="44"/>
  <c r="CB117" i="44"/>
  <c r="CB116" i="44"/>
  <c r="CC116" i="44" s="1"/>
  <c r="CC115" i="44"/>
  <c r="CB115" i="44"/>
  <c r="CB114" i="44"/>
  <c r="CC114" i="44" s="1"/>
  <c r="CC113" i="44"/>
  <c r="CB113" i="44"/>
  <c r="CB112" i="44"/>
  <c r="CC112" i="44" s="1"/>
  <c r="CC111" i="44"/>
  <c r="CB111" i="44"/>
  <c r="CB110" i="44"/>
  <c r="CC110" i="44" s="1"/>
  <c r="CC109" i="44"/>
  <c r="CB109" i="44"/>
  <c r="CB108" i="44"/>
  <c r="CC108" i="44" s="1"/>
  <c r="I11" i="44"/>
  <c r="AC11" i="44" s="1"/>
  <c r="I10" i="44"/>
  <c r="AC10" i="44" s="1"/>
  <c r="I9" i="44"/>
  <c r="AC9" i="44" s="1"/>
  <c r="I8" i="44"/>
  <c r="AC8" i="44" s="1"/>
  <c r="I7" i="44"/>
  <c r="AC7" i="44" s="1"/>
  <c r="I6" i="44"/>
  <c r="AC6" i="44" s="1"/>
  <c r="U5" i="44"/>
  <c r="A5" i="44"/>
  <c r="CB259" i="43"/>
  <c r="CC259" i="43" s="1"/>
  <c r="CC258" i="43"/>
  <c r="CB258" i="43"/>
  <c r="CC257" i="43"/>
  <c r="CB257" i="43"/>
  <c r="CB256" i="43"/>
  <c r="CC256" i="43" s="1"/>
  <c r="CB255" i="43"/>
  <c r="CC255" i="43" s="1"/>
  <c r="CC254" i="43"/>
  <c r="CB254" i="43"/>
  <c r="CC253" i="43"/>
  <c r="CB253" i="43"/>
  <c r="CB252" i="43"/>
  <c r="CC252" i="43" s="1"/>
  <c r="CB251" i="43"/>
  <c r="CC251" i="43" s="1"/>
  <c r="CC250" i="43"/>
  <c r="CB250" i="43"/>
  <c r="CC249" i="43"/>
  <c r="CB249" i="43"/>
  <c r="CB248" i="43"/>
  <c r="CC248" i="43" s="1"/>
  <c r="CB247" i="43"/>
  <c r="CC247" i="43" s="1"/>
  <c r="CC246" i="43"/>
  <c r="CB246" i="43"/>
  <c r="CC245" i="43"/>
  <c r="CB245" i="43"/>
  <c r="CB244" i="43"/>
  <c r="CC244" i="43" s="1"/>
  <c r="CB243" i="43"/>
  <c r="CC243" i="43" s="1"/>
  <c r="CC242" i="43"/>
  <c r="CB242" i="43"/>
  <c r="CC241" i="43"/>
  <c r="CB241" i="43"/>
  <c r="CB240" i="43"/>
  <c r="CC240" i="43" s="1"/>
  <c r="CB239" i="43"/>
  <c r="CC239" i="43" s="1"/>
  <c r="CC238" i="43"/>
  <c r="CB238" i="43"/>
  <c r="CC237" i="43"/>
  <c r="CB237" i="43"/>
  <c r="CB236" i="43"/>
  <c r="CC236" i="43" s="1"/>
  <c r="CB235" i="43"/>
  <c r="CC235" i="43" s="1"/>
  <c r="CC234" i="43"/>
  <c r="CB234" i="43"/>
  <c r="CB152" i="43"/>
  <c r="CC152" i="43" s="1"/>
  <c r="CC151" i="43"/>
  <c r="CB151" i="43"/>
  <c r="CC150" i="43"/>
  <c r="CB150" i="43"/>
  <c r="CC149" i="43"/>
  <c r="CB149" i="43"/>
  <c r="CB148" i="43"/>
  <c r="CC148" i="43" s="1"/>
  <c r="CC147" i="43"/>
  <c r="CB147" i="43"/>
  <c r="CC146" i="43"/>
  <c r="CB146" i="43"/>
  <c r="CC145" i="43"/>
  <c r="CB145" i="43"/>
  <c r="CB144" i="43"/>
  <c r="CC144" i="43" s="1"/>
  <c r="CC143" i="43"/>
  <c r="CB143" i="43"/>
  <c r="CC142" i="43"/>
  <c r="CB142" i="43"/>
  <c r="CC141" i="43"/>
  <c r="CB141" i="43"/>
  <c r="CB140" i="43"/>
  <c r="CC140" i="43" s="1"/>
  <c r="CC139" i="43"/>
  <c r="CB139" i="43"/>
  <c r="CC138" i="43"/>
  <c r="CB138" i="43"/>
  <c r="CC137" i="43"/>
  <c r="CB137" i="43"/>
  <c r="CB136" i="43"/>
  <c r="CC136" i="43" s="1"/>
  <c r="CC135" i="43"/>
  <c r="CB135" i="43"/>
  <c r="CC134" i="43"/>
  <c r="CB134" i="43"/>
  <c r="CC133" i="43"/>
  <c r="CB133" i="43"/>
  <c r="CB132" i="43"/>
  <c r="CC132" i="43" s="1"/>
  <c r="CC131" i="43"/>
  <c r="CB131" i="43"/>
  <c r="CC130" i="43"/>
  <c r="CB130" i="43"/>
  <c r="CC129" i="43"/>
  <c r="CB129" i="43"/>
  <c r="CB128" i="43"/>
  <c r="CC128" i="43" s="1"/>
  <c r="CC127" i="43"/>
  <c r="CB127" i="43"/>
  <c r="CC126" i="43"/>
  <c r="CB126" i="43"/>
  <c r="CC125" i="43"/>
  <c r="CB125" i="43"/>
  <c r="CB124" i="43"/>
  <c r="CC124" i="43" s="1"/>
  <c r="CC123" i="43"/>
  <c r="CB123" i="43"/>
  <c r="CC122" i="43"/>
  <c r="CB122" i="43"/>
  <c r="CC121" i="43"/>
  <c r="CB121" i="43"/>
  <c r="CB120" i="43"/>
  <c r="CC120" i="43" s="1"/>
  <c r="CC119" i="43"/>
  <c r="CB119" i="43"/>
  <c r="CC118" i="43"/>
  <c r="CB118" i="43"/>
  <c r="CC117" i="43"/>
  <c r="CB117" i="43"/>
  <c r="CB116" i="43"/>
  <c r="CC116" i="43" s="1"/>
  <c r="CC115" i="43"/>
  <c r="CB115" i="43"/>
  <c r="CC114" i="43"/>
  <c r="CB114" i="43"/>
  <c r="CC113" i="43"/>
  <c r="CB113" i="43"/>
  <c r="CB112" i="43"/>
  <c r="CC112" i="43" s="1"/>
  <c r="CC111" i="43"/>
  <c r="CB111" i="43"/>
  <c r="CC110" i="43"/>
  <c r="CB110" i="43"/>
  <c r="CC109" i="43"/>
  <c r="CB109" i="43"/>
  <c r="CB108" i="43"/>
  <c r="CC108" i="43" s="1"/>
  <c r="I11" i="43"/>
  <c r="AC11" i="43" s="1"/>
  <c r="I10" i="43"/>
  <c r="AC10" i="43" s="1"/>
  <c r="I9" i="43"/>
  <c r="AC9" i="43" s="1"/>
  <c r="I8" i="43"/>
  <c r="AC8" i="43" s="1"/>
  <c r="I7" i="43"/>
  <c r="AC7" i="43" s="1"/>
  <c r="I6" i="43"/>
  <c r="AC6" i="43" s="1"/>
  <c r="U5" i="43"/>
  <c r="A5" i="43"/>
  <c r="CB259" i="42"/>
  <c r="CC259" i="42" s="1"/>
  <c r="CB258" i="42"/>
  <c r="CC258" i="42" s="1"/>
  <c r="CB257" i="42"/>
  <c r="CC257" i="42" s="1"/>
  <c r="CC256" i="42"/>
  <c r="CB256" i="42"/>
  <c r="CB255" i="42"/>
  <c r="CC255" i="42" s="1"/>
  <c r="CB254" i="42"/>
  <c r="CC254" i="42" s="1"/>
  <c r="CB253" i="42"/>
  <c r="CC253" i="42" s="1"/>
  <c r="CC252" i="42"/>
  <c r="CB252" i="42"/>
  <c r="CB251" i="42"/>
  <c r="CC251" i="42" s="1"/>
  <c r="CB250" i="42"/>
  <c r="CC250" i="42" s="1"/>
  <c r="CB249" i="42"/>
  <c r="CC249" i="42" s="1"/>
  <c r="CC248" i="42"/>
  <c r="CB248" i="42"/>
  <c r="CB247" i="42"/>
  <c r="CC247" i="42" s="1"/>
  <c r="CB246" i="42"/>
  <c r="CC246" i="42" s="1"/>
  <c r="CB245" i="42"/>
  <c r="CC245" i="42" s="1"/>
  <c r="CC244" i="42"/>
  <c r="CB244" i="42"/>
  <c r="CB243" i="42"/>
  <c r="CC243" i="42" s="1"/>
  <c r="CB242" i="42"/>
  <c r="CC242" i="42" s="1"/>
  <c r="CB241" i="42"/>
  <c r="CC241" i="42" s="1"/>
  <c r="CC240" i="42"/>
  <c r="CB240" i="42"/>
  <c r="CB239" i="42"/>
  <c r="CC239" i="42" s="1"/>
  <c r="CB238" i="42"/>
  <c r="CC238" i="42" s="1"/>
  <c r="CB237" i="42"/>
  <c r="CC237" i="42" s="1"/>
  <c r="CC236" i="42"/>
  <c r="CB236" i="42"/>
  <c r="CB235" i="42"/>
  <c r="CC235" i="42" s="1"/>
  <c r="CB234" i="42"/>
  <c r="CC234" i="42" s="1"/>
  <c r="CC152" i="42"/>
  <c r="CB152" i="42"/>
  <c r="CB151" i="42"/>
  <c r="CC151" i="42" s="1"/>
  <c r="CC150" i="42"/>
  <c r="CB150" i="42"/>
  <c r="CC149" i="42"/>
  <c r="CB149" i="42"/>
  <c r="CC148" i="42"/>
  <c r="CB148" i="42"/>
  <c r="CB147" i="42"/>
  <c r="CC147" i="42" s="1"/>
  <c r="CC146" i="42"/>
  <c r="CB146" i="42"/>
  <c r="CC145" i="42"/>
  <c r="CB145" i="42"/>
  <c r="CC144" i="42"/>
  <c r="CB144" i="42"/>
  <c r="CB143" i="42"/>
  <c r="CC143" i="42" s="1"/>
  <c r="CC142" i="42"/>
  <c r="CB142" i="42"/>
  <c r="CC141" i="42"/>
  <c r="CB141" i="42"/>
  <c r="CC140" i="42"/>
  <c r="CB140" i="42"/>
  <c r="CB139" i="42"/>
  <c r="CC139" i="42" s="1"/>
  <c r="CC138" i="42"/>
  <c r="CB138" i="42"/>
  <c r="CC137" i="42"/>
  <c r="CB137" i="42"/>
  <c r="CC136" i="42"/>
  <c r="CB136" i="42"/>
  <c r="CB135" i="42"/>
  <c r="CC135" i="42" s="1"/>
  <c r="CC134" i="42"/>
  <c r="CB134" i="42"/>
  <c r="CC133" i="42"/>
  <c r="CB133" i="42"/>
  <c r="CC132" i="42"/>
  <c r="CB132" i="42"/>
  <c r="CB131" i="42"/>
  <c r="CC131" i="42" s="1"/>
  <c r="CC130" i="42"/>
  <c r="CB130" i="42"/>
  <c r="CC129" i="42"/>
  <c r="CB129" i="42"/>
  <c r="CC128" i="42"/>
  <c r="CB128" i="42"/>
  <c r="CB127" i="42"/>
  <c r="CC127" i="42" s="1"/>
  <c r="CC126" i="42"/>
  <c r="CB126" i="42"/>
  <c r="CC125" i="42"/>
  <c r="CB125" i="42"/>
  <c r="CC124" i="42"/>
  <c r="CB124" i="42"/>
  <c r="CB123" i="42"/>
  <c r="CC123" i="42" s="1"/>
  <c r="CC122" i="42"/>
  <c r="CB122" i="42"/>
  <c r="CC121" i="42"/>
  <c r="CB121" i="42"/>
  <c r="CC120" i="42"/>
  <c r="CB120" i="42"/>
  <c r="CB119" i="42"/>
  <c r="CC119" i="42" s="1"/>
  <c r="CC118" i="42"/>
  <c r="CB118" i="42"/>
  <c r="CC117" i="42"/>
  <c r="CB117" i="42"/>
  <c r="CC116" i="42"/>
  <c r="CB116" i="42"/>
  <c r="CB115" i="42"/>
  <c r="CC115" i="42" s="1"/>
  <c r="CC114" i="42"/>
  <c r="CB114" i="42"/>
  <c r="CC113" i="42"/>
  <c r="CB113" i="42"/>
  <c r="CC112" i="42"/>
  <c r="CB112" i="42"/>
  <c r="CB111" i="42"/>
  <c r="CC111" i="42" s="1"/>
  <c r="CC110" i="42"/>
  <c r="CB110" i="42"/>
  <c r="CC109" i="42"/>
  <c r="CB109" i="42"/>
  <c r="CC108" i="42"/>
  <c r="CB108" i="42"/>
  <c r="I11" i="42"/>
  <c r="AC11" i="42" s="1"/>
  <c r="I10" i="42"/>
  <c r="AC10" i="42" s="1"/>
  <c r="I9" i="42"/>
  <c r="AC9" i="42" s="1"/>
  <c r="I8" i="42"/>
  <c r="AC8" i="42" s="1"/>
  <c r="I7" i="42"/>
  <c r="AC7" i="42" s="1"/>
  <c r="I6" i="42"/>
  <c r="AC6" i="42" s="1"/>
  <c r="U5" i="42"/>
  <c r="A5" i="42"/>
  <c r="CB259" i="41"/>
  <c r="CC259" i="41" s="1"/>
  <c r="CB258" i="41"/>
  <c r="CC258" i="41" s="1"/>
  <c r="CB257" i="41"/>
  <c r="CC257" i="41" s="1"/>
  <c r="CB256" i="41"/>
  <c r="CC256" i="41" s="1"/>
  <c r="CB255" i="41"/>
  <c r="CC255" i="41" s="1"/>
  <c r="CB254" i="41"/>
  <c r="CC254" i="41" s="1"/>
  <c r="CB253" i="41"/>
  <c r="CC253" i="41" s="1"/>
  <c r="CB252" i="41"/>
  <c r="CC252" i="41" s="1"/>
  <c r="CB251" i="41"/>
  <c r="CC251" i="41" s="1"/>
  <c r="CB250" i="41"/>
  <c r="CC250" i="41" s="1"/>
  <c r="CB249" i="41"/>
  <c r="CC249" i="41" s="1"/>
  <c r="CB248" i="41"/>
  <c r="CC248" i="41" s="1"/>
  <c r="CB247" i="41"/>
  <c r="CC247" i="41" s="1"/>
  <c r="CB246" i="41"/>
  <c r="CC246" i="41" s="1"/>
  <c r="CB245" i="41"/>
  <c r="CC245" i="41" s="1"/>
  <c r="CB244" i="41"/>
  <c r="CC244" i="41" s="1"/>
  <c r="CB243" i="41"/>
  <c r="CC243" i="41" s="1"/>
  <c r="CB242" i="41"/>
  <c r="CC242" i="41" s="1"/>
  <c r="CB241" i="41"/>
  <c r="CC241" i="41" s="1"/>
  <c r="CB240" i="41"/>
  <c r="CC240" i="41" s="1"/>
  <c r="CB239" i="41"/>
  <c r="CC239" i="41" s="1"/>
  <c r="CB238" i="41"/>
  <c r="CC238" i="41" s="1"/>
  <c r="CB237" i="41"/>
  <c r="CC237" i="41" s="1"/>
  <c r="CB236" i="41"/>
  <c r="CC236" i="41" s="1"/>
  <c r="CB235" i="41"/>
  <c r="CC235" i="41" s="1"/>
  <c r="CB234" i="41"/>
  <c r="CC234" i="41" s="1"/>
  <c r="CB152" i="41"/>
  <c r="CC152" i="41" s="1"/>
  <c r="CB151" i="41"/>
  <c r="CC151" i="41" s="1"/>
  <c r="CB150" i="41"/>
  <c r="CC150" i="41" s="1"/>
  <c r="CB149" i="41"/>
  <c r="CC149" i="41" s="1"/>
  <c r="CB148" i="41"/>
  <c r="CC148" i="41" s="1"/>
  <c r="CB147" i="41"/>
  <c r="CC147" i="41" s="1"/>
  <c r="CB146" i="41"/>
  <c r="CC146" i="41" s="1"/>
  <c r="CB145" i="41"/>
  <c r="CC145" i="41" s="1"/>
  <c r="CB144" i="41"/>
  <c r="CC144" i="41" s="1"/>
  <c r="CB143" i="41"/>
  <c r="CC143" i="41" s="1"/>
  <c r="CB142" i="41"/>
  <c r="CC142" i="41" s="1"/>
  <c r="CB141" i="41"/>
  <c r="CC141" i="41" s="1"/>
  <c r="CB140" i="41"/>
  <c r="CC140" i="41" s="1"/>
  <c r="CB139" i="41"/>
  <c r="CC139" i="41" s="1"/>
  <c r="CB138" i="41"/>
  <c r="CC138" i="41" s="1"/>
  <c r="CB137" i="41"/>
  <c r="CC137" i="41" s="1"/>
  <c r="CB136" i="41"/>
  <c r="CC136" i="41" s="1"/>
  <c r="CB135" i="41"/>
  <c r="CC135" i="41" s="1"/>
  <c r="CB134" i="41"/>
  <c r="CC134" i="41" s="1"/>
  <c r="CB133" i="41"/>
  <c r="CC133" i="41" s="1"/>
  <c r="CB132" i="41"/>
  <c r="CC132" i="41" s="1"/>
  <c r="CB131" i="41"/>
  <c r="CC131" i="41" s="1"/>
  <c r="CB130" i="41"/>
  <c r="CC130" i="41" s="1"/>
  <c r="CB129" i="41"/>
  <c r="CC129" i="41" s="1"/>
  <c r="CB128" i="41"/>
  <c r="CC128" i="41" s="1"/>
  <c r="CB127" i="41"/>
  <c r="CC127" i="41" s="1"/>
  <c r="CB126" i="41"/>
  <c r="CC126" i="41" s="1"/>
  <c r="CB125" i="41"/>
  <c r="CC125" i="41" s="1"/>
  <c r="CB124" i="41"/>
  <c r="CC124" i="41" s="1"/>
  <c r="CC123" i="41"/>
  <c r="CB123" i="41"/>
  <c r="CB122" i="41"/>
  <c r="CC122" i="41" s="1"/>
  <c r="CB121" i="41"/>
  <c r="CC121" i="41" s="1"/>
  <c r="CB120" i="41"/>
  <c r="CC120" i="41" s="1"/>
  <c r="CC119" i="41"/>
  <c r="CB119" i="41"/>
  <c r="CB118" i="41"/>
  <c r="CC118" i="41" s="1"/>
  <c r="CB117" i="41"/>
  <c r="CC117" i="41" s="1"/>
  <c r="CB116" i="41"/>
  <c r="CC116" i="41" s="1"/>
  <c r="CC115" i="41"/>
  <c r="CB115" i="41"/>
  <c r="CB114" i="41"/>
  <c r="CC114" i="41" s="1"/>
  <c r="CB113" i="41"/>
  <c r="CC113" i="41" s="1"/>
  <c r="CB112" i="41"/>
  <c r="CC112" i="41" s="1"/>
  <c r="CC111" i="41"/>
  <c r="CB111" i="41"/>
  <c r="CB110" i="41"/>
  <c r="CC110" i="41" s="1"/>
  <c r="CB109" i="41"/>
  <c r="CC109" i="41" s="1"/>
  <c r="CB108" i="41"/>
  <c r="CC108" i="41" s="1"/>
  <c r="I11" i="41"/>
  <c r="AC11" i="41" s="1"/>
  <c r="I10" i="41"/>
  <c r="AC10" i="41" s="1"/>
  <c r="I9" i="41"/>
  <c r="AC9" i="41" s="1"/>
  <c r="I8" i="41"/>
  <c r="AC8" i="41" s="1"/>
  <c r="I7" i="41"/>
  <c r="AC7" i="41" s="1"/>
  <c r="I6" i="41"/>
  <c r="AC6" i="41" s="1"/>
  <c r="U5" i="41"/>
  <c r="A5" i="41"/>
  <c r="CB259" i="40"/>
  <c r="CB258" i="40"/>
  <c r="CB257" i="40"/>
  <c r="CB256" i="40"/>
  <c r="CB255" i="40"/>
  <c r="CB254" i="40"/>
  <c r="CB253" i="40"/>
  <c r="CB252" i="40"/>
  <c r="CB251" i="40"/>
  <c r="CB250" i="40"/>
  <c r="CB249" i="40"/>
  <c r="CB248" i="40"/>
  <c r="CB247" i="40"/>
  <c r="CB246" i="40"/>
  <c r="CB245" i="40"/>
  <c r="CB244" i="40"/>
  <c r="CB243" i="40"/>
  <c r="CB242" i="40"/>
  <c r="CB241" i="40"/>
  <c r="CB240" i="40"/>
  <c r="CB239" i="40"/>
  <c r="CB238" i="40"/>
  <c r="CB237" i="40"/>
  <c r="CB236" i="40"/>
  <c r="CB235" i="40"/>
  <c r="CB234" i="40"/>
  <c r="I11" i="40"/>
  <c r="AC11" i="40" s="1"/>
  <c r="I10" i="40"/>
  <c r="AC10" i="40" s="1"/>
  <c r="I9" i="40"/>
  <c r="AC9" i="40" s="1"/>
  <c r="I8" i="40"/>
  <c r="AC8" i="40" s="1"/>
  <c r="I7" i="40"/>
  <c r="AC7" i="40" s="1"/>
  <c r="I6" i="40"/>
  <c r="AC6" i="40" s="1"/>
  <c r="U5" i="40"/>
  <c r="A5" i="40"/>
  <c r="CC259" i="39"/>
  <c r="CB259" i="39"/>
  <c r="CC258" i="39"/>
  <c r="CB258" i="39"/>
  <c r="CC257" i="39"/>
  <c r="CB257" i="39"/>
  <c r="CB256" i="39"/>
  <c r="CC256" i="39" s="1"/>
  <c r="CC255" i="39"/>
  <c r="CB255" i="39"/>
  <c r="CC254" i="39"/>
  <c r="CB254" i="39"/>
  <c r="CC253" i="39"/>
  <c r="CB253" i="39"/>
  <c r="CB252" i="39"/>
  <c r="CC252" i="39" s="1"/>
  <c r="CC251" i="39"/>
  <c r="CB251" i="39"/>
  <c r="CC250" i="39"/>
  <c r="CB250" i="39"/>
  <c r="CC249" i="39"/>
  <c r="CB249" i="39"/>
  <c r="CB248" i="39"/>
  <c r="CC248" i="39" s="1"/>
  <c r="CC247" i="39"/>
  <c r="CB247" i="39"/>
  <c r="CC246" i="39"/>
  <c r="CB246" i="39"/>
  <c r="CC245" i="39"/>
  <c r="CB245" i="39"/>
  <c r="CB244" i="39"/>
  <c r="CC244" i="39" s="1"/>
  <c r="CC243" i="39"/>
  <c r="CB243" i="39"/>
  <c r="CC242" i="39"/>
  <c r="CB242" i="39"/>
  <c r="CC241" i="39"/>
  <c r="CB241" i="39"/>
  <c r="CB240" i="39"/>
  <c r="CC240" i="39" s="1"/>
  <c r="CC239" i="39"/>
  <c r="CB239" i="39"/>
  <c r="CC238" i="39"/>
  <c r="CB238" i="39"/>
  <c r="CC237" i="39"/>
  <c r="CB237" i="39"/>
  <c r="CB236" i="39"/>
  <c r="CC236" i="39" s="1"/>
  <c r="CC235" i="39"/>
  <c r="CB235" i="39"/>
  <c r="CC234" i="39"/>
  <c r="CB234" i="39"/>
  <c r="CB152" i="39"/>
  <c r="CC152" i="39" s="1"/>
  <c r="CC151" i="39"/>
  <c r="CB151" i="39"/>
  <c r="CC150" i="39"/>
  <c r="CB150" i="39"/>
  <c r="CC149" i="39"/>
  <c r="CB149" i="39"/>
  <c r="CB148" i="39"/>
  <c r="CC148" i="39" s="1"/>
  <c r="CC147" i="39"/>
  <c r="CB147" i="39"/>
  <c r="CC146" i="39"/>
  <c r="CB146" i="39"/>
  <c r="CC145" i="39"/>
  <c r="CB145" i="39"/>
  <c r="CB144" i="39"/>
  <c r="CC144" i="39" s="1"/>
  <c r="CC143" i="39"/>
  <c r="CB143" i="39"/>
  <c r="CC142" i="39"/>
  <c r="CB142" i="39"/>
  <c r="CC141" i="39"/>
  <c r="CB141" i="39"/>
  <c r="CB140" i="39"/>
  <c r="CC140" i="39" s="1"/>
  <c r="CC139" i="39"/>
  <c r="CB139" i="39"/>
  <c r="CC138" i="39"/>
  <c r="CB138" i="39"/>
  <c r="CC137" i="39"/>
  <c r="CB137" i="39"/>
  <c r="CB136" i="39"/>
  <c r="CC136" i="39" s="1"/>
  <c r="CC135" i="39"/>
  <c r="CB135" i="39"/>
  <c r="CC134" i="39"/>
  <c r="CB134" i="39"/>
  <c r="CC133" i="39"/>
  <c r="CB133" i="39"/>
  <c r="CB132" i="39"/>
  <c r="CC132" i="39" s="1"/>
  <c r="CC131" i="39"/>
  <c r="CB131" i="39"/>
  <c r="CC130" i="39"/>
  <c r="CB130" i="39"/>
  <c r="CC129" i="39"/>
  <c r="CB129" i="39"/>
  <c r="CB128" i="39"/>
  <c r="CC128" i="39" s="1"/>
  <c r="CC127" i="39"/>
  <c r="CB127" i="39"/>
  <c r="CC126" i="39"/>
  <c r="CB126" i="39"/>
  <c r="CC125" i="39"/>
  <c r="CB125" i="39"/>
  <c r="CB124" i="39"/>
  <c r="CC124" i="39" s="1"/>
  <c r="CC123" i="39"/>
  <c r="CB123" i="39"/>
  <c r="CC122" i="39"/>
  <c r="CB122" i="39"/>
  <c r="CC121" i="39"/>
  <c r="CB121" i="39"/>
  <c r="CB120" i="39"/>
  <c r="CC120" i="39" s="1"/>
  <c r="CC119" i="39"/>
  <c r="CB119" i="39"/>
  <c r="CC118" i="39"/>
  <c r="CB118" i="39"/>
  <c r="CC117" i="39"/>
  <c r="CB117" i="39"/>
  <c r="CB116" i="39"/>
  <c r="CC116" i="39" s="1"/>
  <c r="CC115" i="39"/>
  <c r="CB115" i="39"/>
  <c r="CC114" i="39"/>
  <c r="CB114" i="39"/>
  <c r="CC113" i="39"/>
  <c r="CB113" i="39"/>
  <c r="CB112" i="39"/>
  <c r="CC112" i="39" s="1"/>
  <c r="CC111" i="39"/>
  <c r="CB111" i="39"/>
  <c r="CC110" i="39"/>
  <c r="CB110" i="39"/>
  <c r="CC109" i="39"/>
  <c r="CB109" i="39"/>
  <c r="CB108" i="39"/>
  <c r="CC108" i="39" s="1"/>
  <c r="I11" i="39"/>
  <c r="AC11" i="39" s="1"/>
  <c r="I10" i="39"/>
  <c r="AC10" i="39" s="1"/>
  <c r="I9" i="39"/>
  <c r="AC9" i="39" s="1"/>
  <c r="I8" i="39"/>
  <c r="AC8" i="39" s="1"/>
  <c r="I7" i="39"/>
  <c r="AC7" i="39" s="1"/>
  <c r="I6" i="39"/>
  <c r="AC6" i="39" s="1"/>
  <c r="U5" i="39"/>
  <c r="A5" i="39"/>
  <c r="CB259" i="38"/>
  <c r="CC259" i="38" s="1"/>
  <c r="CB258" i="38"/>
  <c r="CC258" i="38" s="1"/>
  <c r="CB257" i="38"/>
  <c r="CC257" i="38" s="1"/>
  <c r="CC256" i="38"/>
  <c r="CB256" i="38"/>
  <c r="CB255" i="38"/>
  <c r="CC255" i="38" s="1"/>
  <c r="CB254" i="38"/>
  <c r="CC254" i="38" s="1"/>
  <c r="CB253" i="38"/>
  <c r="CC253" i="38" s="1"/>
  <c r="CC252" i="38"/>
  <c r="CB252" i="38"/>
  <c r="CB251" i="38"/>
  <c r="CC251" i="38" s="1"/>
  <c r="CB250" i="38"/>
  <c r="CC250" i="38" s="1"/>
  <c r="CB249" i="38"/>
  <c r="CC249" i="38" s="1"/>
  <c r="CC248" i="38"/>
  <c r="CB248" i="38"/>
  <c r="CB247" i="38"/>
  <c r="CC247" i="38" s="1"/>
  <c r="CB246" i="38"/>
  <c r="CC246" i="38" s="1"/>
  <c r="CB245" i="38"/>
  <c r="CC245" i="38" s="1"/>
  <c r="CC244" i="38"/>
  <c r="CB244" i="38"/>
  <c r="CB243" i="38"/>
  <c r="CC243" i="38" s="1"/>
  <c r="CB242" i="38"/>
  <c r="CC242" i="38" s="1"/>
  <c r="CB241" i="38"/>
  <c r="CC241" i="38" s="1"/>
  <c r="CC240" i="38"/>
  <c r="CB240" i="38"/>
  <c r="CB239" i="38"/>
  <c r="CC239" i="38" s="1"/>
  <c r="CB238" i="38"/>
  <c r="CC238" i="38" s="1"/>
  <c r="CB237" i="38"/>
  <c r="CC237" i="38" s="1"/>
  <c r="CC236" i="38"/>
  <c r="CB236" i="38"/>
  <c r="CB235" i="38"/>
  <c r="CC235" i="38" s="1"/>
  <c r="CB234" i="38"/>
  <c r="CC234" i="38" s="1"/>
  <c r="CC152" i="38"/>
  <c r="CB152" i="38"/>
  <c r="CB151" i="38"/>
  <c r="CC151" i="38" s="1"/>
  <c r="CB150" i="38"/>
  <c r="CC150" i="38" s="1"/>
  <c r="CB149" i="38"/>
  <c r="CC149" i="38" s="1"/>
  <c r="CC148" i="38"/>
  <c r="CB148" i="38"/>
  <c r="CB147" i="38"/>
  <c r="CC147" i="38" s="1"/>
  <c r="CB146" i="38"/>
  <c r="CC146" i="38" s="1"/>
  <c r="CB145" i="38"/>
  <c r="CC145" i="38" s="1"/>
  <c r="CC144" i="38"/>
  <c r="CB144" i="38"/>
  <c r="CB143" i="38"/>
  <c r="CC143" i="38" s="1"/>
  <c r="CB142" i="38"/>
  <c r="CC142" i="38" s="1"/>
  <c r="CB141" i="38"/>
  <c r="CC141" i="38" s="1"/>
  <c r="CC140" i="38"/>
  <c r="CB140" i="38"/>
  <c r="CB139" i="38"/>
  <c r="CC139" i="38" s="1"/>
  <c r="CB138" i="38"/>
  <c r="CC138" i="38" s="1"/>
  <c r="CB137" i="38"/>
  <c r="CC137" i="38" s="1"/>
  <c r="CC136" i="38"/>
  <c r="CB136" i="38"/>
  <c r="CB135" i="38"/>
  <c r="CC135" i="38" s="1"/>
  <c r="CC134" i="38"/>
  <c r="CB134" i="38"/>
  <c r="CB133" i="38"/>
  <c r="CC133" i="38" s="1"/>
  <c r="CC132" i="38"/>
  <c r="CB132" i="38"/>
  <c r="CB131" i="38"/>
  <c r="CC131" i="38" s="1"/>
  <c r="CC130" i="38"/>
  <c r="CB130" i="38"/>
  <c r="CB129" i="38"/>
  <c r="CC129" i="38" s="1"/>
  <c r="CC128" i="38"/>
  <c r="CB128" i="38"/>
  <c r="CB127" i="38"/>
  <c r="CC127" i="38" s="1"/>
  <c r="CC126" i="38"/>
  <c r="CB126" i="38"/>
  <c r="CB125" i="38"/>
  <c r="CC125" i="38" s="1"/>
  <c r="CC124" i="38"/>
  <c r="CB124" i="38"/>
  <c r="CB123" i="38"/>
  <c r="CC123" i="38" s="1"/>
  <c r="CC122" i="38"/>
  <c r="CB122" i="38"/>
  <c r="CC121" i="38"/>
  <c r="CB121" i="38"/>
  <c r="CC120" i="38"/>
  <c r="CB120" i="38"/>
  <c r="CB119" i="38"/>
  <c r="CC119" i="38" s="1"/>
  <c r="CC118" i="38"/>
  <c r="CB118" i="38"/>
  <c r="CC117" i="38"/>
  <c r="CB117" i="38"/>
  <c r="CC116" i="38"/>
  <c r="CB116" i="38"/>
  <c r="CB115" i="38"/>
  <c r="CC115" i="38" s="1"/>
  <c r="CC114" i="38"/>
  <c r="CB114" i="38"/>
  <c r="CC113" i="38"/>
  <c r="CB113" i="38"/>
  <c r="CC112" i="38"/>
  <c r="CB112" i="38"/>
  <c r="CB111" i="38"/>
  <c r="CC111" i="38" s="1"/>
  <c r="CC110" i="38"/>
  <c r="CB110" i="38"/>
  <c r="CC109" i="38"/>
  <c r="CB109" i="38"/>
  <c r="CC108" i="38"/>
  <c r="CB108" i="38"/>
  <c r="I11" i="38"/>
  <c r="AC11" i="38" s="1"/>
  <c r="I10" i="38"/>
  <c r="AC10" i="38" s="1"/>
  <c r="I9" i="38"/>
  <c r="AC9" i="38" s="1"/>
  <c r="I8" i="38"/>
  <c r="AC8" i="38" s="1"/>
  <c r="I7" i="38"/>
  <c r="AC7" i="38" s="1"/>
  <c r="I6" i="38"/>
  <c r="AC6" i="38" s="1"/>
  <c r="U5" i="38"/>
  <c r="A5" i="38"/>
  <c r="CB259" i="37"/>
  <c r="CC259" i="37" s="1"/>
  <c r="CB258" i="37"/>
  <c r="CC258" i="37" s="1"/>
  <c r="CB257" i="37"/>
  <c r="CC257" i="37" s="1"/>
  <c r="CB256" i="37"/>
  <c r="CC256" i="37" s="1"/>
  <c r="CC255" i="37"/>
  <c r="CB255" i="37"/>
  <c r="CB254" i="37"/>
  <c r="CC254" i="37" s="1"/>
  <c r="CC253" i="37"/>
  <c r="CB253" i="37"/>
  <c r="CB252" i="37"/>
  <c r="CC252" i="37" s="1"/>
  <c r="CC251" i="37"/>
  <c r="CB251" i="37"/>
  <c r="CB250" i="37"/>
  <c r="CC250" i="37" s="1"/>
  <c r="CC249" i="37"/>
  <c r="CB249" i="37"/>
  <c r="CB248" i="37"/>
  <c r="CC248" i="37" s="1"/>
  <c r="CC247" i="37"/>
  <c r="CB247" i="37"/>
  <c r="CB246" i="37"/>
  <c r="CC246" i="37" s="1"/>
  <c r="CC245" i="37"/>
  <c r="CB245" i="37"/>
  <c r="CB244" i="37"/>
  <c r="CC244" i="37" s="1"/>
  <c r="CC243" i="37"/>
  <c r="CB243" i="37"/>
  <c r="CB242" i="37"/>
  <c r="CC242" i="37" s="1"/>
  <c r="CC241" i="37"/>
  <c r="CB241" i="37"/>
  <c r="CB240" i="37"/>
  <c r="CC240" i="37" s="1"/>
  <c r="CC239" i="37"/>
  <c r="CB239" i="37"/>
  <c r="CB238" i="37"/>
  <c r="CC238" i="37" s="1"/>
  <c r="CC237" i="37"/>
  <c r="CB237" i="37"/>
  <c r="CB236" i="37"/>
  <c r="CC236" i="37" s="1"/>
  <c r="CC235" i="37"/>
  <c r="CB235" i="37"/>
  <c r="CB234" i="37"/>
  <c r="CC234" i="37" s="1"/>
  <c r="CB152" i="37"/>
  <c r="CC152" i="37" s="1"/>
  <c r="CC151" i="37"/>
  <c r="CB151" i="37"/>
  <c r="CB150" i="37"/>
  <c r="CC150" i="37" s="1"/>
  <c r="CC149" i="37"/>
  <c r="CB149" i="37"/>
  <c r="CB148" i="37"/>
  <c r="CC148" i="37" s="1"/>
  <c r="CC147" i="37"/>
  <c r="CB147" i="37"/>
  <c r="CB146" i="37"/>
  <c r="CC146" i="37" s="1"/>
  <c r="CC145" i="37"/>
  <c r="CB145" i="37"/>
  <c r="CB144" i="37"/>
  <c r="CC144" i="37" s="1"/>
  <c r="CC143" i="37"/>
  <c r="CB143" i="37"/>
  <c r="CB142" i="37"/>
  <c r="CC142" i="37" s="1"/>
  <c r="CC141" i="37"/>
  <c r="CB141" i="37"/>
  <c r="CB140" i="37"/>
  <c r="CC140" i="37" s="1"/>
  <c r="CC139" i="37"/>
  <c r="CB139" i="37"/>
  <c r="CB138" i="37"/>
  <c r="CC138" i="37" s="1"/>
  <c r="CC137" i="37"/>
  <c r="CB137" i="37"/>
  <c r="CB136" i="37"/>
  <c r="CC136" i="37" s="1"/>
  <c r="CC135" i="37"/>
  <c r="CB135" i="37"/>
  <c r="CB134" i="37"/>
  <c r="CC134" i="37" s="1"/>
  <c r="CC133" i="37"/>
  <c r="CB133" i="37"/>
  <c r="CB132" i="37"/>
  <c r="CC132" i="37" s="1"/>
  <c r="CC131" i="37"/>
  <c r="CB131" i="37"/>
  <c r="CB130" i="37"/>
  <c r="CC130" i="37" s="1"/>
  <c r="CC129" i="37"/>
  <c r="CB129" i="37"/>
  <c r="CB128" i="37"/>
  <c r="CC128" i="37" s="1"/>
  <c r="CC127" i="37"/>
  <c r="CB127" i="37"/>
  <c r="CB126" i="37"/>
  <c r="CC126" i="37" s="1"/>
  <c r="CC125" i="37"/>
  <c r="CB125" i="37"/>
  <c r="CB124" i="37"/>
  <c r="CC124" i="37" s="1"/>
  <c r="CC123" i="37"/>
  <c r="CB123" i="37"/>
  <c r="CB122" i="37"/>
  <c r="CC122" i="37" s="1"/>
  <c r="CC121" i="37"/>
  <c r="CB121" i="37"/>
  <c r="CB120" i="37"/>
  <c r="CC120" i="37" s="1"/>
  <c r="CC119" i="37"/>
  <c r="CB119" i="37"/>
  <c r="CB118" i="37"/>
  <c r="CC118" i="37" s="1"/>
  <c r="CC117" i="37"/>
  <c r="CB117" i="37"/>
  <c r="CB116" i="37"/>
  <c r="CC116" i="37" s="1"/>
  <c r="CC115" i="37"/>
  <c r="CB115" i="37"/>
  <c r="CB114" i="37"/>
  <c r="CC114" i="37" s="1"/>
  <c r="CC113" i="37"/>
  <c r="CB113" i="37"/>
  <c r="CB112" i="37"/>
  <c r="CC112" i="37" s="1"/>
  <c r="CC111" i="37"/>
  <c r="CB111" i="37"/>
  <c r="CB110" i="37"/>
  <c r="CC110" i="37" s="1"/>
  <c r="CC109" i="37"/>
  <c r="CB109" i="37"/>
  <c r="CB108" i="37"/>
  <c r="CC108" i="37" s="1"/>
  <c r="I11" i="37"/>
  <c r="AC11" i="37" s="1"/>
  <c r="I10" i="37"/>
  <c r="AC10" i="37" s="1"/>
  <c r="I9" i="37"/>
  <c r="AC9" i="37" s="1"/>
  <c r="I8" i="37"/>
  <c r="AC8" i="37" s="1"/>
  <c r="I7" i="37"/>
  <c r="AC7" i="37" s="1"/>
  <c r="I6" i="37"/>
  <c r="AC6" i="37" s="1"/>
  <c r="U5" i="37"/>
  <c r="A5" i="37"/>
  <c r="CB259" i="36"/>
  <c r="CC259" i="36" s="1"/>
  <c r="CB258" i="36"/>
  <c r="CC258" i="36" s="1"/>
  <c r="CB257" i="36"/>
  <c r="CC257" i="36" s="1"/>
  <c r="CB256" i="36"/>
  <c r="CC256" i="36" s="1"/>
  <c r="CB255" i="36"/>
  <c r="CC255" i="36" s="1"/>
  <c r="CB254" i="36"/>
  <c r="CC254" i="36" s="1"/>
  <c r="CB253" i="36"/>
  <c r="CC253" i="36" s="1"/>
  <c r="CB252" i="36"/>
  <c r="CC252" i="36" s="1"/>
  <c r="CB251" i="36"/>
  <c r="CC251" i="36" s="1"/>
  <c r="CB250" i="36"/>
  <c r="CC250" i="36" s="1"/>
  <c r="CB249" i="36"/>
  <c r="CC249" i="36" s="1"/>
  <c r="CB248" i="36"/>
  <c r="CC248" i="36" s="1"/>
  <c r="CB247" i="36"/>
  <c r="CC247" i="36" s="1"/>
  <c r="CB246" i="36"/>
  <c r="CC246" i="36" s="1"/>
  <c r="CB245" i="36"/>
  <c r="CC245" i="36" s="1"/>
  <c r="CB244" i="36"/>
  <c r="CC244" i="36" s="1"/>
  <c r="CB243" i="36"/>
  <c r="CC243" i="36" s="1"/>
  <c r="CB242" i="36"/>
  <c r="CC242" i="36" s="1"/>
  <c r="CB241" i="36"/>
  <c r="CC241" i="36" s="1"/>
  <c r="CB240" i="36"/>
  <c r="CC240" i="36" s="1"/>
  <c r="CB239" i="36"/>
  <c r="CC239" i="36" s="1"/>
  <c r="CB238" i="36"/>
  <c r="CC238" i="36" s="1"/>
  <c r="CB237" i="36"/>
  <c r="CC237" i="36" s="1"/>
  <c r="CB236" i="36"/>
  <c r="CC236" i="36" s="1"/>
  <c r="CB235" i="36"/>
  <c r="CC235" i="36" s="1"/>
  <c r="CB234" i="36"/>
  <c r="CC234" i="36" s="1"/>
  <c r="CB152" i="36"/>
  <c r="CC152" i="36" s="1"/>
  <c r="CC151" i="36"/>
  <c r="CB151" i="36"/>
  <c r="CB150" i="36"/>
  <c r="CC150" i="36" s="1"/>
  <c r="CC149" i="36"/>
  <c r="CB149" i="36"/>
  <c r="CB148" i="36"/>
  <c r="CC148" i="36" s="1"/>
  <c r="CC147" i="36"/>
  <c r="CB147" i="36"/>
  <c r="CB146" i="36"/>
  <c r="CC146" i="36" s="1"/>
  <c r="CC145" i="36"/>
  <c r="CB145" i="36"/>
  <c r="CB144" i="36"/>
  <c r="CC144" i="36" s="1"/>
  <c r="CC143" i="36"/>
  <c r="CB143" i="36"/>
  <c r="CB142" i="36"/>
  <c r="CC142" i="36" s="1"/>
  <c r="CC141" i="36"/>
  <c r="CB141" i="36"/>
  <c r="CB140" i="36"/>
  <c r="CC140" i="36" s="1"/>
  <c r="CC139" i="36"/>
  <c r="CB139" i="36"/>
  <c r="CB138" i="36"/>
  <c r="CC138" i="36" s="1"/>
  <c r="CC137" i="36"/>
  <c r="CB137" i="36"/>
  <c r="CB136" i="36"/>
  <c r="CC136" i="36" s="1"/>
  <c r="CC135" i="36"/>
  <c r="CB135" i="36"/>
  <c r="CB134" i="36"/>
  <c r="CC134" i="36" s="1"/>
  <c r="CC133" i="36"/>
  <c r="CB133" i="36"/>
  <c r="CB132" i="36"/>
  <c r="CC132" i="36" s="1"/>
  <c r="CC131" i="36"/>
  <c r="CB131" i="36"/>
  <c r="CB130" i="36"/>
  <c r="CC130" i="36" s="1"/>
  <c r="CC129" i="36"/>
  <c r="CB129" i="36"/>
  <c r="CB128" i="36"/>
  <c r="CC128" i="36" s="1"/>
  <c r="CC127" i="36"/>
  <c r="CB127" i="36"/>
  <c r="CB126" i="36"/>
  <c r="CC126" i="36" s="1"/>
  <c r="CC125" i="36"/>
  <c r="CB125" i="36"/>
  <c r="CB124" i="36"/>
  <c r="CC124" i="36" s="1"/>
  <c r="CC123" i="36"/>
  <c r="CB123" i="36"/>
  <c r="CB122" i="36"/>
  <c r="CC122" i="36" s="1"/>
  <c r="CC121" i="36"/>
  <c r="CB121" i="36"/>
  <c r="CB120" i="36"/>
  <c r="CC120" i="36" s="1"/>
  <c r="CC119" i="36"/>
  <c r="CB119" i="36"/>
  <c r="CB118" i="36"/>
  <c r="CC118" i="36" s="1"/>
  <c r="CC117" i="36"/>
  <c r="CB117" i="36"/>
  <c r="CB116" i="36"/>
  <c r="CC116" i="36" s="1"/>
  <c r="CC115" i="36"/>
  <c r="CB115" i="36"/>
  <c r="CB114" i="36"/>
  <c r="CC114" i="36" s="1"/>
  <c r="CC113" i="36"/>
  <c r="CB113" i="36"/>
  <c r="CB112" i="36"/>
  <c r="CC112" i="36" s="1"/>
  <c r="CC111" i="36"/>
  <c r="CB111" i="36"/>
  <c r="CB110" i="36"/>
  <c r="CC110" i="36" s="1"/>
  <c r="CC109" i="36"/>
  <c r="CB109" i="36"/>
  <c r="CB108" i="36"/>
  <c r="CC108" i="36" s="1"/>
  <c r="I11" i="36"/>
  <c r="AC11" i="36" s="1"/>
  <c r="I10" i="36"/>
  <c r="AC10" i="36" s="1"/>
  <c r="I9" i="36"/>
  <c r="AC9" i="36" s="1"/>
  <c r="I8" i="36"/>
  <c r="AC8" i="36" s="1"/>
  <c r="I7" i="36"/>
  <c r="AC7" i="36" s="1"/>
  <c r="I6" i="36"/>
  <c r="AC6" i="36" s="1"/>
  <c r="U5" i="36"/>
  <c r="A5" i="36"/>
  <c r="CC259" i="35"/>
  <c r="CB259" i="35"/>
  <c r="CB258" i="35"/>
  <c r="CC258" i="35" s="1"/>
  <c r="CC257" i="35"/>
  <c r="CB257" i="35"/>
  <c r="CB256" i="35"/>
  <c r="CC256" i="35" s="1"/>
  <c r="CC255" i="35"/>
  <c r="CB255" i="35"/>
  <c r="CB254" i="35"/>
  <c r="CC254" i="35" s="1"/>
  <c r="CC253" i="35"/>
  <c r="CB253" i="35"/>
  <c r="CB252" i="35"/>
  <c r="CC252" i="35" s="1"/>
  <c r="CC251" i="35"/>
  <c r="CB251" i="35"/>
  <c r="CB250" i="35"/>
  <c r="CC250" i="35" s="1"/>
  <c r="CC249" i="35"/>
  <c r="CB249" i="35"/>
  <c r="CB248" i="35"/>
  <c r="CC248" i="35" s="1"/>
  <c r="CC247" i="35"/>
  <c r="CB247" i="35"/>
  <c r="CB246" i="35"/>
  <c r="CC246" i="35" s="1"/>
  <c r="CC245" i="35"/>
  <c r="CB245" i="35"/>
  <c r="CB244" i="35"/>
  <c r="CC244" i="35" s="1"/>
  <c r="CC243" i="35"/>
  <c r="CB243" i="35"/>
  <c r="CB242" i="35"/>
  <c r="CC242" i="35" s="1"/>
  <c r="CC241" i="35"/>
  <c r="CB241" i="35"/>
  <c r="CB240" i="35"/>
  <c r="CC240" i="35" s="1"/>
  <c r="CC239" i="35"/>
  <c r="CB239" i="35"/>
  <c r="CB238" i="35"/>
  <c r="CC238" i="35" s="1"/>
  <c r="CC237" i="35"/>
  <c r="CB237" i="35"/>
  <c r="CB236" i="35"/>
  <c r="CC236" i="35" s="1"/>
  <c r="CC235" i="35"/>
  <c r="CB235" i="35"/>
  <c r="CB234" i="35"/>
  <c r="CC234" i="35" s="1"/>
  <c r="CB152" i="35"/>
  <c r="CC152" i="35" s="1"/>
  <c r="CC151" i="35"/>
  <c r="CB151" i="35"/>
  <c r="CB150" i="35"/>
  <c r="CC150" i="35" s="1"/>
  <c r="CC149" i="35"/>
  <c r="CB149" i="35"/>
  <c r="CB148" i="35"/>
  <c r="CC148" i="35" s="1"/>
  <c r="CC147" i="35"/>
  <c r="CB147" i="35"/>
  <c r="CB146" i="35"/>
  <c r="CC146" i="35" s="1"/>
  <c r="CC145" i="35"/>
  <c r="CB145" i="35"/>
  <c r="CB144" i="35"/>
  <c r="CC144" i="35" s="1"/>
  <c r="CC143" i="35"/>
  <c r="CB143" i="35"/>
  <c r="CB142" i="35"/>
  <c r="CC142" i="35" s="1"/>
  <c r="CC141" i="35"/>
  <c r="CB141" i="35"/>
  <c r="CB140" i="35"/>
  <c r="CC140" i="35" s="1"/>
  <c r="CC139" i="35"/>
  <c r="CB139" i="35"/>
  <c r="CB138" i="35"/>
  <c r="CC138" i="35" s="1"/>
  <c r="CC137" i="35"/>
  <c r="CB137" i="35"/>
  <c r="CB136" i="35"/>
  <c r="CC136" i="35" s="1"/>
  <c r="CC135" i="35"/>
  <c r="CB135" i="35"/>
  <c r="CB134" i="35"/>
  <c r="CC134" i="35" s="1"/>
  <c r="CC133" i="35"/>
  <c r="CB133" i="35"/>
  <c r="CB132" i="35"/>
  <c r="CC132" i="35" s="1"/>
  <c r="CC131" i="35"/>
  <c r="CB131" i="35"/>
  <c r="CB130" i="35"/>
  <c r="CC130" i="35" s="1"/>
  <c r="CC129" i="35"/>
  <c r="CB129" i="35"/>
  <c r="CB128" i="35"/>
  <c r="CC128" i="35" s="1"/>
  <c r="CC127" i="35"/>
  <c r="CB127" i="35"/>
  <c r="CB126" i="35"/>
  <c r="CC126" i="35" s="1"/>
  <c r="CC125" i="35"/>
  <c r="CB125" i="35"/>
  <c r="CB124" i="35"/>
  <c r="CC124" i="35" s="1"/>
  <c r="CC123" i="35"/>
  <c r="CB123" i="35"/>
  <c r="CB122" i="35"/>
  <c r="CC122" i="35" s="1"/>
  <c r="CC121" i="35"/>
  <c r="CB121" i="35"/>
  <c r="CB120" i="35"/>
  <c r="CC120" i="35" s="1"/>
  <c r="CC119" i="35"/>
  <c r="CB119" i="35"/>
  <c r="CB118" i="35"/>
  <c r="CC118" i="35" s="1"/>
  <c r="CC117" i="35"/>
  <c r="CB117" i="35"/>
  <c r="CB116" i="35"/>
  <c r="CC116" i="35" s="1"/>
  <c r="CC115" i="35"/>
  <c r="CB115" i="35"/>
  <c r="CB114" i="35"/>
  <c r="CC114" i="35" s="1"/>
  <c r="CC113" i="35"/>
  <c r="CB113" i="35"/>
  <c r="CB112" i="35"/>
  <c r="CC112" i="35" s="1"/>
  <c r="CC111" i="35"/>
  <c r="CB111" i="35"/>
  <c r="CB110" i="35"/>
  <c r="CC110" i="35" s="1"/>
  <c r="CC109" i="35"/>
  <c r="CB109" i="35"/>
  <c r="CB108" i="35"/>
  <c r="CC108" i="35" s="1"/>
  <c r="I11" i="35"/>
  <c r="AC11" i="35" s="1"/>
  <c r="I10" i="35"/>
  <c r="AC10" i="35" s="1"/>
  <c r="I9" i="35"/>
  <c r="AC9" i="35" s="1"/>
  <c r="I8" i="35"/>
  <c r="AC8" i="35" s="1"/>
  <c r="I7" i="35"/>
  <c r="AC7" i="35" s="1"/>
  <c r="I6" i="35"/>
  <c r="AC6" i="35" s="1"/>
  <c r="U5" i="35"/>
  <c r="A5" i="35"/>
  <c r="CB259" i="34"/>
  <c r="CC259" i="34" s="1"/>
  <c r="CB258" i="34"/>
  <c r="CC258" i="34" s="1"/>
  <c r="CB257" i="34"/>
  <c r="CC257" i="34" s="1"/>
  <c r="CB256" i="34"/>
  <c r="CC256" i="34" s="1"/>
  <c r="CC255" i="34"/>
  <c r="CB255" i="34"/>
  <c r="CB254" i="34"/>
  <c r="CC254" i="34" s="1"/>
  <c r="CC253" i="34"/>
  <c r="CB253" i="34"/>
  <c r="CB252" i="34"/>
  <c r="CC252" i="34" s="1"/>
  <c r="CC251" i="34"/>
  <c r="CB251" i="34"/>
  <c r="CB250" i="34"/>
  <c r="CC250" i="34" s="1"/>
  <c r="CC249" i="34"/>
  <c r="CB249" i="34"/>
  <c r="CB248" i="34"/>
  <c r="CC248" i="34" s="1"/>
  <c r="CC247" i="34"/>
  <c r="CB247" i="34"/>
  <c r="CB246" i="34"/>
  <c r="CC246" i="34" s="1"/>
  <c r="CC245" i="34"/>
  <c r="CB245" i="34"/>
  <c r="CB244" i="34"/>
  <c r="CC244" i="34" s="1"/>
  <c r="CC243" i="34"/>
  <c r="CB243" i="34"/>
  <c r="CB242" i="34"/>
  <c r="CC242" i="34" s="1"/>
  <c r="CC241" i="34"/>
  <c r="CB241" i="34"/>
  <c r="CB240" i="34"/>
  <c r="CC240" i="34" s="1"/>
  <c r="CC239" i="34"/>
  <c r="CB239" i="34"/>
  <c r="CB238" i="34"/>
  <c r="CC238" i="34" s="1"/>
  <c r="CC237" i="34"/>
  <c r="CB237" i="34"/>
  <c r="CB236" i="34"/>
  <c r="CC236" i="34" s="1"/>
  <c r="CC235" i="34"/>
  <c r="CB235" i="34"/>
  <c r="CB234" i="34"/>
  <c r="CC234" i="34" s="1"/>
  <c r="CB152" i="34"/>
  <c r="CC152" i="34" s="1"/>
  <c r="CC151" i="34"/>
  <c r="CB151" i="34"/>
  <c r="CB150" i="34"/>
  <c r="CC150" i="34" s="1"/>
  <c r="CC149" i="34"/>
  <c r="CB149" i="34"/>
  <c r="CB148" i="34"/>
  <c r="CC148" i="34" s="1"/>
  <c r="CC147" i="34"/>
  <c r="CB147" i="34"/>
  <c r="CB146" i="34"/>
  <c r="CC146" i="34" s="1"/>
  <c r="CC145" i="34"/>
  <c r="CB145" i="34"/>
  <c r="CB144" i="34"/>
  <c r="CC144" i="34" s="1"/>
  <c r="CC143" i="34"/>
  <c r="CB143" i="34"/>
  <c r="CB142" i="34"/>
  <c r="CC142" i="34" s="1"/>
  <c r="CC141" i="34"/>
  <c r="CB141" i="34"/>
  <c r="CB140" i="34"/>
  <c r="CC140" i="34" s="1"/>
  <c r="CC139" i="34"/>
  <c r="CB139" i="34"/>
  <c r="CB138" i="34"/>
  <c r="CC138" i="34" s="1"/>
  <c r="CC137" i="34"/>
  <c r="CB137" i="34"/>
  <c r="CB136" i="34"/>
  <c r="CC136" i="34" s="1"/>
  <c r="CC135" i="34"/>
  <c r="CB135" i="34"/>
  <c r="CB134" i="34"/>
  <c r="CC134" i="34" s="1"/>
  <c r="CC133" i="34"/>
  <c r="CB133" i="34"/>
  <c r="CB132" i="34"/>
  <c r="CC132" i="34" s="1"/>
  <c r="CC131" i="34"/>
  <c r="CB131" i="34"/>
  <c r="CB130" i="34"/>
  <c r="CC130" i="34" s="1"/>
  <c r="CC129" i="34"/>
  <c r="CB129" i="34"/>
  <c r="CB128" i="34"/>
  <c r="CC128" i="34" s="1"/>
  <c r="CC127" i="34"/>
  <c r="CB127" i="34"/>
  <c r="CB126" i="34"/>
  <c r="CC126" i="34" s="1"/>
  <c r="CC125" i="34"/>
  <c r="CB125" i="34"/>
  <c r="CB124" i="34"/>
  <c r="CC124" i="34" s="1"/>
  <c r="CC123" i="34"/>
  <c r="CB123" i="34"/>
  <c r="CB122" i="34"/>
  <c r="CC122" i="34" s="1"/>
  <c r="CC121" i="34"/>
  <c r="CB121" i="34"/>
  <c r="CB120" i="34"/>
  <c r="CC120" i="34" s="1"/>
  <c r="CC119" i="34"/>
  <c r="CB119" i="34"/>
  <c r="CB118" i="34"/>
  <c r="CC118" i="34" s="1"/>
  <c r="CC117" i="34"/>
  <c r="CB117" i="34"/>
  <c r="CB116" i="34"/>
  <c r="CC116" i="34" s="1"/>
  <c r="CC115" i="34"/>
  <c r="CB115" i="34"/>
  <c r="CB114" i="34"/>
  <c r="CC114" i="34" s="1"/>
  <c r="CC113" i="34"/>
  <c r="CB113" i="34"/>
  <c r="CB112" i="34"/>
  <c r="CC112" i="34" s="1"/>
  <c r="CC111" i="34"/>
  <c r="CB111" i="34"/>
  <c r="CB110" i="34"/>
  <c r="CC110" i="34" s="1"/>
  <c r="CC109" i="34"/>
  <c r="CB109" i="34"/>
  <c r="CB108" i="34"/>
  <c r="CC108" i="34" s="1"/>
  <c r="I11" i="34"/>
  <c r="AC11" i="34" s="1"/>
  <c r="I10" i="34"/>
  <c r="AC10" i="34" s="1"/>
  <c r="I9" i="34"/>
  <c r="AC9" i="34" s="1"/>
  <c r="I8" i="34"/>
  <c r="AC8" i="34" s="1"/>
  <c r="I7" i="34"/>
  <c r="AC7" i="34" s="1"/>
  <c r="I6" i="34"/>
  <c r="AC6" i="34" s="1"/>
  <c r="U5" i="34"/>
  <c r="A5" i="34"/>
  <c r="CB178" i="33"/>
  <c r="CC178" i="33" s="1"/>
  <c r="CB177" i="33"/>
  <c r="CC177" i="33" s="1"/>
  <c r="CB176" i="33"/>
  <c r="CC176" i="33" s="1"/>
  <c r="CB175" i="33"/>
  <c r="CC175" i="33" s="1"/>
  <c r="CB174" i="33"/>
  <c r="CC174" i="33" s="1"/>
  <c r="CC173" i="33"/>
  <c r="CB173" i="33"/>
  <c r="CB172" i="33"/>
  <c r="CC172" i="33" s="1"/>
  <c r="CB171" i="33"/>
  <c r="CC171" i="33" s="1"/>
  <c r="CB170" i="33"/>
  <c r="CC170" i="33" s="1"/>
  <c r="CC169" i="33"/>
  <c r="CB169" i="33"/>
  <c r="CB168" i="33"/>
  <c r="CC168" i="33" s="1"/>
  <c r="CB167" i="33"/>
  <c r="CC167" i="33" s="1"/>
  <c r="CC166" i="33"/>
  <c r="CB166" i="33"/>
  <c r="CC165" i="33"/>
  <c r="CB165" i="33"/>
  <c r="CB164" i="33"/>
  <c r="CC164" i="33" s="1"/>
  <c r="CB163" i="33"/>
  <c r="CC163" i="33" s="1"/>
  <c r="CC162" i="33"/>
  <c r="CB162" i="33"/>
  <c r="CB161" i="33"/>
  <c r="CC161" i="33" s="1"/>
  <c r="CC160" i="33"/>
  <c r="CB160" i="33"/>
  <c r="CB159" i="33"/>
  <c r="CC159" i="33" s="1"/>
  <c r="CC158" i="33"/>
  <c r="CB158" i="33"/>
  <c r="CC157" i="33"/>
  <c r="CB157" i="33"/>
  <c r="CC156" i="33"/>
  <c r="CB156" i="33"/>
  <c r="CB155" i="33"/>
  <c r="CC155" i="33" s="1"/>
  <c r="CB154" i="33"/>
  <c r="CC154" i="33" s="1"/>
  <c r="CC153" i="33"/>
  <c r="CB153" i="33"/>
  <c r="CB152" i="33"/>
  <c r="CC152" i="33" s="1"/>
  <c r="CC151" i="33"/>
  <c r="CB151" i="33"/>
  <c r="CC150" i="33"/>
  <c r="CB150" i="33"/>
  <c r="CC149" i="33"/>
  <c r="CB149" i="33"/>
  <c r="CB148" i="33"/>
  <c r="CC148" i="33" s="1"/>
  <c r="CB147" i="33"/>
  <c r="CC147" i="33" s="1"/>
  <c r="CB146" i="33"/>
  <c r="CC146" i="33" s="1"/>
  <c r="CB145" i="33"/>
  <c r="CC145" i="33" s="1"/>
  <c r="CB144" i="33"/>
  <c r="CC144" i="33" s="1"/>
  <c r="CC143" i="33"/>
  <c r="CB143" i="33"/>
  <c r="CC142" i="33"/>
  <c r="CB142" i="33"/>
  <c r="CC141" i="33"/>
  <c r="CB141" i="33"/>
  <c r="CB140" i="33"/>
  <c r="CC140" i="33" s="1"/>
  <c r="CC139" i="33"/>
  <c r="CB139" i="33"/>
  <c r="CB138" i="33"/>
  <c r="CC138" i="33" s="1"/>
  <c r="CB137" i="33"/>
  <c r="CC137" i="33" s="1"/>
  <c r="CB136" i="33"/>
  <c r="CC136" i="33" s="1"/>
  <c r="CC135" i="33"/>
  <c r="CB135" i="33"/>
  <c r="CC134" i="33"/>
  <c r="CB134" i="33"/>
  <c r="CC133" i="33"/>
  <c r="CB133" i="33"/>
  <c r="CB132" i="33"/>
  <c r="CC132" i="33" s="1"/>
  <c r="CB131" i="33"/>
  <c r="CC131" i="33" s="1"/>
  <c r="CC130" i="33"/>
  <c r="CB130" i="33"/>
  <c r="CB129" i="33"/>
  <c r="CC129" i="33" s="1"/>
  <c r="CB128" i="33"/>
  <c r="CC128" i="33" s="1"/>
  <c r="CC127" i="33"/>
  <c r="CB127" i="33"/>
  <c r="CC126" i="33"/>
  <c r="CB126" i="33"/>
  <c r="CC125" i="33"/>
  <c r="CB125" i="33"/>
  <c r="CB124" i="33"/>
  <c r="CC124" i="33" s="1"/>
  <c r="CB123" i="33"/>
  <c r="CC123" i="33" s="1"/>
  <c r="CB122" i="33"/>
  <c r="CC122" i="33" s="1"/>
  <c r="CC121" i="33"/>
  <c r="CB121" i="33"/>
  <c r="CB120" i="33"/>
  <c r="CC120" i="33" s="1"/>
  <c r="CC119" i="33"/>
  <c r="CB119" i="33"/>
  <c r="CC118" i="33"/>
  <c r="CB118" i="33"/>
  <c r="CC117" i="33"/>
  <c r="CB117" i="33"/>
  <c r="CB116" i="33"/>
  <c r="CC116" i="33" s="1"/>
  <c r="CB115" i="33"/>
  <c r="CC115" i="33" s="1"/>
  <c r="CB114" i="33"/>
  <c r="CC114" i="33" s="1"/>
  <c r="CB113" i="33"/>
  <c r="CC113" i="33" s="1"/>
  <c r="CB112" i="33"/>
  <c r="CC112" i="33" s="1"/>
  <c r="CC111" i="33"/>
  <c r="CB111" i="33"/>
  <c r="CC110" i="33"/>
  <c r="CB110" i="33"/>
  <c r="CC109" i="33"/>
  <c r="CB109" i="33"/>
  <c r="CB108" i="33"/>
  <c r="CC108" i="33" s="1"/>
  <c r="I11" i="33"/>
  <c r="AC11" i="33" s="1"/>
  <c r="I10" i="33"/>
  <c r="AC10" i="33" s="1"/>
  <c r="I9" i="33"/>
  <c r="AC9" i="33" s="1"/>
  <c r="I8" i="33"/>
  <c r="AC8" i="33" s="1"/>
  <c r="I7" i="33"/>
  <c r="AC7" i="33" s="1"/>
  <c r="I6" i="33"/>
  <c r="AC6" i="33" s="1"/>
  <c r="U5" i="33"/>
  <c r="A5" i="33"/>
  <c r="CB178" i="32"/>
  <c r="CC178" i="32" s="1"/>
  <c r="CB177" i="32"/>
  <c r="CC177" i="32" s="1"/>
  <c r="CB176" i="32"/>
  <c r="CC176" i="32" s="1"/>
  <c r="CB175" i="32"/>
  <c r="CC175" i="32" s="1"/>
  <c r="CB174" i="32"/>
  <c r="CC174" i="32" s="1"/>
  <c r="CB173" i="32"/>
  <c r="CC173" i="32" s="1"/>
  <c r="CB172" i="32"/>
  <c r="CC172" i="32" s="1"/>
  <c r="CB171" i="32"/>
  <c r="CC171" i="32" s="1"/>
  <c r="CB170" i="32"/>
  <c r="CC170" i="32" s="1"/>
  <c r="CB169" i="32"/>
  <c r="CC169" i="32" s="1"/>
  <c r="CB168" i="32"/>
  <c r="CC168" i="32" s="1"/>
  <c r="CC167" i="32"/>
  <c r="CB167" i="32"/>
  <c r="CB166" i="32"/>
  <c r="CC166" i="32" s="1"/>
  <c r="CB165" i="32"/>
  <c r="CC165" i="32" s="1"/>
  <c r="CB164" i="32"/>
  <c r="CC164" i="32" s="1"/>
  <c r="CC163" i="32"/>
  <c r="CB163" i="32"/>
  <c r="CB162" i="32"/>
  <c r="CC162" i="32" s="1"/>
  <c r="CB161" i="32"/>
  <c r="CC161" i="32" s="1"/>
  <c r="CB160" i="32"/>
  <c r="CC160" i="32" s="1"/>
  <c r="CB159" i="32"/>
  <c r="CC159" i="32" s="1"/>
  <c r="CB158" i="32"/>
  <c r="CC158" i="32" s="1"/>
  <c r="CB157" i="32"/>
  <c r="CC157" i="32" s="1"/>
  <c r="CB156" i="32"/>
  <c r="CC156" i="32" s="1"/>
  <c r="CC155" i="32"/>
  <c r="CB155" i="32"/>
  <c r="CB154" i="32"/>
  <c r="CC154" i="32" s="1"/>
  <c r="CB153" i="32"/>
  <c r="CC153" i="32" s="1"/>
  <c r="CC152" i="32"/>
  <c r="CB152" i="32"/>
  <c r="CB151" i="32"/>
  <c r="CC151" i="32" s="1"/>
  <c r="CB150" i="32"/>
  <c r="CC150" i="32" s="1"/>
  <c r="CB149" i="32"/>
  <c r="CC149" i="32" s="1"/>
  <c r="CC148" i="32"/>
  <c r="CB148" i="32"/>
  <c r="CB147" i="32"/>
  <c r="CC147" i="32" s="1"/>
  <c r="CB146" i="32"/>
  <c r="CC146" i="32" s="1"/>
  <c r="CB145" i="32"/>
  <c r="CC145" i="32" s="1"/>
  <c r="CC144" i="32"/>
  <c r="CB144" i="32"/>
  <c r="CB143" i="32"/>
  <c r="CC143" i="32" s="1"/>
  <c r="CB142" i="32"/>
  <c r="CC142" i="32" s="1"/>
  <c r="CB141" i="32"/>
  <c r="CC141" i="32" s="1"/>
  <c r="CB140" i="32"/>
  <c r="CC140" i="32" s="1"/>
  <c r="CB139" i="32"/>
  <c r="CC139" i="32" s="1"/>
  <c r="CB138" i="32"/>
  <c r="CC138" i="32" s="1"/>
  <c r="CB137" i="32"/>
  <c r="CC137" i="32" s="1"/>
  <c r="CC136" i="32"/>
  <c r="CB136" i="32"/>
  <c r="CB135" i="32"/>
  <c r="CC135" i="32" s="1"/>
  <c r="CB134" i="32"/>
  <c r="CC134" i="32" s="1"/>
  <c r="CB133" i="32"/>
  <c r="CC133" i="32" s="1"/>
  <c r="CB132" i="32"/>
  <c r="CC132" i="32" s="1"/>
  <c r="CB131" i="32"/>
  <c r="CC131" i="32" s="1"/>
  <c r="CB130" i="32"/>
  <c r="CC130" i="32" s="1"/>
  <c r="CB129" i="32"/>
  <c r="CC129" i="32" s="1"/>
  <c r="CC128" i="32"/>
  <c r="CB128" i="32"/>
  <c r="CB127" i="32"/>
  <c r="CC127" i="32" s="1"/>
  <c r="CB126" i="32"/>
  <c r="CC126" i="32" s="1"/>
  <c r="CB125" i="32"/>
  <c r="CC125" i="32" s="1"/>
  <c r="CB124" i="32"/>
  <c r="CC124" i="32" s="1"/>
  <c r="CB123" i="32"/>
  <c r="CC123" i="32" s="1"/>
  <c r="CB122" i="32"/>
  <c r="CC122" i="32" s="1"/>
  <c r="CB121" i="32"/>
  <c r="CC121" i="32" s="1"/>
  <c r="CC120" i="32"/>
  <c r="CB120" i="32"/>
  <c r="CB119" i="32"/>
  <c r="CC119" i="32" s="1"/>
  <c r="CB118" i="32"/>
  <c r="CC118" i="32" s="1"/>
  <c r="CB117" i="32"/>
  <c r="CC117" i="32" s="1"/>
  <c r="CB116" i="32"/>
  <c r="CC116" i="32" s="1"/>
  <c r="CB115" i="32"/>
  <c r="CC115" i="32" s="1"/>
  <c r="CB114" i="32"/>
  <c r="CC114" i="32" s="1"/>
  <c r="CB113" i="32"/>
  <c r="CC113" i="32" s="1"/>
  <c r="CC112" i="32"/>
  <c r="CB112" i="32"/>
  <c r="CB111" i="32"/>
  <c r="CC111" i="32" s="1"/>
  <c r="CB110" i="32"/>
  <c r="CC110" i="32" s="1"/>
  <c r="CB109" i="32"/>
  <c r="CC109" i="32" s="1"/>
  <c r="CB108" i="32"/>
  <c r="CC108" i="32" s="1"/>
  <c r="I11" i="32"/>
  <c r="AC11" i="32" s="1"/>
  <c r="I10" i="32"/>
  <c r="AC10" i="32" s="1"/>
  <c r="I9" i="32"/>
  <c r="AC9" i="32" s="1"/>
  <c r="I8" i="32"/>
  <c r="AC8" i="32" s="1"/>
  <c r="I7" i="32"/>
  <c r="AC7" i="32" s="1"/>
  <c r="I6" i="32"/>
  <c r="AC6" i="32" s="1"/>
  <c r="U5" i="32"/>
  <c r="A5" i="32"/>
  <c r="CB259" i="31"/>
  <c r="CC259" i="31" s="1"/>
  <c r="CB258" i="31"/>
  <c r="CC258" i="31" s="1"/>
  <c r="CB257" i="31"/>
  <c r="CC257" i="31" s="1"/>
  <c r="CB256" i="31"/>
  <c r="CC256" i="31" s="1"/>
  <c r="CB255" i="31"/>
  <c r="CC255" i="31" s="1"/>
  <c r="CB254" i="31"/>
  <c r="CC254" i="31" s="1"/>
  <c r="CB253" i="31"/>
  <c r="CC253" i="31" s="1"/>
  <c r="CB252" i="31"/>
  <c r="CC252" i="31" s="1"/>
  <c r="CB251" i="31"/>
  <c r="CC251" i="31" s="1"/>
  <c r="CB250" i="31"/>
  <c r="CC250" i="31" s="1"/>
  <c r="CB249" i="31"/>
  <c r="CC249" i="31" s="1"/>
  <c r="CB248" i="31"/>
  <c r="CC248" i="31" s="1"/>
  <c r="CB247" i="31"/>
  <c r="CC247" i="31" s="1"/>
  <c r="CB246" i="31"/>
  <c r="CC246" i="31" s="1"/>
  <c r="CB245" i="31"/>
  <c r="CC245" i="31" s="1"/>
  <c r="CB244" i="31"/>
  <c r="CC244" i="31" s="1"/>
  <c r="CB243" i="31"/>
  <c r="CC243" i="31" s="1"/>
  <c r="CB242" i="31"/>
  <c r="CC242" i="31" s="1"/>
  <c r="CB241" i="31"/>
  <c r="CC241" i="31" s="1"/>
  <c r="CB240" i="31"/>
  <c r="CC240" i="31" s="1"/>
  <c r="CB239" i="31"/>
  <c r="CC239" i="31" s="1"/>
  <c r="CB238" i="31"/>
  <c r="CC238" i="31" s="1"/>
  <c r="CB237" i="31"/>
  <c r="CC237" i="31" s="1"/>
  <c r="CB236" i="31"/>
  <c r="CC236" i="31" s="1"/>
  <c r="CB235" i="31"/>
  <c r="CC235" i="31" s="1"/>
  <c r="CB234" i="31"/>
  <c r="CC234" i="31" s="1"/>
  <c r="CB152" i="31"/>
  <c r="CC152" i="31" s="1"/>
  <c r="CB151" i="31"/>
  <c r="CC151" i="31" s="1"/>
  <c r="CB150" i="31"/>
  <c r="CC150" i="31" s="1"/>
  <c r="CB149" i="31"/>
  <c r="CC149" i="31" s="1"/>
  <c r="CB148" i="31"/>
  <c r="CC148" i="31" s="1"/>
  <c r="CB147" i="31"/>
  <c r="CC147" i="31" s="1"/>
  <c r="CB146" i="31"/>
  <c r="CC146" i="31" s="1"/>
  <c r="CB145" i="31"/>
  <c r="CC145" i="31" s="1"/>
  <c r="CB144" i="31"/>
  <c r="CC144" i="31" s="1"/>
  <c r="CB143" i="31"/>
  <c r="CC143" i="31" s="1"/>
  <c r="CB142" i="31"/>
  <c r="CC142" i="31" s="1"/>
  <c r="CB141" i="31"/>
  <c r="CC141" i="31" s="1"/>
  <c r="CB140" i="31"/>
  <c r="CC140" i="31" s="1"/>
  <c r="CB139" i="31"/>
  <c r="CC139" i="31" s="1"/>
  <c r="CB138" i="31"/>
  <c r="CC138" i="31" s="1"/>
  <c r="CB137" i="31"/>
  <c r="CC137" i="31" s="1"/>
  <c r="CB136" i="31"/>
  <c r="CC136" i="31" s="1"/>
  <c r="CB135" i="31"/>
  <c r="CC135" i="31" s="1"/>
  <c r="CB134" i="31"/>
  <c r="CC134" i="31" s="1"/>
  <c r="CB133" i="31"/>
  <c r="CC133" i="31" s="1"/>
  <c r="CB132" i="31"/>
  <c r="CC132" i="31" s="1"/>
  <c r="CB131" i="31"/>
  <c r="CC131" i="31" s="1"/>
  <c r="CB130" i="31"/>
  <c r="CC130" i="31" s="1"/>
  <c r="CB129" i="31"/>
  <c r="CC129" i="31" s="1"/>
  <c r="CB128" i="31"/>
  <c r="CC128" i="31" s="1"/>
  <c r="CB127" i="31"/>
  <c r="CC127" i="31" s="1"/>
  <c r="CB126" i="31"/>
  <c r="CC126" i="31" s="1"/>
  <c r="CB125" i="31"/>
  <c r="CC125" i="31" s="1"/>
  <c r="CB124" i="31"/>
  <c r="CC124" i="31" s="1"/>
  <c r="CB123" i="31"/>
  <c r="CC123" i="31" s="1"/>
  <c r="CB122" i="31"/>
  <c r="CC122" i="31" s="1"/>
  <c r="CB121" i="31"/>
  <c r="CC121" i="31" s="1"/>
  <c r="CB120" i="31"/>
  <c r="CC120" i="31" s="1"/>
  <c r="CB119" i="31"/>
  <c r="CC119" i="31" s="1"/>
  <c r="CB118" i="31"/>
  <c r="CC118" i="31" s="1"/>
  <c r="CB117" i="31"/>
  <c r="CC117" i="31" s="1"/>
  <c r="CB116" i="31"/>
  <c r="CC116" i="31" s="1"/>
  <c r="CB115" i="31"/>
  <c r="CC115" i="31" s="1"/>
  <c r="CB114" i="31"/>
  <c r="CC114" i="31" s="1"/>
  <c r="CB113" i="31"/>
  <c r="CC113" i="31" s="1"/>
  <c r="CB112" i="31"/>
  <c r="CC112" i="31" s="1"/>
  <c r="CB111" i="31"/>
  <c r="CC111" i="31" s="1"/>
  <c r="CB110" i="31"/>
  <c r="CC110" i="31" s="1"/>
  <c r="CC109" i="31"/>
  <c r="CB109" i="31"/>
  <c r="CB108" i="31"/>
  <c r="CC108" i="31" s="1"/>
  <c r="I11" i="31"/>
  <c r="AC11" i="31" s="1"/>
  <c r="I10" i="31"/>
  <c r="AC10" i="31" s="1"/>
  <c r="I9" i="31"/>
  <c r="AC9" i="31" s="1"/>
  <c r="I8" i="31"/>
  <c r="AC8" i="31" s="1"/>
  <c r="I7" i="31"/>
  <c r="AC7" i="31" s="1"/>
  <c r="I6" i="31"/>
  <c r="AC6" i="31" s="1"/>
  <c r="U5" i="31"/>
  <c r="A5" i="31"/>
  <c r="CB259" i="30"/>
  <c r="CC259" i="30" s="1"/>
  <c r="CB258" i="30"/>
  <c r="CC258" i="30" s="1"/>
  <c r="CC257" i="30"/>
  <c r="CB257" i="30"/>
  <c r="CB256" i="30"/>
  <c r="CC256" i="30" s="1"/>
  <c r="CB255" i="30"/>
  <c r="CC255" i="30" s="1"/>
  <c r="CB254" i="30"/>
  <c r="CC254" i="30" s="1"/>
  <c r="CC253" i="30"/>
  <c r="CB253" i="30"/>
  <c r="CB252" i="30"/>
  <c r="CC252" i="30" s="1"/>
  <c r="CB251" i="30"/>
  <c r="CC251" i="30" s="1"/>
  <c r="CB250" i="30"/>
  <c r="CC250" i="30" s="1"/>
  <c r="CC249" i="30"/>
  <c r="CB249" i="30"/>
  <c r="CB248" i="30"/>
  <c r="CC248" i="30" s="1"/>
  <c r="CB247" i="30"/>
  <c r="CC247" i="30" s="1"/>
  <c r="CB246" i="30"/>
  <c r="CC246" i="30" s="1"/>
  <c r="CC245" i="30"/>
  <c r="CB245" i="30"/>
  <c r="CB244" i="30"/>
  <c r="CC244" i="30" s="1"/>
  <c r="CB243" i="30"/>
  <c r="CC243" i="30" s="1"/>
  <c r="CB242" i="30"/>
  <c r="CC242" i="30" s="1"/>
  <c r="CC241" i="30"/>
  <c r="CB241" i="30"/>
  <c r="CB240" i="30"/>
  <c r="CC240" i="30" s="1"/>
  <c r="CC239" i="30"/>
  <c r="CB239" i="30"/>
  <c r="CC238" i="30"/>
  <c r="CB238" i="30"/>
  <c r="CC237" i="30"/>
  <c r="CB237" i="30"/>
  <c r="CB236" i="30"/>
  <c r="CC236" i="30" s="1"/>
  <c r="CC235" i="30"/>
  <c r="CB235" i="30"/>
  <c r="CC234" i="30"/>
  <c r="CB234" i="30"/>
  <c r="CB152" i="30"/>
  <c r="CC152" i="30" s="1"/>
  <c r="CC151" i="30"/>
  <c r="CB151" i="30"/>
  <c r="CC150" i="30"/>
  <c r="CB150" i="30"/>
  <c r="CC149" i="30"/>
  <c r="CB149" i="30"/>
  <c r="CB148" i="30"/>
  <c r="CC148" i="30" s="1"/>
  <c r="CC147" i="30"/>
  <c r="CB147" i="30"/>
  <c r="CC146" i="30"/>
  <c r="CB146" i="30"/>
  <c r="CC145" i="30"/>
  <c r="CB145" i="30"/>
  <c r="CB144" i="30"/>
  <c r="CC144" i="30" s="1"/>
  <c r="CC143" i="30"/>
  <c r="CB143" i="30"/>
  <c r="CC142" i="30"/>
  <c r="CB142" i="30"/>
  <c r="CC141" i="30"/>
  <c r="CB141" i="30"/>
  <c r="CB140" i="30"/>
  <c r="CC140" i="30" s="1"/>
  <c r="CC139" i="30"/>
  <c r="CB139" i="30"/>
  <c r="CC138" i="30"/>
  <c r="CB138" i="30"/>
  <c r="CC137" i="30"/>
  <c r="CB137" i="30"/>
  <c r="CB136" i="30"/>
  <c r="CC136" i="30" s="1"/>
  <c r="CC135" i="30"/>
  <c r="CB135" i="30"/>
  <c r="CC134" i="30"/>
  <c r="CB134" i="30"/>
  <c r="CC133" i="30"/>
  <c r="CB133" i="30"/>
  <c r="CB132" i="30"/>
  <c r="CC132" i="30" s="1"/>
  <c r="CC131" i="30"/>
  <c r="CB131" i="30"/>
  <c r="CC130" i="30"/>
  <c r="CB130" i="30"/>
  <c r="CC129" i="30"/>
  <c r="CB129" i="30"/>
  <c r="CB128" i="30"/>
  <c r="CC128" i="30" s="1"/>
  <c r="CC127" i="30"/>
  <c r="CB127" i="30"/>
  <c r="CC126" i="30"/>
  <c r="CB126" i="30"/>
  <c r="CC125" i="30"/>
  <c r="CB125" i="30"/>
  <c r="CB124" i="30"/>
  <c r="CC124" i="30" s="1"/>
  <c r="CC123" i="30"/>
  <c r="CB123" i="30"/>
  <c r="CC122" i="30"/>
  <c r="CB122" i="30"/>
  <c r="CC121" i="30"/>
  <c r="CB121" i="30"/>
  <c r="CB120" i="30"/>
  <c r="CC120" i="30" s="1"/>
  <c r="CC119" i="30"/>
  <c r="CB119" i="30"/>
  <c r="CC118" i="30"/>
  <c r="CB118" i="30"/>
  <c r="CC117" i="30"/>
  <c r="CB117" i="30"/>
  <c r="CB116" i="30"/>
  <c r="CC116" i="30" s="1"/>
  <c r="CC115" i="30"/>
  <c r="CB115" i="30"/>
  <c r="CC114" i="30"/>
  <c r="CB114" i="30"/>
  <c r="CC113" i="30"/>
  <c r="CB113" i="30"/>
  <c r="CB112" i="30"/>
  <c r="CC112" i="30" s="1"/>
  <c r="CC111" i="30"/>
  <c r="CB111" i="30"/>
  <c r="CC110" i="30"/>
  <c r="CB110" i="30"/>
  <c r="CC109" i="30"/>
  <c r="CB109" i="30"/>
  <c r="CB108" i="30"/>
  <c r="CC108" i="30" s="1"/>
  <c r="I11" i="30"/>
  <c r="AC11" i="30" s="1"/>
  <c r="I10" i="30"/>
  <c r="AC10" i="30" s="1"/>
  <c r="I9" i="30"/>
  <c r="AC9" i="30" s="1"/>
  <c r="I8" i="30"/>
  <c r="AC8" i="30" s="1"/>
  <c r="I7" i="30"/>
  <c r="AC7" i="30" s="1"/>
  <c r="I6" i="30"/>
  <c r="AC6" i="30" s="1"/>
  <c r="U5" i="30"/>
  <c r="A5" i="30"/>
  <c r="CB259" i="29" l="1"/>
  <c r="CC259" i="29" s="1"/>
  <c r="CB258" i="29"/>
  <c r="CC258" i="29" s="1"/>
  <c r="CB257" i="29"/>
  <c r="CC257" i="29" s="1"/>
  <c r="CB256" i="29"/>
  <c r="CC256" i="29" s="1"/>
  <c r="CB255" i="29"/>
  <c r="CC255" i="29" s="1"/>
  <c r="CB152" i="29"/>
  <c r="CC152" i="29" s="1"/>
  <c r="CB151" i="29"/>
  <c r="CC151" i="29" s="1"/>
  <c r="CB150" i="29"/>
  <c r="CC150" i="29" s="1"/>
  <c r="CB149" i="29"/>
  <c r="CC149" i="29" s="1"/>
  <c r="CB148" i="29"/>
  <c r="CC148" i="29" s="1"/>
  <c r="CB147" i="29"/>
  <c r="CC147" i="29" s="1"/>
  <c r="CB146" i="29"/>
  <c r="CC146" i="29" s="1"/>
  <c r="CC145" i="29"/>
  <c r="CB145" i="29"/>
  <c r="CB144" i="29"/>
  <c r="CC144" i="29" s="1"/>
  <c r="CB143" i="29"/>
  <c r="CC143" i="29" s="1"/>
  <c r="CB142" i="29"/>
  <c r="CC142" i="29" s="1"/>
  <c r="CC141" i="29"/>
  <c r="CB141" i="29"/>
  <c r="CB140" i="29"/>
  <c r="CC140" i="29" s="1"/>
  <c r="CC139" i="29"/>
  <c r="CB139" i="29"/>
  <c r="CB138" i="29"/>
  <c r="CC138" i="29" s="1"/>
  <c r="CC137" i="29"/>
  <c r="CB137" i="29"/>
  <c r="CB136" i="29"/>
  <c r="CC136" i="29" s="1"/>
  <c r="CB135" i="29"/>
  <c r="CC135" i="29" s="1"/>
  <c r="CB134" i="29"/>
  <c r="CC134" i="29" s="1"/>
  <c r="CB133" i="29"/>
  <c r="CC133" i="29" s="1"/>
  <c r="CB132" i="29"/>
  <c r="CC132" i="29" s="1"/>
  <c r="CB131" i="29"/>
  <c r="CC131" i="29" s="1"/>
  <c r="CB130" i="29"/>
  <c r="CC130" i="29" s="1"/>
  <c r="CC129" i="29"/>
  <c r="CB129" i="29"/>
  <c r="CB128" i="29"/>
  <c r="CC128" i="29" s="1"/>
  <c r="CB127" i="29"/>
  <c r="CC127" i="29" s="1"/>
  <c r="CB126" i="29"/>
  <c r="CC126" i="29" s="1"/>
  <c r="CC125" i="29"/>
  <c r="CB125" i="29"/>
  <c r="CB124" i="29"/>
  <c r="CC124" i="29" s="1"/>
  <c r="CC123" i="29"/>
  <c r="CB123" i="29"/>
  <c r="CB122" i="29"/>
  <c r="CC122" i="29" s="1"/>
  <c r="CC121" i="29"/>
  <c r="CB121" i="29"/>
  <c r="CB120" i="29"/>
  <c r="CC120" i="29" s="1"/>
  <c r="CB119" i="29"/>
  <c r="CC119" i="29" s="1"/>
  <c r="CB118" i="29"/>
  <c r="CC118" i="29" s="1"/>
  <c r="CB117" i="29"/>
  <c r="CC117" i="29" s="1"/>
  <c r="CB116" i="29"/>
  <c r="CC116" i="29" s="1"/>
  <c r="CB115" i="29"/>
  <c r="CC115" i="29" s="1"/>
  <c r="CB114" i="29"/>
  <c r="CC114" i="29" s="1"/>
  <c r="CC113" i="29"/>
  <c r="CB113" i="29"/>
  <c r="CB112" i="29"/>
  <c r="CC112" i="29" s="1"/>
  <c r="CB111" i="29"/>
  <c r="CC111" i="29" s="1"/>
  <c r="CB110" i="29"/>
  <c r="CC110" i="29" s="1"/>
  <c r="CC109" i="29"/>
  <c r="CB109" i="29"/>
  <c r="CB108" i="29"/>
  <c r="CC108" i="29" s="1"/>
  <c r="I11" i="29"/>
  <c r="AC11" i="29" s="1"/>
  <c r="I10" i="29"/>
  <c r="AC10" i="29" s="1"/>
  <c r="I9" i="29"/>
  <c r="AC9" i="29" s="1"/>
  <c r="I8" i="29"/>
  <c r="AC8" i="29" s="1"/>
  <c r="I7" i="29"/>
  <c r="AC7" i="29" s="1"/>
  <c r="I6" i="29"/>
  <c r="AC6" i="29" s="1"/>
  <c r="U5" i="29"/>
  <c r="A5" i="29"/>
  <c r="BK60" i="1" l="1"/>
  <c r="BL60" i="1" s="1"/>
  <c r="BI61" i="1"/>
  <c r="BK61" i="1"/>
  <c r="BL61" i="1" s="1"/>
  <c r="BI62" i="1"/>
  <c r="BI63" i="1" s="1"/>
  <c r="BI64" i="1" s="1"/>
  <c r="BI65" i="1" s="1"/>
  <c r="BI66" i="1" s="1"/>
  <c r="BI67" i="1" s="1"/>
  <c r="BI68" i="1" s="1"/>
  <c r="BI69" i="1" s="1"/>
  <c r="BI70" i="1" s="1"/>
  <c r="BI71" i="1" s="1"/>
  <c r="BI72" i="1" s="1"/>
  <c r="BI73" i="1" s="1"/>
  <c r="BI74" i="1" s="1"/>
  <c r="BI75" i="1" s="1"/>
  <c r="BI76" i="1" s="1"/>
  <c r="BI77" i="1" s="1"/>
  <c r="BI78" i="1" s="1"/>
  <c r="BI79" i="1" s="1"/>
  <c r="BI80" i="1" s="1"/>
  <c r="BI81" i="1" s="1"/>
  <c r="BI82" i="1" s="1"/>
  <c r="BI83" i="1" s="1"/>
  <c r="BI84" i="1" s="1"/>
  <c r="BI85" i="1" s="1"/>
  <c r="BI86" i="1" s="1"/>
  <c r="BI87" i="1" s="1"/>
  <c r="BI88" i="1" s="1"/>
  <c r="BI89" i="1" s="1"/>
  <c r="BI90" i="1" s="1"/>
  <c r="BI91" i="1" s="1"/>
  <c r="BI92" i="1" s="1"/>
  <c r="BI93" i="1" s="1"/>
  <c r="BI94" i="1" s="1"/>
  <c r="BI95" i="1" s="1"/>
  <c r="BI96" i="1" s="1"/>
  <c r="BI97" i="1" s="1"/>
  <c r="BI98" i="1" s="1"/>
  <c r="BI99" i="1" s="1"/>
  <c r="BI100" i="1" s="1"/>
  <c r="BI101" i="1" s="1"/>
  <c r="BI102" i="1" s="1"/>
  <c r="BI103" i="1" s="1"/>
  <c r="BI104" i="1" s="1"/>
  <c r="BI105" i="1" s="1"/>
  <c r="BI106" i="1" s="1"/>
  <c r="BI107" i="1" s="1"/>
  <c r="BI108" i="1" s="1"/>
  <c r="BI109" i="1" s="1"/>
  <c r="BI110" i="1" s="1"/>
  <c r="BI111" i="1" s="1"/>
  <c r="BI112" i="1" s="1"/>
  <c r="BI113" i="1" s="1"/>
  <c r="BI114" i="1" s="1"/>
  <c r="BI115" i="1" s="1"/>
  <c r="BI116" i="1" s="1"/>
  <c r="BI117" i="1" s="1"/>
  <c r="BI118" i="1" s="1"/>
  <c r="BI119" i="1" s="1"/>
  <c r="BI120" i="1" s="1"/>
  <c r="BI121" i="1" s="1"/>
  <c r="BI122" i="1" s="1"/>
  <c r="BI123" i="1" s="1"/>
  <c r="BI124" i="1" s="1"/>
  <c r="BI125" i="1" s="1"/>
  <c r="BI126" i="1" s="1"/>
  <c r="BI127" i="1" s="1"/>
  <c r="BI128" i="1" s="1"/>
  <c r="BI129" i="1" s="1"/>
  <c r="BI130" i="1" s="1"/>
  <c r="BI131" i="1" s="1"/>
  <c r="BI132" i="1" s="1"/>
  <c r="BI133" i="1" s="1"/>
  <c r="BI134" i="1" s="1"/>
  <c r="BI135" i="1" s="1"/>
  <c r="BI136" i="1" s="1"/>
  <c r="BI137" i="1" s="1"/>
  <c r="BI138" i="1" s="1"/>
  <c r="BI139" i="1" s="1"/>
  <c r="BI140" i="1" s="1"/>
  <c r="BI141" i="1" s="1"/>
  <c r="BI142" i="1" s="1"/>
  <c r="BI143" i="1" s="1"/>
  <c r="BI144" i="1" s="1"/>
  <c r="BI145" i="1" s="1"/>
  <c r="BI146" i="1" s="1"/>
  <c r="BI147" i="1" s="1"/>
  <c r="BI148" i="1" s="1"/>
  <c r="BI149" i="1" s="1"/>
  <c r="BI150" i="1" s="1"/>
  <c r="BI151" i="1" s="1"/>
  <c r="BI152" i="1" s="1"/>
  <c r="BI153" i="1" s="1"/>
  <c r="BI154" i="1" s="1"/>
  <c r="BI155" i="1" s="1"/>
  <c r="BI156" i="1" s="1"/>
  <c r="BI157" i="1" s="1"/>
  <c r="BI158" i="1" s="1"/>
  <c r="BI159" i="1" s="1"/>
  <c r="BI160" i="1" s="1"/>
  <c r="BI161" i="1" s="1"/>
  <c r="BI162" i="1" s="1"/>
  <c r="BI163" i="1" s="1"/>
  <c r="BI164" i="1" s="1"/>
  <c r="BI165" i="1" s="1"/>
  <c r="BI166" i="1" s="1"/>
  <c r="BI167" i="1" s="1"/>
  <c r="BI168" i="1" s="1"/>
  <c r="BI169" i="1" s="1"/>
  <c r="BI170" i="1" s="1"/>
  <c r="BI171" i="1" s="1"/>
  <c r="BI172" i="1" s="1"/>
  <c r="BI173" i="1" s="1"/>
  <c r="BI174" i="1" s="1"/>
  <c r="BI175" i="1" s="1"/>
  <c r="BI176" i="1" s="1"/>
  <c r="BI177" i="1" s="1"/>
  <c r="BI178" i="1" s="1"/>
  <c r="BI179" i="1" s="1"/>
  <c r="BI180" i="1" s="1"/>
  <c r="BI181" i="1" s="1"/>
  <c r="BI182" i="1" s="1"/>
  <c r="BI183" i="1" s="1"/>
  <c r="BI184" i="1" s="1"/>
  <c r="BI185" i="1" s="1"/>
  <c r="BI186" i="1" s="1"/>
  <c r="BI187" i="1" s="1"/>
  <c r="BI188" i="1" s="1"/>
  <c r="BI189" i="1" s="1"/>
  <c r="BI190" i="1" s="1"/>
  <c r="BI191" i="1" s="1"/>
  <c r="BI192" i="1" s="1"/>
  <c r="BI193" i="1" s="1"/>
  <c r="BI194" i="1" s="1"/>
  <c r="BI195" i="1" s="1"/>
  <c r="BI196" i="1" s="1"/>
  <c r="BI197" i="1" s="1"/>
  <c r="BI198" i="1" s="1"/>
  <c r="BI199" i="1" s="1"/>
  <c r="BI200" i="1" s="1"/>
  <c r="BI201" i="1" s="1"/>
  <c r="BI202" i="1" s="1"/>
  <c r="BI203" i="1" s="1"/>
  <c r="BI204" i="1" s="1"/>
  <c r="BI205" i="1" s="1"/>
  <c r="BI206" i="1" s="1"/>
  <c r="BI207" i="1" s="1"/>
  <c r="BI208" i="1" s="1"/>
  <c r="BI209" i="1" s="1"/>
  <c r="BI210" i="1" s="1"/>
  <c r="BI211" i="1" s="1"/>
  <c r="BI212" i="1" s="1"/>
  <c r="BI213" i="1" s="1"/>
  <c r="BI214" i="1" s="1"/>
  <c r="BI215" i="1" s="1"/>
  <c r="BI216" i="1" s="1"/>
  <c r="BI217" i="1" s="1"/>
  <c r="BI218" i="1" s="1"/>
  <c r="BI219" i="1" s="1"/>
  <c r="BI220" i="1" s="1"/>
  <c r="BI221" i="1" s="1"/>
  <c r="BI222" i="1" s="1"/>
  <c r="BI223" i="1" s="1"/>
  <c r="BI224" i="1" s="1"/>
  <c r="BI225" i="1" s="1"/>
  <c r="BI226" i="1" s="1"/>
  <c r="BI227" i="1" s="1"/>
  <c r="BI228" i="1" s="1"/>
  <c r="BI229" i="1" s="1"/>
  <c r="BI230" i="1" s="1"/>
  <c r="BI231" i="1" s="1"/>
  <c r="BI232" i="1" s="1"/>
  <c r="BI233" i="1" s="1"/>
  <c r="BI234" i="1" s="1"/>
  <c r="BI235" i="1" s="1"/>
  <c r="BI236" i="1" s="1"/>
  <c r="BI237" i="1" s="1"/>
  <c r="BI238" i="1" s="1"/>
  <c r="BI239" i="1" s="1"/>
  <c r="BI240" i="1" s="1"/>
  <c r="BI241" i="1" s="1"/>
  <c r="BI242" i="1" s="1"/>
  <c r="BI243" i="1" s="1"/>
  <c r="BI244" i="1" s="1"/>
  <c r="BI245" i="1" s="1"/>
  <c r="BI246" i="1" s="1"/>
  <c r="BI247" i="1" s="1"/>
  <c r="BI248" i="1" s="1"/>
  <c r="BI249" i="1" s="1"/>
  <c r="BI250" i="1" s="1"/>
  <c r="BI251" i="1" s="1"/>
  <c r="BI252" i="1" s="1"/>
  <c r="BI253" i="1" s="1"/>
  <c r="BI254" i="1" s="1"/>
  <c r="BI255" i="1" s="1"/>
  <c r="BI256" i="1" s="1"/>
  <c r="BI257" i="1" s="1"/>
  <c r="BI258" i="1" s="1"/>
  <c r="BI259" i="1" s="1"/>
  <c r="BI260" i="1" s="1"/>
  <c r="BI261" i="1" s="1"/>
  <c r="BI262" i="1" s="1"/>
  <c r="BI263" i="1" s="1"/>
  <c r="BI264" i="1" s="1"/>
  <c r="BI265" i="1" s="1"/>
  <c r="BI266" i="1" s="1"/>
  <c r="BI267" i="1" s="1"/>
  <c r="BI268" i="1" s="1"/>
  <c r="BI269" i="1" s="1"/>
  <c r="BI270" i="1" s="1"/>
  <c r="BI271" i="1" s="1"/>
  <c r="BI272" i="1" s="1"/>
  <c r="BI273" i="1" s="1"/>
  <c r="BI274" i="1" s="1"/>
  <c r="BI275" i="1" s="1"/>
  <c r="BI276" i="1" s="1"/>
  <c r="BI277" i="1" s="1"/>
  <c r="BI278" i="1" s="1"/>
  <c r="BI279" i="1" s="1"/>
  <c r="BI280" i="1" s="1"/>
  <c r="BI281" i="1" s="1"/>
  <c r="BI282" i="1" s="1"/>
  <c r="BI283" i="1" s="1"/>
  <c r="BI284" i="1" s="1"/>
  <c r="BI285" i="1" s="1"/>
  <c r="BI286" i="1" s="1"/>
  <c r="BI287" i="1" s="1"/>
  <c r="BI288" i="1" s="1"/>
  <c r="BI289" i="1" s="1"/>
  <c r="BI290" i="1" s="1"/>
  <c r="BI291" i="1" s="1"/>
  <c r="BI292" i="1" s="1"/>
  <c r="BI293" i="1" s="1"/>
  <c r="BI294" i="1" s="1"/>
  <c r="BI295" i="1" s="1"/>
  <c r="BK62" i="1"/>
  <c r="BL62" i="1" s="1"/>
  <c r="BK63" i="1"/>
  <c r="BL63" i="1" s="1"/>
  <c r="BK64" i="1"/>
  <c r="BL64" i="1" s="1"/>
  <c r="BK65" i="1"/>
  <c r="BL65" i="1" s="1"/>
  <c r="BK66" i="1"/>
  <c r="BL66" i="1" s="1"/>
  <c r="BK67" i="1"/>
  <c r="BL67" i="1" s="1"/>
  <c r="BK68" i="1"/>
  <c r="BL68" i="1" s="1"/>
  <c r="BK69" i="1"/>
  <c r="BL69" i="1" s="1"/>
  <c r="BK70" i="1"/>
  <c r="BL70" i="1" s="1"/>
  <c r="BK71" i="1"/>
  <c r="BL71" i="1" s="1"/>
  <c r="BK72" i="1"/>
  <c r="BL72" i="1" s="1"/>
  <c r="BK73" i="1"/>
  <c r="BL73" i="1" s="1"/>
  <c r="BK74" i="1"/>
  <c r="BL74" i="1" s="1"/>
  <c r="BK75" i="1"/>
  <c r="BL75" i="1" s="1"/>
  <c r="BK76" i="1"/>
  <c r="BL76" i="1" s="1"/>
  <c r="BK77" i="1"/>
  <c r="BL77" i="1" s="1"/>
  <c r="BK78" i="1"/>
  <c r="BL78" i="1" s="1"/>
  <c r="V1" i="29" s="1"/>
  <c r="BK79" i="1"/>
  <c r="BL79" i="1" s="1"/>
  <c r="V1" i="30" s="1"/>
  <c r="BK80" i="1"/>
  <c r="BL80" i="1" s="1"/>
  <c r="V1" i="31" s="1"/>
  <c r="BK81" i="1"/>
  <c r="BL81" i="1" s="1"/>
  <c r="V1" i="32" s="1"/>
  <c r="BK82" i="1"/>
  <c r="BL82" i="1" s="1"/>
  <c r="V1" i="33" s="1"/>
  <c r="BK83" i="1"/>
  <c r="BL83" i="1" s="1"/>
  <c r="BK84" i="1"/>
  <c r="BL84" i="1" s="1"/>
  <c r="BK85" i="1"/>
  <c r="BL85" i="1" s="1"/>
  <c r="BK86" i="1"/>
  <c r="BL86" i="1" s="1"/>
  <c r="A14" i="1" s="1"/>
  <c r="BK87" i="1"/>
  <c r="BL87" i="1" s="1"/>
  <c r="V1" i="34" s="1"/>
  <c r="BK88" i="1"/>
  <c r="BL88" i="1" s="1"/>
  <c r="V1" i="35" s="1"/>
  <c r="BK89" i="1"/>
  <c r="BL89" i="1" s="1"/>
  <c r="V1" i="36" s="1"/>
  <c r="BK90" i="1"/>
  <c r="BL90" i="1" s="1"/>
  <c r="V1" i="37" s="1"/>
  <c r="BK91" i="1"/>
  <c r="BL91" i="1" s="1"/>
  <c r="V1" i="38" s="1"/>
  <c r="BK92" i="1"/>
  <c r="BL92" i="1" s="1"/>
  <c r="V1" i="39" s="1"/>
  <c r="BK93" i="1"/>
  <c r="BL93" i="1" s="1"/>
  <c r="V1" i="40" s="1"/>
  <c r="BK94" i="1"/>
  <c r="BL94" i="1" s="1"/>
  <c r="V1" i="41" s="1"/>
  <c r="BK95" i="1"/>
  <c r="BL95" i="1" s="1"/>
  <c r="V1" i="42" s="1"/>
  <c r="BK96" i="1"/>
  <c r="BL96" i="1" s="1"/>
  <c r="BK97" i="1"/>
  <c r="BL97" i="1" s="1"/>
  <c r="V1" i="44" s="1"/>
  <c r="BK98" i="1"/>
  <c r="BL98" i="1" s="1"/>
  <c r="V1" i="45" s="1"/>
  <c r="BK99" i="1"/>
  <c r="BL99" i="1" s="1"/>
  <c r="V1" i="46" s="1"/>
  <c r="BK100" i="1"/>
  <c r="BL100" i="1" s="1"/>
  <c r="V1" i="47" s="1"/>
  <c r="BK101" i="1"/>
  <c r="BL101" i="1" s="1"/>
  <c r="V1" i="48" s="1"/>
  <c r="BK102" i="1"/>
  <c r="BL102" i="1" s="1"/>
  <c r="V1" i="49" s="1"/>
  <c r="BK103" i="1"/>
  <c r="BL103" i="1" s="1"/>
  <c r="V1" i="50" s="1"/>
  <c r="BK104" i="1"/>
  <c r="BL104" i="1" s="1"/>
  <c r="V1" i="51" s="1"/>
  <c r="BK105" i="1"/>
  <c r="BL105" i="1" s="1"/>
  <c r="BK106" i="1"/>
  <c r="BL106" i="1" s="1"/>
  <c r="AT19" i="1" s="1"/>
  <c r="BK107" i="1"/>
  <c r="BL107" i="1" s="1"/>
  <c r="BK108" i="1"/>
  <c r="BL108" i="1" s="1"/>
  <c r="BK109" i="1"/>
  <c r="BL109" i="1" s="1"/>
  <c r="A30" i="1" s="1"/>
  <c r="BK110" i="1"/>
  <c r="BL110" i="1" s="1"/>
  <c r="BK111" i="1"/>
  <c r="BL111" i="1" s="1"/>
  <c r="BK112" i="1"/>
  <c r="BL112" i="1" s="1"/>
  <c r="BK113" i="1"/>
  <c r="BL113" i="1" s="1"/>
  <c r="BK114" i="1"/>
  <c r="BL114" i="1" s="1"/>
  <c r="BK115" i="1"/>
  <c r="BL115" i="1" s="1"/>
  <c r="BK116" i="1"/>
  <c r="BL116" i="1" s="1"/>
  <c r="BK117" i="1"/>
  <c r="BL117" i="1" s="1"/>
  <c r="AJ31" i="1" s="1"/>
  <c r="BK118" i="1"/>
  <c r="BL118" i="1" s="1"/>
  <c r="BK119" i="1"/>
  <c r="BL119" i="1" s="1"/>
  <c r="BK120" i="1"/>
  <c r="BL120" i="1" s="1"/>
  <c r="BK121" i="1"/>
  <c r="BL121" i="1" s="1"/>
  <c r="AH2" i="1" s="1"/>
  <c r="BK122" i="1"/>
  <c r="BL122" i="1" s="1"/>
  <c r="BK123" i="1"/>
  <c r="BL123" i="1" s="1"/>
  <c r="BK124" i="1"/>
  <c r="BL124" i="1" s="1"/>
  <c r="BK125" i="1"/>
  <c r="BL125" i="1" s="1"/>
  <c r="BK126" i="1"/>
  <c r="BL126" i="1" s="1"/>
  <c r="BK127" i="1"/>
  <c r="BL127" i="1" s="1"/>
  <c r="BK128" i="1"/>
  <c r="BL128" i="1" s="1"/>
  <c r="BK129" i="1"/>
  <c r="BL129" i="1" s="1"/>
  <c r="BK130" i="1"/>
  <c r="BL130" i="1" s="1"/>
  <c r="BK131" i="1"/>
  <c r="BL131" i="1" s="1"/>
  <c r="BK132" i="1"/>
  <c r="BL132" i="1" s="1"/>
  <c r="BK133" i="1"/>
  <c r="BL133" i="1" s="1"/>
  <c r="BK134" i="1"/>
  <c r="BL134" i="1" s="1"/>
  <c r="BK135" i="1"/>
  <c r="BL135" i="1" s="1"/>
  <c r="BK136" i="1"/>
  <c r="BL136" i="1" s="1"/>
  <c r="U50" i="52" s="1"/>
  <c r="BK137" i="1"/>
  <c r="BL137" i="1" s="1"/>
  <c r="BK138" i="1"/>
  <c r="BL138" i="1" s="1"/>
  <c r="BK139" i="1"/>
  <c r="BL139" i="1" s="1"/>
  <c r="BK140" i="1"/>
  <c r="BL140" i="1" s="1"/>
  <c r="BK141" i="1"/>
  <c r="BL141" i="1" s="1"/>
  <c r="BK142" i="1"/>
  <c r="BL142" i="1" s="1"/>
  <c r="BK143" i="1"/>
  <c r="BL143" i="1" s="1"/>
  <c r="BK144" i="1"/>
  <c r="BL144" i="1" s="1"/>
  <c r="BK145" i="1"/>
  <c r="BL145" i="1" s="1"/>
  <c r="BK146" i="1"/>
  <c r="BL146" i="1" s="1"/>
  <c r="BK147" i="1"/>
  <c r="BL147" i="1" s="1"/>
  <c r="BK148" i="1"/>
  <c r="BL148" i="1" s="1"/>
  <c r="BK149" i="1"/>
  <c r="BL149" i="1" s="1"/>
  <c r="BK150" i="1"/>
  <c r="BL150" i="1" s="1"/>
  <c r="BK151" i="1"/>
  <c r="BL151" i="1" s="1"/>
  <c r="BK152" i="1"/>
  <c r="BL152" i="1" s="1"/>
  <c r="BK153" i="1"/>
  <c r="BL153" i="1" s="1"/>
  <c r="BK154" i="1"/>
  <c r="BL154" i="1" s="1"/>
  <c r="BK155" i="1"/>
  <c r="BL155" i="1" s="1"/>
  <c r="BK156" i="1"/>
  <c r="BL156" i="1" s="1"/>
  <c r="BK157" i="1"/>
  <c r="BL157" i="1" s="1"/>
  <c r="AJ47" i="1" s="1"/>
  <c r="BK158" i="1"/>
  <c r="BL158" i="1" s="1"/>
  <c r="BK159" i="1"/>
  <c r="BL159" i="1" s="1"/>
  <c r="BK160" i="1"/>
  <c r="BL160" i="1" s="1"/>
  <c r="F52" i="1" s="1"/>
  <c r="D104" i="2" s="1"/>
  <c r="BK161" i="1"/>
  <c r="BL161" i="1" s="1"/>
  <c r="BK162" i="1"/>
  <c r="BL162" i="1" s="1"/>
  <c r="BK163" i="1"/>
  <c r="BL163" i="1" s="1"/>
  <c r="BK164" i="1"/>
  <c r="BL164" i="1" s="1"/>
  <c r="BK165" i="1"/>
  <c r="BL165" i="1" s="1"/>
  <c r="BK166" i="1"/>
  <c r="BL166" i="1" s="1"/>
  <c r="BK167" i="1"/>
  <c r="BL167" i="1" s="1"/>
  <c r="BK168" i="1"/>
  <c r="BL168" i="1" s="1"/>
  <c r="BK169" i="1"/>
  <c r="BL169" i="1" s="1"/>
  <c r="BK170" i="1"/>
  <c r="BL170" i="1" s="1"/>
  <c r="BK171" i="1"/>
  <c r="BL171" i="1" s="1"/>
  <c r="BK172" i="1"/>
  <c r="BL172" i="1" s="1"/>
  <c r="BK173" i="1"/>
  <c r="BL173" i="1" s="1"/>
  <c r="BK174" i="1"/>
  <c r="BL174" i="1" s="1"/>
  <c r="BK175" i="1"/>
  <c r="BL175" i="1" s="1"/>
  <c r="BK176" i="1"/>
  <c r="BL176" i="1" s="1"/>
  <c r="BK177" i="1"/>
  <c r="BL177" i="1" s="1"/>
  <c r="BK178" i="1"/>
  <c r="BL178" i="1" s="1"/>
  <c r="BK179" i="1"/>
  <c r="BL179" i="1" s="1"/>
  <c r="BK180" i="1"/>
  <c r="BL180" i="1" s="1"/>
  <c r="BK181" i="1"/>
  <c r="BL181" i="1" s="1"/>
  <c r="BK182" i="1"/>
  <c r="BL182" i="1" s="1"/>
  <c r="BK183" i="1"/>
  <c r="BL183" i="1" s="1"/>
  <c r="BK184" i="1"/>
  <c r="BL184" i="1" s="1"/>
  <c r="BK185" i="1"/>
  <c r="BL185" i="1" s="1"/>
  <c r="BK186" i="1"/>
  <c r="BL186" i="1" s="1"/>
  <c r="BK187" i="1"/>
  <c r="BL187" i="1" s="1"/>
  <c r="BK188" i="1"/>
  <c r="BL188" i="1" s="1"/>
  <c r="BK189" i="1"/>
  <c r="BL189" i="1" s="1"/>
  <c r="BK190" i="1"/>
  <c r="BL190" i="1" s="1"/>
  <c r="BK191" i="1"/>
  <c r="BL191" i="1" s="1"/>
  <c r="BK192" i="1"/>
  <c r="BL192" i="1" s="1"/>
  <c r="BK193" i="1"/>
  <c r="BL193" i="1" s="1"/>
  <c r="BK194" i="1"/>
  <c r="BL194" i="1" s="1"/>
  <c r="BK195" i="1"/>
  <c r="BL195" i="1" s="1"/>
  <c r="BK196" i="1"/>
  <c r="BL196" i="1" s="1"/>
  <c r="BK197" i="1"/>
  <c r="BL197" i="1" s="1"/>
  <c r="BK198" i="1"/>
  <c r="BL198" i="1" s="1"/>
  <c r="BK199" i="1"/>
  <c r="BL199" i="1" s="1"/>
  <c r="BK200" i="1"/>
  <c r="BL200" i="1" s="1"/>
  <c r="BK201" i="1"/>
  <c r="BL201" i="1" s="1"/>
  <c r="BK202" i="1"/>
  <c r="BL202" i="1" s="1"/>
  <c r="BK203" i="1"/>
  <c r="BL203" i="1" s="1"/>
  <c r="BK204" i="1"/>
  <c r="BL204" i="1" s="1"/>
  <c r="BK205" i="1"/>
  <c r="BL205" i="1" s="1"/>
  <c r="BK206" i="1"/>
  <c r="BL206" i="1" s="1"/>
  <c r="BK207" i="1"/>
  <c r="BL207" i="1" s="1"/>
  <c r="BK208" i="1"/>
  <c r="BL208" i="1" s="1"/>
  <c r="BK209" i="1"/>
  <c r="BL209" i="1" s="1"/>
  <c r="BK210" i="1"/>
  <c r="BL210" i="1" s="1"/>
  <c r="BK211" i="1"/>
  <c r="BL211" i="1" s="1"/>
  <c r="BK212" i="1"/>
  <c r="BL212" i="1" s="1"/>
  <c r="BK213" i="1"/>
  <c r="BL213" i="1" s="1"/>
  <c r="BK214" i="1"/>
  <c r="BL214" i="1" s="1"/>
  <c r="BK215" i="1"/>
  <c r="BL215" i="1" s="1"/>
  <c r="BK216" i="1"/>
  <c r="BL216" i="1" s="1"/>
  <c r="BK217" i="1"/>
  <c r="BL217" i="1" s="1"/>
  <c r="BK218" i="1"/>
  <c r="BL218" i="1" s="1"/>
  <c r="BK219" i="1"/>
  <c r="BL219" i="1" s="1"/>
  <c r="BK220" i="1"/>
  <c r="BL220" i="1" s="1"/>
  <c r="BK221" i="1"/>
  <c r="BL221" i="1" s="1"/>
  <c r="A147" i="52" s="1"/>
  <c r="BK222" i="1"/>
  <c r="BL222" i="1" s="1"/>
  <c r="BK223" i="1"/>
  <c r="BL223" i="1" s="1"/>
  <c r="BK224" i="1"/>
  <c r="BL224" i="1" s="1"/>
  <c r="BK225" i="1"/>
  <c r="BL225" i="1" s="1"/>
  <c r="T1" i="2" s="1"/>
  <c r="BK226" i="1"/>
  <c r="BL226" i="1" s="1"/>
  <c r="M4" i="2" s="1"/>
  <c r="BK227" i="1"/>
  <c r="BL227" i="1" s="1"/>
  <c r="BK228" i="1"/>
  <c r="BL228" i="1" s="1"/>
  <c r="BK229" i="1"/>
  <c r="BL229" i="1" s="1"/>
  <c r="BK230" i="1"/>
  <c r="BL230" i="1" s="1"/>
  <c r="BK231" i="1"/>
  <c r="BL231" i="1" s="1"/>
  <c r="BK232" i="1"/>
  <c r="BL232" i="1" s="1"/>
  <c r="BK233" i="1"/>
  <c r="BL233" i="1" s="1"/>
  <c r="BK234" i="1"/>
  <c r="BL234" i="1" s="1"/>
  <c r="BK235" i="1"/>
  <c r="BL235" i="1" s="1"/>
  <c r="BK236" i="1"/>
  <c r="BL236" i="1" s="1"/>
  <c r="BK237" i="1"/>
  <c r="BL237" i="1" s="1"/>
  <c r="BK238" i="1"/>
  <c r="BL238" i="1" s="1"/>
  <c r="BK239" i="1"/>
  <c r="BL239" i="1" s="1"/>
  <c r="BK240" i="1"/>
  <c r="BL240" i="1" s="1"/>
  <c r="BK241" i="1"/>
  <c r="BL241" i="1" s="1"/>
  <c r="BK242" i="1"/>
  <c r="BL242" i="1" s="1"/>
  <c r="BK243" i="1"/>
  <c r="BL243" i="1" s="1"/>
  <c r="BK244" i="1"/>
  <c r="BL244" i="1" s="1"/>
  <c r="BK245" i="1"/>
  <c r="BL245" i="1" s="1"/>
  <c r="BK246" i="1"/>
  <c r="BL246" i="1" s="1"/>
  <c r="B40" i="2" s="1"/>
  <c r="BK247" i="1"/>
  <c r="BL247" i="1" s="1"/>
  <c r="B41" i="2" s="1"/>
  <c r="BK248" i="1"/>
  <c r="BL248" i="1" s="1"/>
  <c r="BK249" i="1"/>
  <c r="BL249" i="1" s="1"/>
  <c r="BK250" i="1"/>
  <c r="BL250" i="1" s="1"/>
  <c r="BK251" i="1"/>
  <c r="BL251" i="1" s="1"/>
  <c r="B46" i="2" s="1"/>
  <c r="BK252" i="1"/>
  <c r="BL252" i="1" s="1"/>
  <c r="BK253" i="1"/>
  <c r="BL253" i="1" s="1"/>
  <c r="BK254" i="1"/>
  <c r="BL254" i="1" s="1"/>
  <c r="BK255" i="1"/>
  <c r="BL255" i="1" s="1"/>
  <c r="B50" i="2" s="1"/>
  <c r="BK256" i="1"/>
  <c r="BL256" i="1" s="1"/>
  <c r="BK257" i="1"/>
  <c r="BL257" i="1" s="1"/>
  <c r="BK258" i="1"/>
  <c r="BL258" i="1" s="1"/>
  <c r="B53" i="2" s="1"/>
  <c r="BK259" i="1"/>
  <c r="BL259" i="1" s="1"/>
  <c r="B54" i="2" s="1"/>
  <c r="BK260" i="1"/>
  <c r="BL260" i="1" s="1"/>
  <c r="B55" i="2" s="1"/>
  <c r="BK261" i="1"/>
  <c r="BL261" i="1" s="1"/>
  <c r="BK262" i="1"/>
  <c r="BL262" i="1" s="1"/>
  <c r="B57" i="2" s="1"/>
  <c r="BK263" i="1"/>
  <c r="BL263" i="1" s="1"/>
  <c r="BK264" i="1"/>
  <c r="BL264" i="1" s="1"/>
  <c r="B59" i="2" s="1"/>
  <c r="BK265" i="1"/>
  <c r="BL265" i="1" s="1"/>
  <c r="B60" i="2" s="1"/>
  <c r="BK266" i="1"/>
  <c r="BL266" i="1" s="1"/>
  <c r="B61" i="2" s="1"/>
  <c r="BK267" i="1"/>
  <c r="BL267" i="1" s="1"/>
  <c r="BK268" i="1"/>
  <c r="BL268" i="1" s="1"/>
  <c r="BK269" i="1"/>
  <c r="BL269" i="1" s="1"/>
  <c r="B65" i="2" s="1"/>
  <c r="BK270" i="1"/>
  <c r="BL270" i="1" s="1"/>
  <c r="B66" i="2" s="1"/>
  <c r="BK271" i="1"/>
  <c r="BL271" i="1" s="1"/>
  <c r="B67" i="2" s="1"/>
  <c r="BK272" i="1"/>
  <c r="BL272" i="1" s="1"/>
  <c r="B68" i="2" s="1"/>
  <c r="BK273" i="1"/>
  <c r="BL273" i="1" s="1"/>
  <c r="B69" i="2" s="1"/>
  <c r="BK274" i="1"/>
  <c r="BL274" i="1" s="1"/>
  <c r="B70" i="2" s="1"/>
  <c r="BK275" i="1"/>
  <c r="BL275" i="1" s="1"/>
  <c r="B71" i="2" s="1"/>
  <c r="BK276" i="1"/>
  <c r="BL276" i="1" s="1"/>
  <c r="BK277" i="1"/>
  <c r="BL277" i="1" s="1"/>
  <c r="BK278" i="1"/>
  <c r="BL278" i="1" s="1"/>
  <c r="B75" i="2" s="1"/>
  <c r="BK279" i="1"/>
  <c r="BL279" i="1" s="1"/>
  <c r="A77" i="2" s="1"/>
  <c r="BK280" i="1"/>
  <c r="BL280" i="1" s="1"/>
  <c r="BK281" i="1"/>
  <c r="BL281" i="1" s="1"/>
  <c r="C80" i="2" s="1"/>
  <c r="BK282" i="1"/>
  <c r="BL282" i="1" s="1"/>
  <c r="C81" i="2" s="1"/>
  <c r="BK283" i="1"/>
  <c r="BL283" i="1" s="1"/>
  <c r="BK284" i="1"/>
  <c r="BL284" i="1" s="1"/>
  <c r="C83" i="2" s="1"/>
  <c r="BK285" i="1"/>
  <c r="BL285" i="1" s="1"/>
  <c r="C84" i="2" s="1"/>
  <c r="BK286" i="1"/>
  <c r="BL286" i="1" s="1"/>
  <c r="C85" i="2" s="1"/>
  <c r="BK287" i="1"/>
  <c r="BL287" i="1" s="1"/>
  <c r="A89" i="2" s="1"/>
  <c r="BK288" i="1"/>
  <c r="BL288" i="1" s="1"/>
  <c r="A90" i="2" s="1"/>
  <c r="BK289" i="1"/>
  <c r="BL289" i="1" s="1"/>
  <c r="B91" i="2" s="1"/>
  <c r="BK290" i="1"/>
  <c r="BL290" i="1" s="1"/>
  <c r="BK291" i="1"/>
  <c r="BL291" i="1" s="1"/>
  <c r="BK292" i="1"/>
  <c r="BL292" i="1" s="1"/>
  <c r="BK293" i="1"/>
  <c r="BL293" i="1" s="1"/>
  <c r="BK294" i="1"/>
  <c r="BL294" i="1" s="1"/>
  <c r="BK295" i="1"/>
  <c r="BL295" i="1" s="1"/>
  <c r="A208" i="52" l="1"/>
  <c r="U208" i="52" s="1"/>
  <c r="A136" i="52"/>
  <c r="U136" i="52" s="1"/>
  <c r="A80" i="52"/>
  <c r="U80" i="52" s="1"/>
  <c r="A152" i="52"/>
  <c r="U152" i="52" s="1"/>
  <c r="Q85" i="52"/>
  <c r="Q157" i="52"/>
  <c r="K208" i="52"/>
  <c r="AE208" i="52" s="1"/>
  <c r="K136" i="52"/>
  <c r="AE136" i="52" s="1"/>
  <c r="U84" i="52"/>
  <c r="U156" i="52"/>
  <c r="A132" i="52"/>
  <c r="U132" i="52" s="1"/>
  <c r="A204" i="52"/>
  <c r="U204" i="52" s="1"/>
  <c r="A81" i="52"/>
  <c r="U81" i="52" s="1"/>
  <c r="A153" i="52"/>
  <c r="U153" i="52" s="1"/>
  <c r="AH74" i="52"/>
  <c r="AH146" i="52"/>
  <c r="A79" i="52"/>
  <c r="U79" i="52" s="1"/>
  <c r="A151" i="52"/>
  <c r="U151" i="52" s="1"/>
  <c r="AK74" i="52"/>
  <c r="AK146" i="52"/>
  <c r="A72" i="52"/>
  <c r="A144" i="52"/>
  <c r="U75" i="52"/>
  <c r="U147" i="52"/>
  <c r="C158" i="52"/>
  <c r="C86" i="52"/>
  <c r="AJ156" i="52"/>
  <c r="AJ84" i="52"/>
  <c r="AH158" i="52"/>
  <c r="AH86" i="52"/>
  <c r="V72" i="52"/>
  <c r="V144" i="52"/>
  <c r="AG157" i="52"/>
  <c r="AG85" i="52"/>
  <c r="A77" i="52"/>
  <c r="U77" i="52" s="1"/>
  <c r="A149" i="52"/>
  <c r="U149" i="52" s="1"/>
  <c r="AI156" i="52"/>
  <c r="AI84" i="52"/>
  <c r="AG158" i="52"/>
  <c r="AG86" i="52"/>
  <c r="A78" i="52"/>
  <c r="U78" i="52" s="1"/>
  <c r="A150" i="52"/>
  <c r="U150" i="52" s="1"/>
  <c r="C84" i="52"/>
  <c r="AG84" i="52"/>
  <c r="C156" i="52"/>
  <c r="AG156" i="52"/>
  <c r="Q156" i="52"/>
  <c r="Q84" i="52"/>
  <c r="A133" i="52"/>
  <c r="U133" i="52" s="1"/>
  <c r="A205" i="52"/>
  <c r="U205" i="52" s="1"/>
  <c r="A82" i="52"/>
  <c r="U82" i="52" s="1"/>
  <c r="A154" i="52"/>
  <c r="U154" i="52" s="1"/>
  <c r="B52" i="2"/>
  <c r="B43" i="2"/>
  <c r="B74" i="2"/>
  <c r="B73" i="2"/>
  <c r="Y47" i="1"/>
  <c r="B42" i="2"/>
  <c r="B63" i="2"/>
  <c r="B51" i="2"/>
  <c r="B58" i="2"/>
  <c r="B56" i="2"/>
  <c r="B64" i="2"/>
  <c r="B49" i="2"/>
  <c r="A75" i="52"/>
  <c r="B47" i="2"/>
  <c r="B48" i="2"/>
  <c r="B44" i="2"/>
  <c r="U64" i="52"/>
  <c r="A64" i="52"/>
  <c r="U63" i="52"/>
  <c r="A63" i="52"/>
  <c r="U13" i="52"/>
  <c r="A10" i="52"/>
  <c r="U10" i="52" s="1"/>
  <c r="W39" i="1"/>
  <c r="AK3" i="52"/>
  <c r="A1" i="52"/>
  <c r="U4" i="52"/>
  <c r="AH3" i="52"/>
  <c r="A8" i="52"/>
  <c r="U8" i="52" s="1"/>
  <c r="AG14" i="52"/>
  <c r="A50" i="52"/>
  <c r="A9" i="52"/>
  <c r="U9" i="52" s="1"/>
  <c r="A6" i="52"/>
  <c r="U6" i="52" s="1"/>
  <c r="A4" i="52"/>
  <c r="C15" i="52"/>
  <c r="AJ13" i="52"/>
  <c r="V1" i="52"/>
  <c r="AI13" i="52"/>
  <c r="AG15" i="52"/>
  <c r="A7" i="52"/>
  <c r="U7" i="52" s="1"/>
  <c r="Q14" i="52"/>
  <c r="Q13" i="52"/>
  <c r="A11" i="52"/>
  <c r="U11" i="52" s="1"/>
  <c r="U64" i="42"/>
  <c r="U64" i="46"/>
  <c r="U64" i="29"/>
  <c r="U64" i="32"/>
  <c r="U64" i="34"/>
  <c r="U64" i="36"/>
  <c r="U64" i="38"/>
  <c r="U64" i="40"/>
  <c r="U64" i="44"/>
  <c r="U64" i="48"/>
  <c r="U64" i="50"/>
  <c r="U64" i="51"/>
  <c r="A64" i="29"/>
  <c r="A64" i="46"/>
  <c r="A64" i="48"/>
  <c r="A64" i="32"/>
  <c r="A64" i="34"/>
  <c r="A64" i="36"/>
  <c r="A64" i="38"/>
  <c r="A64" i="40"/>
  <c r="A64" i="42"/>
  <c r="A64" i="44"/>
  <c r="A64" i="50"/>
  <c r="A64" i="30"/>
  <c r="U64" i="45"/>
  <c r="U64" i="31"/>
  <c r="U64" i="33"/>
  <c r="U64" i="35"/>
  <c r="U64" i="37"/>
  <c r="U64" i="39"/>
  <c r="U64" i="41"/>
  <c r="U64" i="43"/>
  <c r="U64" i="47"/>
  <c r="U64" i="49"/>
  <c r="A64" i="31"/>
  <c r="A64" i="33"/>
  <c r="A64" i="35"/>
  <c r="A64" i="37"/>
  <c r="A64" i="39"/>
  <c r="A64" i="41"/>
  <c r="A64" i="43"/>
  <c r="A64" i="45"/>
  <c r="A64" i="47"/>
  <c r="A64" i="49"/>
  <c r="A64" i="51"/>
  <c r="U64" i="30"/>
  <c r="U63" i="33"/>
  <c r="U63" i="37"/>
  <c r="U63" i="41"/>
  <c r="U63" i="45"/>
  <c r="U63" i="31"/>
  <c r="U63" i="35"/>
  <c r="U63" i="39"/>
  <c r="U63" i="43"/>
  <c r="U63" i="47"/>
  <c r="U63" i="49"/>
  <c r="A63" i="43"/>
  <c r="A63" i="49"/>
  <c r="A63" i="51"/>
  <c r="A63" i="31"/>
  <c r="A63" i="33"/>
  <c r="A63" i="35"/>
  <c r="A63" i="37"/>
  <c r="A63" i="39"/>
  <c r="A63" i="41"/>
  <c r="A63" i="45"/>
  <c r="A63" i="47"/>
  <c r="U63" i="29"/>
  <c r="U63" i="30"/>
  <c r="A63" i="29"/>
  <c r="U63" i="44"/>
  <c r="U63" i="46"/>
  <c r="U63" i="48"/>
  <c r="U63" i="50"/>
  <c r="U63" i="32"/>
  <c r="U63" i="34"/>
  <c r="U63" i="36"/>
  <c r="U63" i="38"/>
  <c r="U63" i="40"/>
  <c r="U63" i="42"/>
  <c r="U63" i="51"/>
  <c r="A63" i="32"/>
  <c r="A63" i="34"/>
  <c r="A63" i="36"/>
  <c r="A63" i="38"/>
  <c r="A63" i="40"/>
  <c r="A63" i="42"/>
  <c r="A63" i="44"/>
  <c r="A63" i="46"/>
  <c r="A63" i="48"/>
  <c r="A63" i="50"/>
  <c r="A63" i="30"/>
  <c r="U61" i="43"/>
  <c r="U61" i="47"/>
  <c r="U61" i="49"/>
  <c r="U61" i="51"/>
  <c r="U61" i="50"/>
  <c r="U61" i="31"/>
  <c r="U61" i="33"/>
  <c r="U61" i="35"/>
  <c r="U61" i="37"/>
  <c r="U61" i="39"/>
  <c r="U61" i="41"/>
  <c r="U61" i="45"/>
  <c r="U61" i="29"/>
  <c r="A61" i="41"/>
  <c r="A61" i="45"/>
  <c r="A61" i="47"/>
  <c r="U61" i="44"/>
  <c r="A61" i="31"/>
  <c r="A61" i="33"/>
  <c r="A61" i="35"/>
  <c r="A61" i="37"/>
  <c r="A61" i="39"/>
  <c r="A61" i="43"/>
  <c r="A61" i="49"/>
  <c r="A61" i="51"/>
  <c r="U61" i="48"/>
  <c r="A61" i="29"/>
  <c r="U61" i="40"/>
  <c r="U61" i="42"/>
  <c r="U61" i="46"/>
  <c r="U61" i="30"/>
  <c r="U61" i="32"/>
  <c r="U61" i="34"/>
  <c r="U61" i="36"/>
  <c r="U61" i="38"/>
  <c r="A61" i="50"/>
  <c r="A61" i="30"/>
  <c r="A61" i="32"/>
  <c r="A61" i="34"/>
  <c r="A61" i="36"/>
  <c r="A61" i="38"/>
  <c r="A61" i="40"/>
  <c r="A61" i="42"/>
  <c r="A61" i="44"/>
  <c r="A61" i="46"/>
  <c r="A61" i="48"/>
  <c r="A62" i="29"/>
  <c r="U62" i="36"/>
  <c r="U62" i="44"/>
  <c r="U62" i="48"/>
  <c r="U62" i="50"/>
  <c r="U62" i="32"/>
  <c r="U62" i="34"/>
  <c r="U62" i="38"/>
  <c r="U62" i="40"/>
  <c r="U62" i="42"/>
  <c r="U62" i="46"/>
  <c r="U62" i="30"/>
  <c r="A62" i="38"/>
  <c r="A62" i="40"/>
  <c r="A62" i="42"/>
  <c r="A62" i="44"/>
  <c r="A62" i="50"/>
  <c r="A62" i="30"/>
  <c r="U62" i="51"/>
  <c r="A62" i="32"/>
  <c r="A62" i="34"/>
  <c r="A62" i="36"/>
  <c r="A62" i="46"/>
  <c r="A62" i="48"/>
  <c r="U62" i="37"/>
  <c r="U62" i="43"/>
  <c r="U62" i="47"/>
  <c r="U62" i="31"/>
  <c r="U62" i="33"/>
  <c r="U62" i="35"/>
  <c r="U62" i="39"/>
  <c r="U62" i="41"/>
  <c r="U62" i="45"/>
  <c r="U62" i="29"/>
  <c r="A62" i="47"/>
  <c r="A62" i="49"/>
  <c r="A62" i="51"/>
  <c r="U62" i="49"/>
  <c r="A62" i="31"/>
  <c r="A62" i="33"/>
  <c r="A62" i="35"/>
  <c r="A62" i="37"/>
  <c r="A62" i="39"/>
  <c r="A62" i="41"/>
  <c r="A62" i="43"/>
  <c r="A62" i="45"/>
  <c r="U65" i="39"/>
  <c r="U65" i="43"/>
  <c r="U65" i="47"/>
  <c r="U65" i="49"/>
  <c r="U65" i="31"/>
  <c r="U65" i="33"/>
  <c r="U65" i="35"/>
  <c r="U65" i="37"/>
  <c r="U65" i="41"/>
  <c r="U65" i="45"/>
  <c r="U65" i="51"/>
  <c r="U65" i="48"/>
  <c r="U65" i="46"/>
  <c r="U65" i="42"/>
  <c r="U65" i="32"/>
  <c r="U65" i="34"/>
  <c r="U65" i="36"/>
  <c r="U65" i="38"/>
  <c r="U65" i="40"/>
  <c r="U65" i="44"/>
  <c r="U65" i="30"/>
  <c r="U65" i="29"/>
  <c r="U65" i="50"/>
  <c r="U51" i="52"/>
  <c r="A44" i="1"/>
  <c r="AH15" i="52"/>
  <c r="AS47" i="1"/>
  <c r="AQ47" i="1"/>
  <c r="U53" i="30"/>
  <c r="U53" i="38"/>
  <c r="U53" i="46"/>
  <c r="U53" i="31"/>
  <c r="U53" i="39"/>
  <c r="U53" i="47"/>
  <c r="U53" i="48"/>
  <c r="U53" i="33"/>
  <c r="U53" i="41"/>
  <c r="U53" i="49"/>
  <c r="U53" i="45"/>
  <c r="U53" i="34"/>
  <c r="U53" i="42"/>
  <c r="U53" i="50"/>
  <c r="U53" i="35"/>
  <c r="U53" i="43"/>
  <c r="U53" i="51"/>
  <c r="U53" i="37"/>
  <c r="U53" i="40"/>
  <c r="U53" i="36"/>
  <c r="U53" i="44"/>
  <c r="U53" i="29"/>
  <c r="U53" i="52"/>
  <c r="U53" i="32"/>
  <c r="U54" i="32"/>
  <c r="U54" i="40"/>
  <c r="U54" i="48"/>
  <c r="U54" i="52"/>
  <c r="U54" i="33"/>
  <c r="U54" i="34"/>
  <c r="U54" i="35"/>
  <c r="U54" i="43"/>
  <c r="U54" i="51"/>
  <c r="U54" i="44"/>
  <c r="U54" i="31"/>
  <c r="U54" i="50"/>
  <c r="U54" i="36"/>
  <c r="U54" i="29"/>
  <c r="U54" i="47"/>
  <c r="U54" i="41"/>
  <c r="U54" i="37"/>
  <c r="U54" i="45"/>
  <c r="U54" i="30"/>
  <c r="U54" i="38"/>
  <c r="U54" i="46"/>
  <c r="U54" i="39"/>
  <c r="U54" i="49"/>
  <c r="U54" i="42"/>
  <c r="U52" i="31"/>
  <c r="U52" i="39"/>
  <c r="U52" i="47"/>
  <c r="U52" i="32"/>
  <c r="U52" i="34"/>
  <c r="U52" i="42"/>
  <c r="U52" i="50"/>
  <c r="U52" i="40"/>
  <c r="U52" i="33"/>
  <c r="U52" i="35"/>
  <c r="U52" i="43"/>
  <c r="U52" i="51"/>
  <c r="U52" i="38"/>
  <c r="U52" i="41"/>
  <c r="U52" i="36"/>
  <c r="U52" i="44"/>
  <c r="U52" i="29"/>
  <c r="U52" i="46"/>
  <c r="U52" i="48"/>
  <c r="U52" i="49"/>
  <c r="U52" i="37"/>
  <c r="U52" i="45"/>
  <c r="U52" i="30"/>
  <c r="U52" i="52"/>
  <c r="V1" i="43"/>
  <c r="AB18" i="1"/>
  <c r="AE68" i="52"/>
  <c r="K68" i="52"/>
  <c r="U61" i="52"/>
  <c r="A61" i="52"/>
  <c r="U68" i="52"/>
  <c r="A68" i="52"/>
  <c r="A51" i="52"/>
  <c r="AG13" i="52"/>
  <c r="C13" i="52"/>
  <c r="U62" i="52"/>
  <c r="A62" i="52"/>
  <c r="K68" i="49"/>
  <c r="K68" i="44"/>
  <c r="K68" i="41"/>
  <c r="AE68" i="51"/>
  <c r="AE68" i="50"/>
  <c r="K68" i="47"/>
  <c r="K68" i="46"/>
  <c r="AE68" i="37"/>
  <c r="AE68" i="43"/>
  <c r="AE68" i="40"/>
  <c r="AE68" i="36"/>
  <c r="K68" i="51"/>
  <c r="K68" i="50"/>
  <c r="AE68" i="42"/>
  <c r="K68" i="37"/>
  <c r="AE68" i="45"/>
  <c r="K68" i="43"/>
  <c r="K68" i="40"/>
  <c r="K68" i="36"/>
  <c r="AE68" i="48"/>
  <c r="K68" i="42"/>
  <c r="AE68" i="39"/>
  <c r="AE68" i="38"/>
  <c r="AE68" i="49"/>
  <c r="K68" i="45"/>
  <c r="AE68" i="44"/>
  <c r="AE68" i="41"/>
  <c r="K68" i="38"/>
  <c r="K68" i="32"/>
  <c r="K68" i="31"/>
  <c r="K68" i="48"/>
  <c r="AE68" i="34"/>
  <c r="AE68" i="46"/>
  <c r="K68" i="39"/>
  <c r="AE68" i="32"/>
  <c r="AE68" i="47"/>
  <c r="AE68" i="35"/>
  <c r="K68" i="34"/>
  <c r="AE68" i="33"/>
  <c r="AE68" i="31"/>
  <c r="K68" i="35"/>
  <c r="K68" i="33"/>
  <c r="AE68" i="30"/>
  <c r="K68" i="30"/>
  <c r="U15" i="43"/>
  <c r="U15" i="40"/>
  <c r="U15" i="36"/>
  <c r="U15" i="42"/>
  <c r="U15" i="45"/>
  <c r="U15" i="48"/>
  <c r="U15" i="39"/>
  <c r="U15" i="38"/>
  <c r="U15" i="49"/>
  <c r="U15" i="44"/>
  <c r="U15" i="41"/>
  <c r="U15" i="47"/>
  <c r="U15" i="46"/>
  <c r="U15" i="50"/>
  <c r="U15" i="34"/>
  <c r="U15" i="37"/>
  <c r="U15" i="51"/>
  <c r="U15" i="35"/>
  <c r="U15" i="33"/>
  <c r="U15" i="32"/>
  <c r="U15" i="31"/>
  <c r="U15" i="30"/>
  <c r="A10" i="29"/>
  <c r="U10" i="29" s="1"/>
  <c r="A10" i="46"/>
  <c r="U10" i="46" s="1"/>
  <c r="A10" i="38"/>
  <c r="U10" i="38" s="1"/>
  <c r="A10" i="51"/>
  <c r="U10" i="51" s="1"/>
  <c r="A10" i="50"/>
  <c r="U10" i="50" s="1"/>
  <c r="A10" i="40"/>
  <c r="U10" i="40" s="1"/>
  <c r="A10" i="37"/>
  <c r="U10" i="37" s="1"/>
  <c r="A10" i="43"/>
  <c r="U10" i="43" s="1"/>
  <c r="A10" i="42"/>
  <c r="U10" i="42" s="1"/>
  <c r="A10" i="48"/>
  <c r="U10" i="48" s="1"/>
  <c r="A10" i="45"/>
  <c r="U10" i="45" s="1"/>
  <c r="A10" i="44"/>
  <c r="U10" i="44" s="1"/>
  <c r="A10" i="41"/>
  <c r="U10" i="41" s="1"/>
  <c r="A10" i="36"/>
  <c r="U10" i="36" s="1"/>
  <c r="A10" i="32"/>
  <c r="U10" i="32" s="1"/>
  <c r="A10" i="30"/>
  <c r="U10" i="30" s="1"/>
  <c r="A10" i="49"/>
  <c r="U10" i="49" s="1"/>
  <c r="A10" i="31"/>
  <c r="U10" i="31" s="1"/>
  <c r="A10" i="47"/>
  <c r="U10" i="47" s="1"/>
  <c r="A10" i="39"/>
  <c r="U10" i="39" s="1"/>
  <c r="A10" i="34"/>
  <c r="U10" i="34" s="1"/>
  <c r="A10" i="35"/>
  <c r="U10" i="35" s="1"/>
  <c r="A10" i="33"/>
  <c r="U10" i="33" s="1"/>
  <c r="AK3" i="29"/>
  <c r="AK3" i="39"/>
  <c r="AK3" i="51"/>
  <c r="AK3" i="50"/>
  <c r="AK3" i="37"/>
  <c r="AK3" i="44"/>
  <c r="AK3" i="43"/>
  <c r="AK3" i="41"/>
  <c r="AK3" i="38"/>
  <c r="AK3" i="47"/>
  <c r="AK3" i="48"/>
  <c r="AK3" i="49"/>
  <c r="AK3" i="42"/>
  <c r="AK3" i="46"/>
  <c r="AK3" i="40"/>
  <c r="AK3" i="32"/>
  <c r="AK3" i="45"/>
  <c r="AK3" i="34"/>
  <c r="AK3" i="31"/>
  <c r="AK3" i="36"/>
  <c r="AK3" i="35"/>
  <c r="AK3" i="33"/>
  <c r="AK3" i="30"/>
  <c r="A1" i="49"/>
  <c r="A1" i="42"/>
  <c r="A1" i="46"/>
  <c r="A1" i="45"/>
  <c r="A1" i="40"/>
  <c r="A1" i="39"/>
  <c r="A1" i="51"/>
  <c r="A1" i="50"/>
  <c r="A1" i="37"/>
  <c r="A1" i="44"/>
  <c r="A1" i="43"/>
  <c r="A1" i="41"/>
  <c r="A1" i="38"/>
  <c r="A1" i="47"/>
  <c r="A1" i="32"/>
  <c r="A1" i="34"/>
  <c r="A1" i="31"/>
  <c r="A1" i="48"/>
  <c r="A1" i="36"/>
  <c r="A1" i="35"/>
  <c r="A1" i="33"/>
  <c r="A1" i="30"/>
  <c r="U50" i="29"/>
  <c r="U50" i="49"/>
  <c r="U50" i="44"/>
  <c r="U50" i="41"/>
  <c r="U50" i="47"/>
  <c r="U50" i="46"/>
  <c r="U50" i="51"/>
  <c r="U50" i="50"/>
  <c r="U50" i="37"/>
  <c r="U50" i="43"/>
  <c r="U50" i="40"/>
  <c r="U50" i="36"/>
  <c r="U50" i="42"/>
  <c r="U50" i="45"/>
  <c r="U50" i="32"/>
  <c r="U50" i="31"/>
  <c r="U50" i="48"/>
  <c r="U50" i="30"/>
  <c r="U50" i="38"/>
  <c r="U50" i="34"/>
  <c r="U50" i="39"/>
  <c r="U50" i="35"/>
  <c r="U50" i="33"/>
  <c r="U4" i="29"/>
  <c r="U4" i="44"/>
  <c r="U4" i="43"/>
  <c r="U4" i="41"/>
  <c r="U4" i="38"/>
  <c r="U4" i="47"/>
  <c r="U4" i="48"/>
  <c r="U4" i="49"/>
  <c r="U4" i="42"/>
  <c r="U4" i="46"/>
  <c r="U4" i="45"/>
  <c r="U4" i="40"/>
  <c r="U4" i="39"/>
  <c r="U4" i="31"/>
  <c r="U4" i="51"/>
  <c r="U4" i="34"/>
  <c r="U4" i="36"/>
  <c r="U4" i="35"/>
  <c r="U4" i="33"/>
  <c r="U4" i="37"/>
  <c r="U4" i="30"/>
  <c r="U4" i="50"/>
  <c r="U4" i="32"/>
  <c r="AH3" i="46"/>
  <c r="AH3" i="45"/>
  <c r="AH3" i="40"/>
  <c r="AH3" i="39"/>
  <c r="AH3" i="51"/>
  <c r="AH3" i="50"/>
  <c r="AH3" i="37"/>
  <c r="AH3" i="44"/>
  <c r="AH3" i="43"/>
  <c r="AH3" i="41"/>
  <c r="AH3" i="38"/>
  <c r="AH3" i="47"/>
  <c r="AH3" i="48"/>
  <c r="AH3" i="36"/>
  <c r="AH3" i="42"/>
  <c r="AH3" i="49"/>
  <c r="AH3" i="32"/>
  <c r="AH3" i="33"/>
  <c r="AH3" i="34"/>
  <c r="AH3" i="31"/>
  <c r="AH3" i="35"/>
  <c r="AH3" i="30"/>
  <c r="A8" i="29"/>
  <c r="U8" i="29" s="1"/>
  <c r="A8" i="43"/>
  <c r="U8" i="43" s="1"/>
  <c r="A8" i="44"/>
  <c r="U8" i="44" s="1"/>
  <c r="A8" i="41"/>
  <c r="U8" i="41" s="1"/>
  <c r="A8" i="48"/>
  <c r="U8" i="48" s="1"/>
  <c r="A8" i="47"/>
  <c r="U8" i="47" s="1"/>
  <c r="A8" i="42"/>
  <c r="U8" i="42" s="1"/>
  <c r="A8" i="49"/>
  <c r="U8" i="49" s="1"/>
  <c r="A8" i="45"/>
  <c r="U8" i="45" s="1"/>
  <c r="A8" i="46"/>
  <c r="U8" i="46" s="1"/>
  <c r="A8" i="39"/>
  <c r="U8" i="39" s="1"/>
  <c r="A8" i="40"/>
  <c r="U8" i="40" s="1"/>
  <c r="A8" i="50"/>
  <c r="U8" i="50" s="1"/>
  <c r="A8" i="34"/>
  <c r="U8" i="34" s="1"/>
  <c r="A8" i="32"/>
  <c r="U8" i="32" s="1"/>
  <c r="A8" i="31"/>
  <c r="U8" i="31" s="1"/>
  <c r="A8" i="51"/>
  <c r="U8" i="51" s="1"/>
  <c r="A8" i="38"/>
  <c r="U8" i="38" s="1"/>
  <c r="A8" i="35"/>
  <c r="U8" i="35" s="1"/>
  <c r="A8" i="33"/>
  <c r="U8" i="33" s="1"/>
  <c r="A8" i="37"/>
  <c r="U8" i="37" s="1"/>
  <c r="A8" i="36"/>
  <c r="U8" i="36" s="1"/>
  <c r="A8" i="30"/>
  <c r="U8" i="30" s="1"/>
  <c r="A7" i="2"/>
  <c r="AG14" i="51"/>
  <c r="AG14" i="50"/>
  <c r="AG14" i="37"/>
  <c r="AG14" i="43"/>
  <c r="AG14" i="40"/>
  <c r="AG14" i="36"/>
  <c r="AG14" i="42"/>
  <c r="AG14" i="45"/>
  <c r="AG14" i="48"/>
  <c r="AG14" i="39"/>
  <c r="AG14" i="38"/>
  <c r="AG14" i="49"/>
  <c r="AG14" i="44"/>
  <c r="AG14" i="41"/>
  <c r="AG14" i="46"/>
  <c r="AG14" i="47"/>
  <c r="AG14" i="31"/>
  <c r="AG14" i="34"/>
  <c r="AG14" i="35"/>
  <c r="AG14" i="33"/>
  <c r="AG14" i="32"/>
  <c r="AG14" i="30"/>
  <c r="A50" i="48"/>
  <c r="A50" i="39"/>
  <c r="A50" i="38"/>
  <c r="A50" i="49"/>
  <c r="A50" i="44"/>
  <c r="A50" i="41"/>
  <c r="A50" i="47"/>
  <c r="A50" i="46"/>
  <c r="A50" i="51"/>
  <c r="A50" i="50"/>
  <c r="A50" i="37"/>
  <c r="A50" i="43"/>
  <c r="A50" i="40"/>
  <c r="A50" i="36"/>
  <c r="A50" i="42"/>
  <c r="A50" i="35"/>
  <c r="A50" i="33"/>
  <c r="A50" i="32"/>
  <c r="A50" i="30"/>
  <c r="A50" i="45"/>
  <c r="A50" i="34"/>
  <c r="A50" i="31"/>
  <c r="A68" i="48"/>
  <c r="U68" i="47"/>
  <c r="U68" i="46"/>
  <c r="A68" i="39"/>
  <c r="A68" i="38"/>
  <c r="A68" i="49"/>
  <c r="A68" i="44"/>
  <c r="A68" i="41"/>
  <c r="U68" i="51"/>
  <c r="U68" i="50"/>
  <c r="A68" i="47"/>
  <c r="A68" i="46"/>
  <c r="U68" i="37"/>
  <c r="U68" i="43"/>
  <c r="U68" i="40"/>
  <c r="U68" i="36"/>
  <c r="A68" i="51"/>
  <c r="A68" i="50"/>
  <c r="U68" i="42"/>
  <c r="A68" i="37"/>
  <c r="U68" i="45"/>
  <c r="A68" i="43"/>
  <c r="A68" i="40"/>
  <c r="A68" i="36"/>
  <c r="U68" i="48"/>
  <c r="A68" i="42"/>
  <c r="U68" i="39"/>
  <c r="U68" i="38"/>
  <c r="A68" i="35"/>
  <c r="A68" i="33"/>
  <c r="U68" i="30"/>
  <c r="U68" i="49"/>
  <c r="A68" i="32"/>
  <c r="A68" i="31"/>
  <c r="A68" i="30"/>
  <c r="U68" i="41"/>
  <c r="A68" i="45"/>
  <c r="U68" i="34"/>
  <c r="U68" i="35"/>
  <c r="A68" i="34"/>
  <c r="U68" i="33"/>
  <c r="U68" i="44"/>
  <c r="U68" i="32"/>
  <c r="U68" i="31"/>
  <c r="A9" i="29"/>
  <c r="U9" i="29" s="1"/>
  <c r="A9" i="48"/>
  <c r="U9" i="48" s="1"/>
  <c r="A9" i="45"/>
  <c r="U9" i="45" s="1"/>
  <c r="A9" i="44"/>
  <c r="U9" i="44" s="1"/>
  <c r="A9" i="42"/>
  <c r="U9" i="42" s="1"/>
  <c r="A9" i="41"/>
  <c r="U9" i="41" s="1"/>
  <c r="A9" i="49"/>
  <c r="U9" i="49" s="1"/>
  <c r="A9" i="47"/>
  <c r="U9" i="47" s="1"/>
  <c r="A9" i="39"/>
  <c r="U9" i="39" s="1"/>
  <c r="A9" i="46"/>
  <c r="U9" i="46" s="1"/>
  <c r="A9" i="38"/>
  <c r="U9" i="38" s="1"/>
  <c r="A9" i="51"/>
  <c r="U9" i="51" s="1"/>
  <c r="A9" i="50"/>
  <c r="U9" i="50" s="1"/>
  <c r="A9" i="40"/>
  <c r="U9" i="40" s="1"/>
  <c r="A9" i="37"/>
  <c r="U9" i="37" s="1"/>
  <c r="A9" i="43"/>
  <c r="U9" i="43" s="1"/>
  <c r="A9" i="35"/>
  <c r="U9" i="35" s="1"/>
  <c r="A9" i="33"/>
  <c r="U9" i="33" s="1"/>
  <c r="A9" i="31"/>
  <c r="U9" i="31" s="1"/>
  <c r="A9" i="34"/>
  <c r="U9" i="34" s="1"/>
  <c r="A9" i="36"/>
  <c r="U9" i="36" s="1"/>
  <c r="A9" i="30"/>
  <c r="U9" i="30" s="1"/>
  <c r="A9" i="32"/>
  <c r="U9" i="32" s="1"/>
  <c r="A6" i="29"/>
  <c r="U6" i="29" s="1"/>
  <c r="A6" i="48"/>
  <c r="U6" i="48" s="1"/>
  <c r="A6" i="49"/>
  <c r="U6" i="49" s="1"/>
  <c r="A6" i="42"/>
  <c r="U6" i="42" s="1"/>
  <c r="A6" i="46"/>
  <c r="U6" i="46" s="1"/>
  <c r="A6" i="45"/>
  <c r="U6" i="45" s="1"/>
  <c r="A6" i="40"/>
  <c r="U6" i="40" s="1"/>
  <c r="A6" i="39"/>
  <c r="U6" i="39" s="1"/>
  <c r="A6" i="51"/>
  <c r="U6" i="51" s="1"/>
  <c r="A6" i="50"/>
  <c r="U6" i="50" s="1"/>
  <c r="A6" i="37"/>
  <c r="U6" i="37" s="1"/>
  <c r="A6" i="44"/>
  <c r="U6" i="44" s="1"/>
  <c r="A6" i="43"/>
  <c r="U6" i="43" s="1"/>
  <c r="A6" i="41"/>
  <c r="U6" i="41" s="1"/>
  <c r="A6" i="38"/>
  <c r="U6" i="38" s="1"/>
  <c r="A6" i="36"/>
  <c r="U6" i="36" s="1"/>
  <c r="A6" i="35"/>
  <c r="U6" i="35" s="1"/>
  <c r="A6" i="33"/>
  <c r="U6" i="33" s="1"/>
  <c r="A6" i="34"/>
  <c r="U6" i="34" s="1"/>
  <c r="A6" i="47"/>
  <c r="U6" i="47" s="1"/>
  <c r="A6" i="31"/>
  <c r="U6" i="31" s="1"/>
  <c r="A6" i="32"/>
  <c r="U6" i="32" s="1"/>
  <c r="A6" i="30"/>
  <c r="U6" i="30" s="1"/>
  <c r="A4" i="29"/>
  <c r="A4" i="51"/>
  <c r="A4" i="50"/>
  <c r="A4" i="37"/>
  <c r="A4" i="44"/>
  <c r="A4" i="43"/>
  <c r="A4" i="41"/>
  <c r="A4" i="38"/>
  <c r="A4" i="47"/>
  <c r="A4" i="48"/>
  <c r="A4" i="49"/>
  <c r="A4" i="42"/>
  <c r="A4" i="46"/>
  <c r="A4" i="45"/>
  <c r="A4" i="40"/>
  <c r="A4" i="32"/>
  <c r="A4" i="34"/>
  <c r="A4" i="31"/>
  <c r="A4" i="30"/>
  <c r="A4" i="36"/>
  <c r="A4" i="35"/>
  <c r="A4" i="33"/>
  <c r="A4" i="39"/>
  <c r="C15" i="51"/>
  <c r="C15" i="50"/>
  <c r="C15" i="37"/>
  <c r="C15" i="43"/>
  <c r="C15" i="40"/>
  <c r="C15" i="36"/>
  <c r="C15" i="42"/>
  <c r="C15" i="45"/>
  <c r="C15" i="48"/>
  <c r="C15" i="39"/>
  <c r="C15" i="38"/>
  <c r="C15" i="49"/>
  <c r="C15" i="44"/>
  <c r="C15" i="41"/>
  <c r="C15" i="47"/>
  <c r="C15" i="46"/>
  <c r="C15" i="34"/>
  <c r="C15" i="35"/>
  <c r="C15" i="33"/>
  <c r="C15" i="30"/>
  <c r="C15" i="32"/>
  <c r="C15" i="31"/>
  <c r="A51" i="47"/>
  <c r="AI13" i="47"/>
  <c r="A51" i="46"/>
  <c r="AI13" i="46"/>
  <c r="A51" i="51"/>
  <c r="AI13" i="51"/>
  <c r="A51" i="50"/>
  <c r="AI13" i="50"/>
  <c r="A51" i="37"/>
  <c r="AI13" i="37"/>
  <c r="A51" i="43"/>
  <c r="AI13" i="43"/>
  <c r="A51" i="40"/>
  <c r="AI13" i="40"/>
  <c r="A51" i="36"/>
  <c r="A51" i="42"/>
  <c r="AI13" i="42"/>
  <c r="A51" i="45"/>
  <c r="AI13" i="45"/>
  <c r="A51" i="48"/>
  <c r="AI13" i="48"/>
  <c r="A51" i="39"/>
  <c r="AI13" i="39"/>
  <c r="A51" i="38"/>
  <c r="AI13" i="38"/>
  <c r="A51" i="30"/>
  <c r="AI13" i="30"/>
  <c r="A51" i="41"/>
  <c r="A51" i="35"/>
  <c r="A51" i="33"/>
  <c r="A51" i="44"/>
  <c r="AI13" i="41"/>
  <c r="AI13" i="44"/>
  <c r="A51" i="49"/>
  <c r="A51" i="34"/>
  <c r="AI13" i="34"/>
  <c r="AI13" i="49"/>
  <c r="AI13" i="36"/>
  <c r="AI13" i="33"/>
  <c r="A51" i="32"/>
  <c r="AI13" i="32"/>
  <c r="A51" i="31"/>
  <c r="AI13" i="31"/>
  <c r="AI13" i="35"/>
  <c r="AH15" i="45"/>
  <c r="AH15" i="48"/>
  <c r="AH15" i="39"/>
  <c r="AH15" i="38"/>
  <c r="AH15" i="49"/>
  <c r="AH15" i="44"/>
  <c r="AH15" i="41"/>
  <c r="AH15" i="47"/>
  <c r="AH15" i="46"/>
  <c r="AH15" i="51"/>
  <c r="AH15" i="50"/>
  <c r="AH15" i="37"/>
  <c r="AH15" i="43"/>
  <c r="AH15" i="40"/>
  <c r="AH15" i="36"/>
  <c r="AH15" i="35"/>
  <c r="AH15" i="33"/>
  <c r="AH15" i="32"/>
  <c r="AH15" i="31"/>
  <c r="AH15" i="30"/>
  <c r="AH15" i="42"/>
  <c r="AH15" i="34"/>
  <c r="AG15" i="42"/>
  <c r="AG15" i="45"/>
  <c r="AG15" i="48"/>
  <c r="AG15" i="39"/>
  <c r="AG15" i="38"/>
  <c r="AG15" i="49"/>
  <c r="AG15" i="44"/>
  <c r="AG15" i="41"/>
  <c r="AG15" i="47"/>
  <c r="AG15" i="46"/>
  <c r="AG15" i="51"/>
  <c r="AG15" i="50"/>
  <c r="AG15" i="37"/>
  <c r="AG15" i="40"/>
  <c r="AG15" i="34"/>
  <c r="AG15" i="43"/>
  <c r="AG15" i="35"/>
  <c r="AG15" i="33"/>
  <c r="AG15" i="32"/>
  <c r="AG15" i="31"/>
  <c r="AG15" i="36"/>
  <c r="AG15" i="30"/>
  <c r="A7" i="29"/>
  <c r="U7" i="29" s="1"/>
  <c r="A7" i="46"/>
  <c r="U7" i="46" s="1"/>
  <c r="A7" i="40"/>
  <c r="U7" i="40" s="1"/>
  <c r="A7" i="51"/>
  <c r="U7" i="51" s="1"/>
  <c r="A7" i="50"/>
  <c r="U7" i="50" s="1"/>
  <c r="A7" i="37"/>
  <c r="U7" i="37" s="1"/>
  <c r="A7" i="38"/>
  <c r="U7" i="38" s="1"/>
  <c r="A7" i="43"/>
  <c r="U7" i="43" s="1"/>
  <c r="A7" i="44"/>
  <c r="U7" i="44" s="1"/>
  <c r="A7" i="41"/>
  <c r="U7" i="41" s="1"/>
  <c r="A7" i="48"/>
  <c r="U7" i="48" s="1"/>
  <c r="A7" i="47"/>
  <c r="U7" i="47" s="1"/>
  <c r="A7" i="49"/>
  <c r="U7" i="49" s="1"/>
  <c r="A7" i="45"/>
  <c r="U7" i="45" s="1"/>
  <c r="A7" i="42"/>
  <c r="U7" i="42" s="1"/>
  <c r="A7" i="39"/>
  <c r="U7" i="39" s="1"/>
  <c r="A7" i="32"/>
  <c r="U7" i="32" s="1"/>
  <c r="A7" i="34"/>
  <c r="U7" i="34" s="1"/>
  <c r="A7" i="31"/>
  <c r="U7" i="31" s="1"/>
  <c r="A7" i="36"/>
  <c r="U7" i="36" s="1"/>
  <c r="A7" i="35"/>
  <c r="U7" i="35" s="1"/>
  <c r="A7" i="33"/>
  <c r="U7" i="33" s="1"/>
  <c r="A7" i="30"/>
  <c r="U7" i="30" s="1"/>
  <c r="AG13" i="49"/>
  <c r="C13" i="45"/>
  <c r="AG13" i="44"/>
  <c r="AG13" i="41"/>
  <c r="C13" i="48"/>
  <c r="AG13" i="47"/>
  <c r="AG13" i="46"/>
  <c r="C13" i="39"/>
  <c r="C13" i="38"/>
  <c r="C13" i="49"/>
  <c r="C13" i="44"/>
  <c r="C13" i="41"/>
  <c r="AG13" i="51"/>
  <c r="AG13" i="50"/>
  <c r="C13" i="47"/>
  <c r="C13" i="46"/>
  <c r="AG13" i="37"/>
  <c r="AG13" i="43"/>
  <c r="AG13" i="40"/>
  <c r="AG13" i="36"/>
  <c r="C13" i="51"/>
  <c r="C13" i="50"/>
  <c r="AG13" i="42"/>
  <c r="C13" i="37"/>
  <c r="AG13" i="45"/>
  <c r="C13" i="43"/>
  <c r="C13" i="40"/>
  <c r="C13" i="36"/>
  <c r="AG13" i="39"/>
  <c r="AG13" i="32"/>
  <c r="AG13" i="31"/>
  <c r="C13" i="35"/>
  <c r="C13" i="33"/>
  <c r="AG13" i="48"/>
  <c r="C13" i="32"/>
  <c r="C13" i="31"/>
  <c r="C13" i="30"/>
  <c r="AG13" i="38"/>
  <c r="C13" i="42"/>
  <c r="AG13" i="34"/>
  <c r="AG13" i="35"/>
  <c r="C13" i="34"/>
  <c r="AG13" i="33"/>
  <c r="AG13" i="30"/>
  <c r="U51" i="51"/>
  <c r="U51" i="50"/>
  <c r="U51" i="37"/>
  <c r="U51" i="43"/>
  <c r="U51" i="40"/>
  <c r="U51" i="36"/>
  <c r="U51" i="42"/>
  <c r="U51" i="45"/>
  <c r="U51" i="48"/>
  <c r="U51" i="39"/>
  <c r="U51" i="38"/>
  <c r="U51" i="49"/>
  <c r="U51" i="44"/>
  <c r="U51" i="41"/>
  <c r="U51" i="47"/>
  <c r="U51" i="31"/>
  <c r="U51" i="34"/>
  <c r="U51" i="35"/>
  <c r="U51" i="33"/>
  <c r="U51" i="46"/>
  <c r="U51" i="30"/>
  <c r="U51" i="32"/>
  <c r="U13" i="48"/>
  <c r="U13" i="39"/>
  <c r="U13" i="38"/>
  <c r="U13" i="49"/>
  <c r="U13" i="44"/>
  <c r="U13" i="41"/>
  <c r="U13" i="47"/>
  <c r="U13" i="46"/>
  <c r="U13" i="51"/>
  <c r="U13" i="50"/>
  <c r="U13" i="37"/>
  <c r="U13" i="43"/>
  <c r="U13" i="40"/>
  <c r="U13" i="36"/>
  <c r="U13" i="42"/>
  <c r="U13" i="35"/>
  <c r="U13" i="33"/>
  <c r="U13" i="30"/>
  <c r="U13" i="32"/>
  <c r="U13" i="31"/>
  <c r="U13" i="45"/>
  <c r="U13" i="34"/>
  <c r="A11" i="29"/>
  <c r="U11" i="29" s="1"/>
  <c r="A11" i="43"/>
  <c r="U11" i="43" s="1"/>
  <c r="A11" i="40"/>
  <c r="U11" i="40" s="1"/>
  <c r="A11" i="36"/>
  <c r="U11" i="36" s="1"/>
  <c r="A11" i="45"/>
  <c r="U11" i="45" s="1"/>
  <c r="A11" i="42"/>
  <c r="U11" i="42" s="1"/>
  <c r="A11" i="48"/>
  <c r="U11" i="48" s="1"/>
  <c r="A11" i="39"/>
  <c r="U11" i="39" s="1"/>
  <c r="A11" i="49"/>
  <c r="U11" i="49" s="1"/>
  <c r="A11" i="44"/>
  <c r="U11" i="44" s="1"/>
  <c r="A11" i="41"/>
  <c r="U11" i="41" s="1"/>
  <c r="A11" i="38"/>
  <c r="U11" i="38" s="1"/>
  <c r="A11" i="47"/>
  <c r="U11" i="47" s="1"/>
  <c r="A11" i="46"/>
  <c r="U11" i="46" s="1"/>
  <c r="A11" i="37"/>
  <c r="U11" i="37" s="1"/>
  <c r="A11" i="34"/>
  <c r="U11" i="34" s="1"/>
  <c r="A11" i="32"/>
  <c r="U11" i="32" s="1"/>
  <c r="A11" i="50"/>
  <c r="U11" i="50" s="1"/>
  <c r="A11" i="35"/>
  <c r="U11" i="35" s="1"/>
  <c r="A11" i="33"/>
  <c r="U11" i="33" s="1"/>
  <c r="A11" i="31"/>
  <c r="U11" i="31" s="1"/>
  <c r="A11" i="51"/>
  <c r="U11" i="51" s="1"/>
  <c r="A11" i="30"/>
  <c r="U11" i="30" s="1"/>
  <c r="A4" i="2"/>
  <c r="AE68" i="29"/>
  <c r="K68" i="29"/>
  <c r="AD2" i="1"/>
  <c r="U15" i="29"/>
  <c r="AH3" i="29"/>
  <c r="AG14" i="29"/>
  <c r="A50" i="29"/>
  <c r="U68" i="29"/>
  <c r="A68" i="29"/>
  <c r="C15" i="29"/>
  <c r="A51" i="29"/>
  <c r="AI13" i="29"/>
  <c r="AH15" i="29"/>
  <c r="AG15" i="29"/>
  <c r="A1" i="29"/>
  <c r="AG13" i="29"/>
  <c r="C13" i="29"/>
  <c r="U51" i="29"/>
  <c r="U13" i="29"/>
  <c r="O3" i="2"/>
  <c r="A3" i="2"/>
  <c r="AT20" i="1"/>
  <c r="AT18" i="1"/>
  <c r="AT16" i="1"/>
  <c r="AB28" i="1"/>
  <c r="B38" i="2"/>
  <c r="U34" i="2"/>
  <c r="R34" i="2"/>
  <c r="O34" i="2"/>
  <c r="B34" i="2"/>
  <c r="A32" i="2"/>
  <c r="A30" i="2" l="1"/>
  <c r="B26" i="2"/>
  <c r="S15" i="2"/>
  <c r="A18" i="2" l="1"/>
  <c r="A99" i="2"/>
  <c r="A19" i="2"/>
  <c r="A100" i="2"/>
  <c r="A17" i="2"/>
  <c r="A98" i="2"/>
  <c r="A20" i="2"/>
  <c r="A101" i="2"/>
  <c r="A21" i="2"/>
  <c r="A102" i="2"/>
  <c r="M15" i="2" l="1"/>
  <c r="R96" i="2"/>
  <c r="M1" i="2" l="1"/>
  <c r="A16" i="2" l="1"/>
  <c r="A97" i="2"/>
  <c r="AB26" i="1" l="1"/>
  <c r="P47" i="1" l="1"/>
  <c r="A52" i="1"/>
  <c r="A104" i="2" s="1"/>
  <c r="A50" i="1"/>
  <c r="A47" i="1"/>
  <c r="N43" i="1"/>
  <c r="J43" i="1"/>
  <c r="G42" i="1"/>
  <c r="J41" i="1"/>
  <c r="J40" i="1"/>
  <c r="K49" i="1"/>
  <c r="AK49" i="1"/>
  <c r="A37" i="1"/>
  <c r="C27" i="2"/>
  <c r="AJ37" i="1"/>
  <c r="A39" i="1"/>
  <c r="AJ35" i="1"/>
  <c r="R37" i="1"/>
  <c r="R35" i="1"/>
  <c r="A35" i="1"/>
  <c r="A6" i="2"/>
  <c r="AB24" i="1"/>
  <c r="AB22" i="1"/>
  <c r="AB16" i="1"/>
  <c r="O28" i="1"/>
  <c r="O26" i="1"/>
  <c r="O24" i="1"/>
  <c r="O22" i="1"/>
  <c r="O20" i="1"/>
  <c r="O18" i="1"/>
  <c r="O16" i="1"/>
  <c r="B28" i="1"/>
  <c r="A13" i="1"/>
  <c r="B26" i="1"/>
  <c r="B24" i="1"/>
  <c r="B22" i="1"/>
  <c r="B20" i="1"/>
  <c r="K24" i="2"/>
  <c r="K34" i="2"/>
  <c r="K23" i="2"/>
  <c r="B22" i="2"/>
  <c r="AE5" i="1"/>
  <c r="AE3" i="1"/>
  <c r="P2" i="1"/>
  <c r="A2" i="1"/>
  <c r="A1" i="1" l="1"/>
  <c r="B37" i="2"/>
  <c r="H100" i="2"/>
  <c r="H99" i="2"/>
  <c r="H98" i="2"/>
  <c r="H102" i="2"/>
  <c r="H97" i="2"/>
  <c r="E27" i="2"/>
  <c r="H101" i="2"/>
  <c r="AW9" i="1"/>
  <c r="T23" i="2"/>
  <c r="AE9" i="1"/>
  <c r="B23" i="2"/>
  <c r="AN9" i="1"/>
  <c r="AW11" i="1"/>
  <c r="T24" i="2"/>
  <c r="AE11" i="1"/>
  <c r="B24" i="2"/>
  <c r="AN11" i="1"/>
  <c r="AF7" i="1"/>
  <c r="M9" i="2"/>
  <c r="A9" i="2"/>
  <c r="M12" i="2"/>
  <c r="A12" i="2"/>
  <c r="M10" i="2"/>
  <c r="A10" i="2"/>
  <c r="M8" i="2"/>
  <c r="A8" i="2"/>
  <c r="M7" i="2"/>
  <c r="AB20" i="1"/>
  <c r="A46" i="1"/>
  <c r="AB49" i="1"/>
  <c r="A40" i="1"/>
  <c r="R33" i="1"/>
  <c r="R31" i="1"/>
  <c r="B18" i="1"/>
  <c r="A31" i="1"/>
  <c r="AJ33" i="1"/>
  <c r="A33" i="1"/>
  <c r="B16" i="1"/>
  <c r="A45" i="1"/>
  <c r="A49" i="1"/>
  <c r="M42" i="1"/>
  <c r="J42" i="1"/>
  <c r="A1" i="2" l="1"/>
  <c r="I1" i="2"/>
  <c r="G15" i="2" l="1"/>
  <c r="J96" i="2"/>
  <c r="A96" i="2"/>
  <c r="A15" i="2"/>
  <c r="A95" i="2"/>
  <c r="A13" i="2"/>
  <c r="CC238" i="40" l="1"/>
  <c r="CC256" i="40"/>
  <c r="CC259" i="40"/>
  <c r="CC237" i="40"/>
  <c r="CC254" i="40"/>
  <c r="CC240" i="40"/>
  <c r="CC248" i="40"/>
  <c r="CC243" i="40"/>
  <c r="CC255" i="40"/>
  <c r="CC250" i="40"/>
  <c r="CC258" i="40"/>
  <c r="CC257" i="40"/>
  <c r="CC236" i="40"/>
  <c r="CC253" i="40"/>
  <c r="CC234" i="40"/>
  <c r="CC242" i="40"/>
  <c r="CC249" i="40"/>
  <c r="CC246" i="40"/>
  <c r="CC244" i="40"/>
  <c r="CC252" i="40"/>
  <c r="CC241" i="40"/>
  <c r="CC247" i="40"/>
  <c r="CC235" i="40"/>
  <c r="CC251" i="40"/>
  <c r="CC239" i="40"/>
  <c r="CC24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Huser Viktor</author>
    <author>Yaman, Teoman</author>
  </authors>
  <commentList>
    <comment ref="A3" authorId="0" shapeId="0" xr:uid="{2CA39AFA-6CCA-4E18-A37B-ECBDA1838530}">
      <text>
        <r>
          <rPr>
            <b/>
            <sz val="8"/>
            <color indexed="81"/>
            <rFont val="Tahoma"/>
            <family val="2"/>
          </rPr>
          <t>Firmenname
Company name</t>
        </r>
      </text>
    </comment>
    <comment ref="P3" authorId="0" shapeId="0" xr:uid="{D679A752-D6E8-4094-A71B-7DF7DB2C55D9}">
      <text>
        <r>
          <rPr>
            <b/>
            <sz val="8"/>
            <color indexed="81"/>
            <rFont val="Tahoma"/>
            <family val="2"/>
          </rPr>
          <t>Firmenname
Company name</t>
        </r>
      </text>
    </comment>
    <comment ref="A5" authorId="0" shapeId="0" xr:uid="{3CCCC0FC-EF23-4040-A554-2DC5B163684E}">
      <text>
        <r>
          <rPr>
            <b/>
            <sz val="8"/>
            <color indexed="81"/>
            <rFont val="Tahoma"/>
            <family val="2"/>
          </rPr>
          <t>Ansprechpartner</t>
        </r>
        <r>
          <rPr>
            <sz val="8"/>
            <color indexed="81"/>
            <rFont val="Tahoma"/>
            <family val="2"/>
          </rPr>
          <t xml:space="preserve">
Contact person</t>
        </r>
      </text>
    </comment>
    <comment ref="P5" authorId="0" shapeId="0" xr:uid="{62A75B87-22F5-4E3C-8F7C-1249EE219C29}">
      <text>
        <r>
          <rPr>
            <b/>
            <sz val="8"/>
            <color indexed="81"/>
            <rFont val="Tahoma"/>
            <family val="2"/>
          </rPr>
          <t>Ansprechpartner</t>
        </r>
        <r>
          <rPr>
            <sz val="8"/>
            <color indexed="81"/>
            <rFont val="Tahoma"/>
            <family val="2"/>
          </rPr>
          <t xml:space="preserve">
Contact person
</t>
        </r>
      </text>
    </comment>
    <comment ref="A7" authorId="0" shapeId="0" xr:uid="{07B9B789-5CBE-44E9-8BEB-705125AB2506}">
      <text>
        <r>
          <rPr>
            <b/>
            <sz val="8"/>
            <color indexed="81"/>
            <rFont val="Tahoma"/>
            <family val="2"/>
          </rPr>
          <t>Abteilung</t>
        </r>
        <r>
          <rPr>
            <sz val="8"/>
            <color indexed="81"/>
            <rFont val="Tahoma"/>
            <family val="2"/>
          </rPr>
          <t xml:space="preserve">
Department</t>
        </r>
      </text>
    </comment>
    <comment ref="P7" authorId="0" shapeId="0" xr:uid="{FB4A80A5-E3B8-47B9-839F-1B57FA8FD74B}">
      <text>
        <r>
          <rPr>
            <b/>
            <sz val="8"/>
            <color indexed="81"/>
            <rFont val="Tahoma"/>
            <family val="2"/>
          </rPr>
          <t>Abteilung</t>
        </r>
        <r>
          <rPr>
            <sz val="8"/>
            <color indexed="81"/>
            <rFont val="Tahoma"/>
            <family val="2"/>
          </rPr>
          <t xml:space="preserve">
Department</t>
        </r>
      </text>
    </comment>
    <comment ref="A9" authorId="0" shapeId="0" xr:uid="{AC9EC423-CFFF-4E09-9880-EAA8DA14610B}">
      <text>
        <r>
          <rPr>
            <b/>
            <sz val="8"/>
            <color indexed="81"/>
            <rFont val="Tahoma"/>
            <family val="2"/>
          </rPr>
          <t>Strasse, Nummer</t>
        </r>
        <r>
          <rPr>
            <sz val="8"/>
            <color indexed="81"/>
            <rFont val="Tahoma"/>
            <family val="2"/>
          </rPr>
          <t xml:space="preserve">
Adress (Street, Number)
</t>
        </r>
      </text>
    </comment>
    <comment ref="P9" authorId="0" shapeId="0" xr:uid="{FF32CFCC-0B23-4593-814A-9B137591FC2A}">
      <text>
        <r>
          <rPr>
            <b/>
            <sz val="8"/>
            <color indexed="81"/>
            <rFont val="Tahoma"/>
            <family val="2"/>
          </rPr>
          <t>Strasse, Nummer</t>
        </r>
        <r>
          <rPr>
            <sz val="8"/>
            <color indexed="81"/>
            <rFont val="Tahoma"/>
            <family val="2"/>
          </rPr>
          <t xml:space="preserve">
Adress (Street, Number)</t>
        </r>
      </text>
    </comment>
    <comment ref="A11" authorId="0" shapeId="0" xr:uid="{324A9672-7590-41C4-B7AA-6D4A05C7DD4E}">
      <text>
        <r>
          <rPr>
            <b/>
            <sz val="8"/>
            <color indexed="81"/>
            <rFont val="Tahoma"/>
            <family val="2"/>
          </rPr>
          <t>Postleitzahl, Ort</t>
        </r>
        <r>
          <rPr>
            <sz val="8"/>
            <color indexed="81"/>
            <rFont val="Tahoma"/>
            <family val="2"/>
          </rPr>
          <t xml:space="preserve">
Postcode, Location</t>
        </r>
      </text>
    </comment>
    <comment ref="P11" authorId="0" shapeId="0" xr:uid="{EC26B42D-F0FD-464D-A0A7-CC7110F6BB3D}">
      <text>
        <r>
          <rPr>
            <b/>
            <sz val="8"/>
            <color indexed="81"/>
            <rFont val="Tahoma"/>
            <family val="2"/>
          </rPr>
          <t>Postleitzahl, Ort</t>
        </r>
        <r>
          <rPr>
            <sz val="8"/>
            <color indexed="81"/>
            <rFont val="Tahoma"/>
            <family val="2"/>
          </rPr>
          <t xml:space="preserve">
Postalcode, Location</t>
        </r>
      </text>
    </comment>
    <comment ref="A44" authorId="1" shapeId="0" xr:uid="{55992A60-2C1E-4DCA-897B-0255CA74EA57}">
      <text>
        <r>
          <rPr>
            <b/>
            <sz val="9"/>
            <color indexed="81"/>
            <rFont val="Segoe UI"/>
            <family val="2"/>
          </rPr>
          <t>Yaman, Teoman:</t>
        </r>
        <r>
          <rPr>
            <sz val="9"/>
            <color indexed="81"/>
            <rFont val="Segoe UI"/>
            <family val="2"/>
          </rPr>
          <t xml:space="preserve">
Anforderungen (voll) erfüllt - Requirements (fully) met
</t>
        </r>
      </text>
    </comment>
    <comment ref="A45" authorId="1" shapeId="0" xr:uid="{7668C871-04D0-4D28-97CB-23CD988EE25D}">
      <text>
        <r>
          <rPr>
            <b/>
            <sz val="9"/>
            <color indexed="81"/>
            <rFont val="Segoe UI"/>
            <family val="2"/>
          </rPr>
          <t>Yaman, Teoman:</t>
        </r>
        <r>
          <rPr>
            <sz val="9"/>
            <color indexed="81"/>
            <rFont val="Segoe UI"/>
            <family val="2"/>
          </rPr>
          <t xml:space="preserve">
Anforderungen nicht voll erfüllt - Requirements not fully met</t>
        </r>
      </text>
    </comment>
    <comment ref="A46" authorId="1" shapeId="0" xr:uid="{354FB45B-6DA8-485C-A8EA-E89394A47D13}">
      <text>
        <r>
          <rPr>
            <b/>
            <sz val="9"/>
            <color indexed="81"/>
            <rFont val="Segoe UI"/>
            <family val="2"/>
          </rPr>
          <t>Yaman, Teoman:</t>
        </r>
        <r>
          <rPr>
            <sz val="9"/>
            <color indexed="81"/>
            <rFont val="Segoe UI"/>
            <family val="2"/>
          </rPr>
          <t xml:space="preserve">
Anforderungen nicht erfüllt, neue Muster sind vorzustellen -Requirements not met, new samples to be presented
</t>
        </r>
      </text>
    </comment>
  </commentList>
</comments>
</file>

<file path=xl/sharedStrings.xml><?xml version="1.0" encoding="utf-8"?>
<sst xmlns="http://schemas.openxmlformats.org/spreadsheetml/2006/main" count="9834" uniqueCount="895">
  <si>
    <t>Produkt-bez.:</t>
  </si>
  <si>
    <t>Teilenummer:</t>
  </si>
  <si>
    <t>Entscheidung Kunde</t>
  </si>
  <si>
    <t>Freigaben</t>
  </si>
  <si>
    <t>Gesamt</t>
  </si>
  <si>
    <t>1.1</t>
  </si>
  <si>
    <t>1.2</t>
  </si>
  <si>
    <t>1.3</t>
  </si>
  <si>
    <t>1.4</t>
  </si>
  <si>
    <t>1.5</t>
  </si>
  <si>
    <t>1.6</t>
  </si>
  <si>
    <t>Prozess</t>
  </si>
  <si>
    <t>Produkt</t>
  </si>
  <si>
    <t>i.O.</t>
  </si>
  <si>
    <t>Werkzeugfreigabe:</t>
  </si>
  <si>
    <t>Datum:</t>
  </si>
  <si>
    <t>Verteiler:</t>
  </si>
  <si>
    <t>Name:</t>
  </si>
  <si>
    <t>Abteilung</t>
  </si>
  <si>
    <t>ÄM-Nr. / ECN</t>
  </si>
  <si>
    <t>Protokoll zur Planung und Abstimmung der Bemusterung</t>
  </si>
  <si>
    <t>Version:</t>
  </si>
  <si>
    <t>Name</t>
  </si>
  <si>
    <t>Name, Werk</t>
  </si>
  <si>
    <t>GSO</t>
  </si>
  <si>
    <t>Befüllungspflicht aller beteiligten Fachbereiche</t>
  </si>
  <si>
    <t>Teilnehmer</t>
  </si>
  <si>
    <t>Lieferant</t>
  </si>
  <si>
    <t>Quality-Zentral</t>
  </si>
  <si>
    <t>Lieferantenqualität-Werk</t>
  </si>
  <si>
    <t>Entwicklung</t>
  </si>
  <si>
    <t>Fertigung (Verbaubarkeit)</t>
  </si>
  <si>
    <t>Einkauf</t>
  </si>
  <si>
    <t>Bemusterungstermin technisch:</t>
  </si>
  <si>
    <t>Pkt</t>
  </si>
  <si>
    <t>Forderungen (Merkmale gemäß Spezifikation)</t>
  </si>
  <si>
    <t>V</t>
  </si>
  <si>
    <t xml:space="preserve">Prüfergebnisse (z.B. Maß, Funktion, Werkstoff, Akustik, Oberfläche) </t>
  </si>
  <si>
    <t>D</t>
  </si>
  <si>
    <t>Maßprüfbericht;   Teile je Nest: 5</t>
  </si>
  <si>
    <t>Messbericht</t>
  </si>
  <si>
    <t>Rohteilmessung</t>
  </si>
  <si>
    <t>Einzelteilmessung</t>
  </si>
  <si>
    <t>Funktionstest</t>
  </si>
  <si>
    <t>Verpackung</t>
  </si>
  <si>
    <t>Materialdatenblätter</t>
  </si>
  <si>
    <t>Muster (Anzahl bzw. Lieferung nach Vereinbarung)</t>
  </si>
  <si>
    <t>Trinkwassertauglichkeit</t>
  </si>
  <si>
    <t>Werkstoffprüfung</t>
  </si>
  <si>
    <t>Long term imm. test in cl. agents</t>
  </si>
  <si>
    <t>shock temperature test</t>
  </si>
  <si>
    <t>cross-cut test</t>
  </si>
  <si>
    <t>bowl drop test</t>
  </si>
  <si>
    <t>ext. imm. test in 5% seawater sol.</t>
  </si>
  <si>
    <t>Abrasion test</t>
  </si>
  <si>
    <t>Adhesive tape peel test</t>
  </si>
  <si>
    <t>weitere bei bedarf</t>
  </si>
  <si>
    <t>Nachweis der Einhaltung gesetzlicher Forderungen (z.B. Umwelt, Sicherheit, Recycling etc.)</t>
  </si>
  <si>
    <t>na</t>
  </si>
  <si>
    <t>Einhaltung Lieferantenspezifikation (GSO)</t>
  </si>
  <si>
    <t>Prozess-FMEA</t>
  </si>
  <si>
    <t>Design-FMEA</t>
  </si>
  <si>
    <t>Softwareprüfbericht</t>
  </si>
  <si>
    <t>Prozessablaufdiagramm</t>
  </si>
  <si>
    <t>Produktionslenkungsplan</t>
  </si>
  <si>
    <t>Prüfmittelliste (Produktspezifisch)</t>
  </si>
  <si>
    <t>Prozessfähigkeitsnachweis</t>
  </si>
  <si>
    <t>Konstruktions-, Entwicklungsfreigaben des Lieferanten bei Entwicklungs-Verantwortung</t>
  </si>
  <si>
    <t xml:space="preserve">Nachweis Absicherung Besonderer Merkmale </t>
  </si>
  <si>
    <t>Freigabe von Beschichtunssystem</t>
  </si>
  <si>
    <t>Prüfmittelfähigkeitsuntersuchung</t>
  </si>
  <si>
    <t>Begründung im Fall von Abweichungen</t>
  </si>
  <si>
    <t>Hinweis:</t>
  </si>
  <si>
    <t>Bei Abweichungen ist vom Lieferanten vorab eine schriftliche Genehmigung (Abweichungserlaubnis) beim Kunden einzuholen und der Anlage zum Bericht einzureichen.</t>
  </si>
  <si>
    <t>Sprache</t>
  </si>
  <si>
    <t>deutsch</t>
  </si>
  <si>
    <t>english</t>
  </si>
  <si>
    <t>chinese</t>
  </si>
  <si>
    <t>portuguese</t>
  </si>
  <si>
    <t>C08</t>
  </si>
  <si>
    <t>Deckblatt</t>
  </si>
  <si>
    <t>Cover Sheet</t>
  </si>
  <si>
    <t>…</t>
  </si>
  <si>
    <t>C09</t>
  </si>
  <si>
    <t>Berichts-Nr.:</t>
  </si>
  <si>
    <t>Report-No.:</t>
  </si>
  <si>
    <t>C10</t>
  </si>
  <si>
    <t>Index:</t>
  </si>
  <si>
    <t>C11</t>
  </si>
  <si>
    <t>Absender</t>
  </si>
  <si>
    <t>Sender</t>
  </si>
  <si>
    <t>C12</t>
  </si>
  <si>
    <t>Empfänger</t>
  </si>
  <si>
    <t>Recipient</t>
  </si>
  <si>
    <t>C13</t>
  </si>
  <si>
    <t>Bericht Produktionsprozess- und Produktfreigabe</t>
  </si>
  <si>
    <t>Production process and product approval report</t>
  </si>
  <si>
    <t>C14</t>
  </si>
  <si>
    <t>Bericht sonstige Muster</t>
  </si>
  <si>
    <t>Report covering other samples</t>
  </si>
  <si>
    <t>C15</t>
  </si>
  <si>
    <t>(Neu-)Bemusterung</t>
  </si>
  <si>
    <t>Sample submission</t>
  </si>
  <si>
    <t>C16</t>
  </si>
  <si>
    <t>Neuteil</t>
  </si>
  <si>
    <t>New parts</t>
  </si>
  <si>
    <t>C17</t>
  </si>
  <si>
    <t>C18</t>
  </si>
  <si>
    <t>C19</t>
  </si>
  <si>
    <t>Vorlagestufe:</t>
  </si>
  <si>
    <t>Submission level:</t>
  </si>
  <si>
    <t>C20</t>
  </si>
  <si>
    <t>Nachbemusterung</t>
  </si>
  <si>
    <t>C21</t>
  </si>
  <si>
    <t>Aussetzen der Fertigung länger als 12 Monate</t>
  </si>
  <si>
    <t>Long-term production stop (more than 12 months)</t>
  </si>
  <si>
    <t>C22</t>
  </si>
  <si>
    <t>Änderung in der Lieferkette</t>
  </si>
  <si>
    <t>C23</t>
  </si>
  <si>
    <t>C24</t>
  </si>
  <si>
    <t>Produkt/Prozess</t>
  </si>
  <si>
    <t>Product/Process</t>
  </si>
  <si>
    <t>C25</t>
  </si>
  <si>
    <t>1.1 Geometrie, Maßprüfung</t>
  </si>
  <si>
    <t>1.1 Geometry, dimension check</t>
  </si>
  <si>
    <t>C26</t>
  </si>
  <si>
    <t>1.2 Function check</t>
  </si>
  <si>
    <t>C27</t>
  </si>
  <si>
    <t>C28</t>
  </si>
  <si>
    <t>C29</t>
  </si>
  <si>
    <t>C30</t>
  </si>
  <si>
    <t>C31</t>
  </si>
  <si>
    <t>C32</t>
  </si>
  <si>
    <t>1.8 Oberflächenprüfung</t>
  </si>
  <si>
    <t>1.8 Surface check</t>
  </si>
  <si>
    <t>C33</t>
  </si>
  <si>
    <t>C34</t>
  </si>
  <si>
    <t>C35</t>
  </si>
  <si>
    <t>C36</t>
  </si>
  <si>
    <t>C37</t>
  </si>
  <si>
    <t>C38</t>
  </si>
  <si>
    <t>C39</t>
  </si>
  <si>
    <t>C40</t>
  </si>
  <si>
    <t>C41</t>
  </si>
  <si>
    <t>C42</t>
  </si>
  <si>
    <t>C43</t>
  </si>
  <si>
    <t>C44</t>
  </si>
  <si>
    <t>C45</t>
  </si>
  <si>
    <t>C46</t>
  </si>
  <si>
    <t>13 Absicherung besonderer Merkmale</t>
  </si>
  <si>
    <t>13 Achivement of special characteristics</t>
  </si>
  <si>
    <t>C47</t>
  </si>
  <si>
    <t>C48</t>
  </si>
  <si>
    <t>C49</t>
  </si>
  <si>
    <t>C50</t>
  </si>
  <si>
    <t>C51</t>
  </si>
  <si>
    <t>C52</t>
  </si>
  <si>
    <t>C53</t>
  </si>
  <si>
    <t>C54</t>
  </si>
  <si>
    <t>C55</t>
  </si>
  <si>
    <t>C56</t>
  </si>
  <si>
    <t>C57</t>
  </si>
  <si>
    <t>C58</t>
  </si>
  <si>
    <t>C59</t>
  </si>
  <si>
    <t>Part description:</t>
  </si>
  <si>
    <t>C60</t>
  </si>
  <si>
    <t>C61</t>
  </si>
  <si>
    <t>Zeichnungsnummer:</t>
  </si>
  <si>
    <t>Drawing No.:</t>
  </si>
  <si>
    <t>C62</t>
  </si>
  <si>
    <t>Stand/Datum:</t>
  </si>
  <si>
    <t>Issue/Date:</t>
  </si>
  <si>
    <t>C63</t>
  </si>
  <si>
    <t>C64</t>
  </si>
  <si>
    <t>C65</t>
  </si>
  <si>
    <t>C66</t>
  </si>
  <si>
    <t>Batch No.:</t>
  </si>
  <si>
    <t>C67</t>
  </si>
  <si>
    <t>C68</t>
  </si>
  <si>
    <t>Kunde:</t>
  </si>
  <si>
    <t>Customer:</t>
  </si>
  <si>
    <t>C69</t>
  </si>
  <si>
    <t>C70</t>
  </si>
  <si>
    <t>C71</t>
  </si>
  <si>
    <t>C72</t>
  </si>
  <si>
    <t>C73</t>
  </si>
  <si>
    <t>C74</t>
  </si>
  <si>
    <t>C75</t>
  </si>
  <si>
    <t>C76</t>
  </si>
  <si>
    <t>Abteilung:</t>
  </si>
  <si>
    <t>Department:</t>
  </si>
  <si>
    <t>C77</t>
  </si>
  <si>
    <t>Telefon:</t>
  </si>
  <si>
    <t>Telephone:</t>
  </si>
  <si>
    <t>C78</t>
  </si>
  <si>
    <t>C79</t>
  </si>
  <si>
    <t>C80</t>
  </si>
  <si>
    <t>E-Mail:</t>
  </si>
  <si>
    <t>C81</t>
  </si>
  <si>
    <t>Bemerkung:</t>
  </si>
  <si>
    <t>Comments:</t>
  </si>
  <si>
    <t>C82</t>
  </si>
  <si>
    <t>Date:</t>
  </si>
  <si>
    <t>C83</t>
  </si>
  <si>
    <t>C84</t>
  </si>
  <si>
    <t>Customer's decision</t>
  </si>
  <si>
    <t>C85</t>
  </si>
  <si>
    <t>Approval</t>
  </si>
  <si>
    <t>C86</t>
  </si>
  <si>
    <t>C87</t>
  </si>
  <si>
    <t>OK</t>
  </si>
  <si>
    <t>C88</t>
  </si>
  <si>
    <t>Conditionally ok - follow-on submission required</t>
  </si>
  <si>
    <t>C89</t>
  </si>
  <si>
    <t>n.i.O. - Nachbemusterung erforderlich</t>
  </si>
  <si>
    <t>NOK - Reapproval of PPA Process required</t>
  </si>
  <si>
    <t>C90</t>
  </si>
  <si>
    <t>Overall</t>
  </si>
  <si>
    <t>C91</t>
  </si>
  <si>
    <t>C92</t>
  </si>
  <si>
    <t>Process</t>
  </si>
  <si>
    <t>C93</t>
  </si>
  <si>
    <t>C94</t>
  </si>
  <si>
    <t>Product</t>
  </si>
  <si>
    <t>C95</t>
  </si>
  <si>
    <t>Nr. Abweichgenehmigung</t>
  </si>
  <si>
    <t xml:space="preserve">Deviation Approval No. </t>
  </si>
  <si>
    <t>C96</t>
  </si>
  <si>
    <t>C97</t>
  </si>
  <si>
    <t>C98</t>
  </si>
  <si>
    <t>C99</t>
  </si>
  <si>
    <t>Distribution:</t>
  </si>
  <si>
    <t>C100</t>
  </si>
  <si>
    <t>Gültig bis:</t>
  </si>
  <si>
    <t>Valid until:</t>
  </si>
  <si>
    <t>C101</t>
  </si>
  <si>
    <t>C102</t>
  </si>
  <si>
    <t>C103</t>
  </si>
  <si>
    <t>Stückzahl:</t>
  </si>
  <si>
    <t>Quantity:</t>
  </si>
  <si>
    <t>C104</t>
  </si>
  <si>
    <t>Termin Nachbemusterung:</t>
  </si>
  <si>
    <t>Date of reapproval PPA Process:</t>
  </si>
  <si>
    <t>C105</t>
  </si>
  <si>
    <t>C106</t>
  </si>
  <si>
    <t>C107</t>
  </si>
  <si>
    <t>C108</t>
  </si>
  <si>
    <t>Farbbemusterung</t>
  </si>
  <si>
    <t>Colour approval</t>
  </si>
  <si>
    <t>Änderung am Produkt</t>
  </si>
  <si>
    <t>Änderung am Prozess</t>
  </si>
  <si>
    <t>Product modification</t>
  </si>
  <si>
    <t>Process modification</t>
  </si>
  <si>
    <t>Modification supply chain</t>
  </si>
  <si>
    <t>Reapproval of PPA Process</t>
  </si>
  <si>
    <t>1.2 Funktionstest</t>
  </si>
  <si>
    <t>1.3 Oberflächenprüfung</t>
  </si>
  <si>
    <t>1.3 Surface check</t>
  </si>
  <si>
    <t>1.4 Verpackung</t>
  </si>
  <si>
    <t>1.5 Materialprüfzeignis</t>
  </si>
  <si>
    <t>1.6 Trinkwasserkonformität</t>
  </si>
  <si>
    <t>2 Werkstoffprüfung</t>
  </si>
  <si>
    <t>1.6 Drinking water conformity</t>
  </si>
  <si>
    <t>3 Compliance with legal requirements</t>
  </si>
  <si>
    <t>3 Einhaltung gesetzlicher Forderungen</t>
  </si>
  <si>
    <t>4 Compliance with Grohe GSO</t>
  </si>
  <si>
    <t>4 Einhaltung Grohe GSO</t>
  </si>
  <si>
    <t>5 Process FMEA</t>
  </si>
  <si>
    <t>5 Prozess FMEA</t>
  </si>
  <si>
    <t>6 Konstruktions FMEA</t>
  </si>
  <si>
    <t>7 Software Prüfbericht</t>
  </si>
  <si>
    <t>7 Software test report</t>
  </si>
  <si>
    <t>8 Prozessablaufdiagramm</t>
  </si>
  <si>
    <t>8 Process flow chart</t>
  </si>
  <si>
    <t>9 Produktionslenkungsplan</t>
  </si>
  <si>
    <t>9 Control plan</t>
  </si>
  <si>
    <t>10 Prüfmittelliste</t>
  </si>
  <si>
    <t>11 Prozessfähigkeitsnachweis</t>
  </si>
  <si>
    <t>11 Confirmation of process capability</t>
  </si>
  <si>
    <t>20 free</t>
  </si>
  <si>
    <t>21 free</t>
  </si>
  <si>
    <t>14 Freigabe von Beschichtungssystemen gemäß Kundenanforderungen</t>
  </si>
  <si>
    <t>15 Prüfmittelfähigkeitsuntersuchung</t>
  </si>
  <si>
    <t>14 Approval of coating systems acc. customer requirements</t>
  </si>
  <si>
    <t>15 Capability study of testing equipments</t>
  </si>
  <si>
    <t>17 On-site pre-release</t>
  </si>
  <si>
    <t>16 On-site sample-check</t>
  </si>
  <si>
    <t>1.7 Muster</t>
  </si>
  <si>
    <t>1.7 Sample</t>
  </si>
  <si>
    <t xml:space="preserve">12 Konstruktions-, Entwicklungsfreigaben des Lieferanten </t>
  </si>
  <si>
    <t>1.4 Packaging</t>
  </si>
  <si>
    <t>20 frei</t>
  </si>
  <si>
    <t>21 frei</t>
  </si>
  <si>
    <t>22 frei</t>
  </si>
  <si>
    <t>23 frei</t>
  </si>
  <si>
    <t>22 free</t>
  </si>
  <si>
    <t>23 free</t>
  </si>
  <si>
    <t>Anlagen Einsichtnahme</t>
  </si>
  <si>
    <t>Attachment inspection</t>
  </si>
  <si>
    <t>Produkt / Prozess</t>
  </si>
  <si>
    <t>Product / Process</t>
  </si>
  <si>
    <t>17 Vor Ort Vorabfreigabe</t>
  </si>
  <si>
    <t>16 Vor Ort Muster Prüfung</t>
  </si>
  <si>
    <t>18 Muster</t>
  </si>
  <si>
    <t>18 Sample</t>
  </si>
  <si>
    <t>19 Sonstiges</t>
  </si>
  <si>
    <t>19 Others</t>
  </si>
  <si>
    <t>Datum / Unterschrift:</t>
  </si>
  <si>
    <t>Lieferanten-Nr.:</t>
  </si>
  <si>
    <t>Supplier No.:</t>
  </si>
  <si>
    <t>GSO / Rev.:</t>
  </si>
  <si>
    <t>GSO / Rev:</t>
  </si>
  <si>
    <t>ISIR Report No.:</t>
  </si>
  <si>
    <t>Erstmusterinspektions-Nr.:</t>
  </si>
  <si>
    <t>aktuell im DeckBLatt</t>
  </si>
  <si>
    <t>Ja</t>
  </si>
  <si>
    <t>Yes</t>
  </si>
  <si>
    <t>No</t>
  </si>
  <si>
    <t>Nein</t>
  </si>
  <si>
    <t>Bestellabruf-Nr.</t>
  </si>
  <si>
    <t>Order Schedule No.</t>
  </si>
  <si>
    <t>Tool release:</t>
  </si>
  <si>
    <t>CDX:</t>
  </si>
  <si>
    <t>Einkauf, Projektmanagement, Industrial Engineering, Zentral Qualität</t>
  </si>
  <si>
    <t>Purchasing, Project Management, Industrial Engineering, Central Quality</t>
  </si>
  <si>
    <t>Bestellabruf-Nr.:</t>
  </si>
  <si>
    <t>Order Schedule No.:</t>
  </si>
  <si>
    <t>Signature / Date:</t>
  </si>
  <si>
    <t>Ref-</t>
  </si>
  <si>
    <t>Nr.</t>
  </si>
  <si>
    <t>aktuell im Deckblatt</t>
  </si>
  <si>
    <t>CC</t>
  </si>
  <si>
    <t>Capa</t>
  </si>
  <si>
    <t>Änderung am Produkt:</t>
  </si>
  <si>
    <t>Product modification:</t>
  </si>
  <si>
    <t>Änderung am Produktionsprozess:</t>
  </si>
  <si>
    <t>Production process modification:</t>
  </si>
  <si>
    <t>Reapproval pf PPA Process</t>
  </si>
  <si>
    <t>Modification in the supply chain</t>
  </si>
  <si>
    <t>Anlagen/Einsichtnahme</t>
  </si>
  <si>
    <t>Attachments/items for inspection</t>
  </si>
  <si>
    <t>1.2 Funktionsprüfung</t>
  </si>
  <si>
    <t>1.3 Werkstoffprüfung</t>
  </si>
  <si>
    <t>1.3 Material check</t>
  </si>
  <si>
    <t>1.4 Haptikprüfung</t>
  </si>
  <si>
    <t>1.4 Haptic check</t>
  </si>
  <si>
    <t>1.5 Akustikprüfung</t>
  </si>
  <si>
    <t>1.5 Acustic check</t>
  </si>
  <si>
    <t>1.6 Geruchsprüfung</t>
  </si>
  <si>
    <t>1.6 Odour check</t>
  </si>
  <si>
    <t>1.7 Aussehensprüfung</t>
  </si>
  <si>
    <t>1.7 Appearance check</t>
  </si>
  <si>
    <t>1.8 Sufface check</t>
  </si>
  <si>
    <t>1.9 EMV-Prüfung</t>
  </si>
  <si>
    <t>1.9 ESD test</t>
  </si>
  <si>
    <t>1.10 Zuverlässigkeitsprüfung</t>
  </si>
  <si>
    <t>1.10 Reliability tests</t>
  </si>
  <si>
    <t>2 Muster</t>
  </si>
  <si>
    <t>2 Samples</t>
  </si>
  <si>
    <t>3 Technische Spezifikationen</t>
  </si>
  <si>
    <t>3 Technical specifications</t>
  </si>
  <si>
    <t>4 FMEA Produkt</t>
  </si>
  <si>
    <t>4 Product FMEA</t>
  </si>
  <si>
    <t>5 Konstruktionsfreigabe</t>
  </si>
  <si>
    <t>5 Design release</t>
  </si>
  <si>
    <t>6 Einhaltung gesetzlicher Forderungen</t>
  </si>
  <si>
    <t>6 Compliance with legal requirements</t>
  </si>
  <si>
    <t>7 Materialdatenblatt/IMDS</t>
  </si>
  <si>
    <t>7 Material data sheet / IMDS</t>
  </si>
  <si>
    <t>8 Softwareprüfbericht</t>
  </si>
  <si>
    <t>8 Software test report</t>
  </si>
  <si>
    <t>9 FMEA Prozess</t>
  </si>
  <si>
    <t>9 Process FMEA</t>
  </si>
  <si>
    <t>10 Prozessablaufdiagramm</t>
  </si>
  <si>
    <t>10 Process flow chart</t>
  </si>
  <si>
    <t>11 Produktionslenkungsplan</t>
  </si>
  <si>
    <t>11 Control plan</t>
  </si>
  <si>
    <t>12 Prozessfähigkeitsnachweis</t>
  </si>
  <si>
    <t>12 Confirmation of process capability</t>
  </si>
  <si>
    <t>14 Prüfmittelliste</t>
  </si>
  <si>
    <t>14 Test / inspection equipment list</t>
  </si>
  <si>
    <t>15 Prüfmittelfähigkeitsnachweis</t>
  </si>
  <si>
    <t xml:space="preserve">15 Capability study testing equipment </t>
  </si>
  <si>
    <t>16 Werkzeugübersicht</t>
  </si>
  <si>
    <t>16 Tooling list</t>
  </si>
  <si>
    <t>17 Nachweis vereinbarter Kapazität</t>
  </si>
  <si>
    <t>17 Confirmation of agreed capacity</t>
  </si>
  <si>
    <t>18 Schriftliche Selbstbewertung</t>
  </si>
  <si>
    <t>18 Written self-assessment</t>
  </si>
  <si>
    <t>19 Teilelebenslauf</t>
  </si>
  <si>
    <t>19 Part history</t>
  </si>
  <si>
    <t>20 Transportmittel inkl. Lagerung</t>
  </si>
  <si>
    <t>20 Confirmation of suitability of transport equipment</t>
  </si>
  <si>
    <t>21 Übersicht Einzelteile der Lieferkette</t>
  </si>
  <si>
    <t>21 PPA status of the suppy chain</t>
  </si>
  <si>
    <t>22 Freigabe von Beschichtungssystemen</t>
  </si>
  <si>
    <t>22 Approval of coating systems</t>
  </si>
  <si>
    <t>23 Sonstiges</t>
  </si>
  <si>
    <t>23 Others</t>
  </si>
  <si>
    <t>Lieferantenangaben</t>
  </si>
  <si>
    <t>Supplier details</t>
  </si>
  <si>
    <t>Lieferant/Produktionsstandort:</t>
  </si>
  <si>
    <t>Supplier/production location</t>
  </si>
  <si>
    <t>Benennung:</t>
  </si>
  <si>
    <t>Sachnummer:</t>
  </si>
  <si>
    <t>Part No.:</t>
  </si>
  <si>
    <t>Kennummer/DUNS:</t>
  </si>
  <si>
    <t>Ident.No./DUNS:</t>
  </si>
  <si>
    <t>Lieferscheinnummer:</t>
  </si>
  <si>
    <t>Delivery Note No.:</t>
  </si>
  <si>
    <t>Liefermenge:</t>
  </si>
  <si>
    <t>Quantity supplied:</t>
  </si>
  <si>
    <t>Chargennummer:</t>
  </si>
  <si>
    <t>Mustergewicht:</t>
  </si>
  <si>
    <t>Weight of sample:</t>
  </si>
  <si>
    <t>Report No.:</t>
  </si>
  <si>
    <t>Wareneingangs-Nr./-datum:</t>
  </si>
  <si>
    <t>Goods Inwards No. / Date:</t>
  </si>
  <si>
    <t>Bestellabruf-Nr./-datum:</t>
  </si>
  <si>
    <t>Order Schedule No. / Date:</t>
  </si>
  <si>
    <t>Abladestelle:</t>
  </si>
  <si>
    <t>Unloading point:</t>
  </si>
  <si>
    <t>Kundenangaben</t>
  </si>
  <si>
    <t>Customer details</t>
  </si>
  <si>
    <r>
      <t xml:space="preserve">Bestätigung Lieferant - </t>
    </r>
    <r>
      <rPr>
        <sz val="10"/>
        <rFont val="Calibri"/>
        <family val="2"/>
        <scheme val="minor"/>
      </rPr>
      <t>Hiermit wird bestätigt, dass die Bemusterung entsprechend den vereinbarten Vorlagestufen, gemäß VDA Band 2, durchgeführt worden sind.</t>
    </r>
  </si>
  <si>
    <t>Confirmation by supplier - It is hereby confirmed that the sample submission has been carried out in accordance with the agreed submission level to VDA volume 2</t>
  </si>
  <si>
    <t>Fax:</t>
  </si>
  <si>
    <t>Der IMDS-Datensatz wurde erstellt unter der IMDS-ID-Nr.:</t>
  </si>
  <si>
    <t>The IMDS data-sheet has been drawn up under IMDS-ID-No.:</t>
  </si>
  <si>
    <t>Visum:</t>
  </si>
  <si>
    <t>Signature:</t>
  </si>
  <si>
    <t>bedingt i.O. - Nachbemusterung erforderlich</t>
  </si>
  <si>
    <t>NOK - Reapproval of PPA Process rewuired</t>
  </si>
  <si>
    <t>Merkmale</t>
  </si>
  <si>
    <t>Radius</t>
  </si>
  <si>
    <t>Fax / E-Mail:</t>
  </si>
  <si>
    <t>Fax/E-Mail:</t>
  </si>
  <si>
    <t>Winkel</t>
  </si>
  <si>
    <t>Distanz</t>
  </si>
  <si>
    <t>Rauheit Rz</t>
  </si>
  <si>
    <t>bei Rücksendung Lieferschein Nr./-datum:</t>
  </si>
  <si>
    <t>If returned: Delivery note No. / Date:</t>
  </si>
  <si>
    <t>Rauheit Ra</t>
  </si>
  <si>
    <t>Ebenheit</t>
  </si>
  <si>
    <t>Parallelität</t>
  </si>
  <si>
    <t>Zeichnungsnummer/Stand/Datum:</t>
  </si>
  <si>
    <t>Drawing No./Issue/Date</t>
  </si>
  <si>
    <t>Innen-Ø</t>
  </si>
  <si>
    <t>Bemerkungen Lieferant:</t>
  </si>
  <si>
    <t>Comments of Supplier</t>
  </si>
  <si>
    <t>Aussen-Ø</t>
  </si>
  <si>
    <t>Inhalt des PPF Berichts</t>
  </si>
  <si>
    <t>Contents of the PPF Report</t>
  </si>
  <si>
    <t>Form</t>
  </si>
  <si>
    <t>Produktbezogene Prüfergebnisse</t>
  </si>
  <si>
    <t>Results specific for the product</t>
  </si>
  <si>
    <t>Rundlauf</t>
  </si>
  <si>
    <t>Supplier</t>
  </si>
  <si>
    <t>Abstand</t>
  </si>
  <si>
    <t>Ist-Werte</t>
  </si>
  <si>
    <t>Actual Values</t>
  </si>
  <si>
    <t>Konzentrizität</t>
  </si>
  <si>
    <t>Forderungen</t>
  </si>
  <si>
    <t>Requirements</t>
  </si>
  <si>
    <t>Koaxilalität</t>
  </si>
  <si>
    <t>Wichtige Hinweise:
Radien und Fasen werden nach DIN ISO 2768-1 mittel toleriert.
Ausgefüllte Blätter immer als PDF versenden</t>
  </si>
  <si>
    <t>Important instructions:
Radii and chamfers be tolerated medium according to DIN ISO 2768-1.
always ship filled sheets as PDF</t>
  </si>
  <si>
    <t>Höhe</t>
  </si>
  <si>
    <t>Spezifikationen</t>
  </si>
  <si>
    <t>Specifications</t>
  </si>
  <si>
    <t>Breite</t>
  </si>
  <si>
    <t>Merkmal</t>
  </si>
  <si>
    <t>Characteristic</t>
  </si>
  <si>
    <t>Tiefe</t>
  </si>
  <si>
    <t>Sollmass</t>
  </si>
  <si>
    <t>Nominal Dimension</t>
  </si>
  <si>
    <t>Flanken-Ø</t>
  </si>
  <si>
    <t>OTG</t>
  </si>
  <si>
    <t>OSG</t>
  </si>
  <si>
    <t>Kern-Ø</t>
  </si>
  <si>
    <t>UTG</t>
  </si>
  <si>
    <t>USG</t>
  </si>
  <si>
    <t>Steigung</t>
  </si>
  <si>
    <t>Teil 1</t>
  </si>
  <si>
    <t>Part 1</t>
  </si>
  <si>
    <t>Ø</t>
  </si>
  <si>
    <t>Teil 2</t>
  </si>
  <si>
    <t>Part 2</t>
  </si>
  <si>
    <t>Teil 3</t>
  </si>
  <si>
    <t>Part 3</t>
  </si>
  <si>
    <t>Teil 4</t>
  </si>
  <si>
    <t>Part 4</t>
  </si>
  <si>
    <t>Teil 5</t>
  </si>
  <si>
    <t>Part 5</t>
  </si>
  <si>
    <t>Blatt</t>
  </si>
  <si>
    <t>Page</t>
  </si>
  <si>
    <t>von</t>
  </si>
  <si>
    <t>of</t>
  </si>
  <si>
    <t>Toleranzen für Längen und Durchmesser nach DIN 16901
Gruppe B = Formgebunden
Gruppe A = Nicht Formgebunden</t>
  </si>
  <si>
    <t>Tolerances for lengths and diameters according to DIN 16901
Group B = Form Bound
Group A = Not Bound form</t>
  </si>
  <si>
    <t>Toleranzen für Längen, Durch-messer, Radien und Fasen  nach DIN ISO 2768-1</t>
  </si>
  <si>
    <t>Tolerances for lengths, diameters, radii and chamfers to DIN ISO 2768-1</t>
  </si>
  <si>
    <t>Toleranzen für Längen und Durchmesser nach DIN 1680 Teil 2
Gruppe B = Formgebunden
Gruppe A = Nicht Formgebunden</t>
  </si>
  <si>
    <t>Tolerances for lengths and diameters according to DIN 1680 Part 2
 Group B = Form Bound
 Group A = Not Bound form</t>
  </si>
  <si>
    <t>Angle</t>
  </si>
  <si>
    <t>Distance</t>
  </si>
  <si>
    <t>Roughness Rz</t>
  </si>
  <si>
    <t>Roughness Ra</t>
  </si>
  <si>
    <t>Flatness</t>
  </si>
  <si>
    <t>Parallelism</t>
  </si>
  <si>
    <t>Inner Dia.</t>
  </si>
  <si>
    <t>Outer Dia.</t>
  </si>
  <si>
    <t>Roundness</t>
  </si>
  <si>
    <t>Concentricity</t>
  </si>
  <si>
    <t>Coaxiality</t>
  </si>
  <si>
    <t>Height</t>
  </si>
  <si>
    <t>Width</t>
  </si>
  <si>
    <t>Depth</t>
  </si>
  <si>
    <t>Pitch Dia.</t>
  </si>
  <si>
    <t>Core Dia.</t>
  </si>
  <si>
    <t>Pitch</t>
  </si>
  <si>
    <t>Diameter</t>
  </si>
  <si>
    <t>Kennummer, Lieferant :</t>
  </si>
  <si>
    <t>Kennummer, Kunde :</t>
  </si>
  <si>
    <t>KWC</t>
  </si>
  <si>
    <t>Prüfberichts-Nr.:</t>
  </si>
  <si>
    <t xml:space="preserve">  </t>
  </si>
  <si>
    <t xml:space="preserve">Version: </t>
  </si>
  <si>
    <t>Änderungsnummer:</t>
  </si>
  <si>
    <t>Benennung :</t>
  </si>
  <si>
    <t>Bewertung</t>
  </si>
  <si>
    <t>n.i.O.</t>
  </si>
  <si>
    <t>Toleranzen</t>
  </si>
  <si>
    <t>Teil2</t>
  </si>
  <si>
    <t>Innen-Dm</t>
  </si>
  <si>
    <t>Aussen-Dm</t>
  </si>
  <si>
    <t>Rundheit</t>
  </si>
  <si>
    <t>Symmetrie</t>
  </si>
  <si>
    <t>Gewicht</t>
  </si>
  <si>
    <t>Position</t>
  </si>
  <si>
    <t>-</t>
  </si>
  <si>
    <t>Koaxialität</t>
  </si>
  <si>
    <t>Entscheidung Kunde :</t>
  </si>
  <si>
    <t>Einstellmass</t>
  </si>
  <si>
    <t>Fregabe (begrenzt bis es wieder Udel Material hat)</t>
  </si>
  <si>
    <t>frei mit Auflage</t>
  </si>
  <si>
    <t>abgelehnt, Nachbemusterung erforderlich</t>
  </si>
  <si>
    <t>Telefon/Fax:</t>
  </si>
  <si>
    <t>Unterschrift:</t>
  </si>
  <si>
    <t>Unterschrift Grohe TQL:</t>
  </si>
  <si>
    <t>Signature Grohe TQL:</t>
  </si>
  <si>
    <t>Unterschrift Prüfer WE:</t>
  </si>
  <si>
    <t>Signature Inspector Inbound:</t>
  </si>
  <si>
    <t>Nr. Abweichgenehmigung:</t>
  </si>
  <si>
    <t>Deviation Approval No.:</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</si>
  <si>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</si>
  <si>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</si>
  <si>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</si>
  <si>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</si>
  <si>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</si>
  <si>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</si>
  <si>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</si>
  <si>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</si>
  <si>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</si>
  <si>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</si>
  <si>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</si>
  <si>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</si>
  <si>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</si>
  <si>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</si>
  <si>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</si>
  <si>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</si>
  <si>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</si>
  <si>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</si>
  <si>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</si>
  <si>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</si>
  <si>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</si>
  <si>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</si>
  <si>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</si>
  <si>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</si>
  <si>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</si>
  <si>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</si>
  <si>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</si>
  <si>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</si>
  <si>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</si>
  <si>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</si>
  <si>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</si>
  <si>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</si>
  <si>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</si>
  <si>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</si>
  <si>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</si>
  <si>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</si>
  <si>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</si>
  <si>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</si>
  <si>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</si>
  <si>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</si>
  <si>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</si>
  <si>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</si>
  <si>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</si>
  <si>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</si>
  <si>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</si>
  <si>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</si>
  <si>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</si>
  <si>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</si>
  <si>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</si>
  <si>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</si>
  <si>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</si>
  <si>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</si>
  <si>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</si>
  <si>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</si>
  <si>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</si>
  <si>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</si>
  <si>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</si>
  <si>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</si>
  <si>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</si>
  <si>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</si>
  <si>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</si>
  <si>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</si>
  <si>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Lieferant / Standort</t>
  </si>
  <si>
    <t>Supplier / Location</t>
  </si>
  <si>
    <t>Erfüllt</t>
  </si>
  <si>
    <t>Fullfill</t>
  </si>
  <si>
    <t>12 Design, development release of the supplier</t>
  </si>
  <si>
    <t>c180</t>
  </si>
  <si>
    <t>c171</t>
  </si>
  <si>
    <t>Protocol for planning and coordination of sampling</t>
  </si>
  <si>
    <t>c172</t>
  </si>
  <si>
    <t>c173</t>
  </si>
  <si>
    <t>c174</t>
  </si>
  <si>
    <t>c175</t>
  </si>
  <si>
    <t>c176</t>
  </si>
  <si>
    <t>c177</t>
  </si>
  <si>
    <t>c178</t>
  </si>
  <si>
    <t>Version</t>
  </si>
  <si>
    <t>Ersetzte Version</t>
  </si>
  <si>
    <t>Name, Plant</t>
  </si>
  <si>
    <t>Revision</t>
  </si>
  <si>
    <t>replaced revision</t>
  </si>
  <si>
    <t>Filling obligation of all involved departments</t>
  </si>
  <si>
    <t>Participant</t>
  </si>
  <si>
    <t>Department</t>
  </si>
  <si>
    <t>c179</t>
  </si>
  <si>
    <t>c181</t>
  </si>
  <si>
    <t>c182</t>
  </si>
  <si>
    <t>c183</t>
  </si>
  <si>
    <t>c184</t>
  </si>
  <si>
    <t>c185</t>
  </si>
  <si>
    <t>c186</t>
  </si>
  <si>
    <t>c187</t>
  </si>
  <si>
    <t>Mail</t>
  </si>
  <si>
    <t xml:space="preserve">Kunde </t>
  </si>
  <si>
    <t>Customer</t>
  </si>
  <si>
    <t>Supplier Quality Plant</t>
  </si>
  <si>
    <t>Central Quality</t>
  </si>
  <si>
    <t xml:space="preserve">Production </t>
  </si>
  <si>
    <t>Purchasing</t>
  </si>
  <si>
    <t>R&amp;D</t>
  </si>
  <si>
    <t>Besondere Merkmale:   Sind bei diesem Bauteil besondere Merkmale mit direktem / indirektem Einfluss auf das Produkt spezifiziert</t>
  </si>
  <si>
    <t>Special charateristic:   Are special characteristic with direct / indirect influence on the product specified for this component</t>
  </si>
  <si>
    <t>c188</t>
  </si>
  <si>
    <t>c189</t>
  </si>
  <si>
    <t>c190</t>
  </si>
  <si>
    <t>c191</t>
  </si>
  <si>
    <t>c192</t>
  </si>
  <si>
    <t>c193</t>
  </si>
  <si>
    <t>c194</t>
  </si>
  <si>
    <t>Bemusterungstermin Farbe / Oberfläche</t>
  </si>
  <si>
    <t>Target date sample submission Colour / Surface</t>
  </si>
  <si>
    <t>Target date sample submission technical</t>
  </si>
  <si>
    <t>Requierement (Characteristic according requirements)</t>
  </si>
  <si>
    <t>Bemusterung technisch</t>
  </si>
  <si>
    <t>Bemusterung Farbe Oberfläche</t>
  </si>
  <si>
    <t>Sample submission technical</t>
  </si>
  <si>
    <t>Sample submission Colour / Surface</t>
  </si>
  <si>
    <t>Kommentar / Notiz</t>
  </si>
  <si>
    <t>Comment / Note</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</si>
  <si>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</si>
  <si>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</si>
  <si>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</si>
  <si>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</si>
  <si>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</si>
  <si>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</si>
  <si>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</si>
  <si>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</si>
  <si>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</si>
  <si>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</si>
  <si>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</si>
  <si>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</si>
  <si>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</si>
  <si>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</si>
  <si>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</si>
  <si>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</si>
  <si>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</si>
  <si>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</si>
  <si>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</si>
  <si>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</si>
  <si>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</si>
  <si>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</si>
  <si>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</si>
  <si>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</si>
  <si>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</si>
  <si>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</si>
  <si>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</si>
  <si>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</si>
  <si>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</si>
  <si>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</si>
  <si>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</si>
  <si>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</si>
  <si>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</si>
  <si>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</si>
  <si>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</si>
  <si>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</si>
  <si>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</si>
  <si>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</si>
  <si>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Sonstige</t>
  </si>
  <si>
    <t>6 Design FMEA</t>
  </si>
  <si>
    <t>Compliance with legal requirements</t>
  </si>
  <si>
    <t>Process FMEA</t>
  </si>
  <si>
    <t>Compliance with Grohe GSO</t>
  </si>
  <si>
    <t>Design FMEA</t>
  </si>
  <si>
    <t>Software test report</t>
  </si>
  <si>
    <t>Process flow chart</t>
  </si>
  <si>
    <t>Control plan</t>
  </si>
  <si>
    <t xml:space="preserve">Capability study testing equipment </t>
  </si>
  <si>
    <t>Confirmation of process capability</t>
  </si>
  <si>
    <t>Design, development release of the supplier</t>
  </si>
  <si>
    <t>Achivement of special characteristics</t>
  </si>
  <si>
    <t>Approval of coating systems acc. customer requirements</t>
  </si>
  <si>
    <t>Capability study of testing equipments</t>
  </si>
  <si>
    <t>Material Check</t>
  </si>
  <si>
    <t>D = Durchführung, Dokumentation und Archivierung beim Lieferanten (Liegt zur Einsicht für den Kunden vor);     V = Vorlage bem Kunden      
na = Nicht anwendbar</t>
  </si>
  <si>
    <t>D = Execution, documentation and archiving at the supplier (available for inspection by the customer); V = Presentation to customer      
na = Not applicable</t>
  </si>
  <si>
    <t>Mitgeltende Unterlagen</t>
  </si>
  <si>
    <t>Technische Zeichnung</t>
  </si>
  <si>
    <t>c233</t>
  </si>
  <si>
    <t>c234</t>
  </si>
  <si>
    <t>c235</t>
  </si>
  <si>
    <t>c236</t>
  </si>
  <si>
    <t>c237</t>
  </si>
  <si>
    <t>c238</t>
  </si>
  <si>
    <t>c239</t>
  </si>
  <si>
    <t>c240</t>
  </si>
  <si>
    <t>c241</t>
  </si>
  <si>
    <t>c242</t>
  </si>
  <si>
    <t>c243</t>
  </si>
  <si>
    <t>Delivery instruction</t>
  </si>
  <si>
    <t>Normen</t>
  </si>
  <si>
    <t>Liste mit Terminen für Farb-/ Variantenbemusterung</t>
  </si>
  <si>
    <t>Other</t>
  </si>
  <si>
    <t>Vorgaben zur Anliferung</t>
  </si>
  <si>
    <t>Norms</t>
  </si>
  <si>
    <t>List with target dates for colour- and variants submission</t>
  </si>
  <si>
    <t>Drawing</t>
  </si>
  <si>
    <t>Applicable documents</t>
  </si>
  <si>
    <t>In the event of deviations, the supplier shall obtain prior written approval (deviation permit) from the customer and submit it to the annex to the report.</t>
  </si>
  <si>
    <t>Notice:</t>
  </si>
  <si>
    <t>Explanation in case of rejection submission</t>
  </si>
  <si>
    <r>
      <t xml:space="preserve">Bestätigung Lieferant - </t>
    </r>
    <r>
      <rPr>
        <sz val="8"/>
        <rFont val="Arial"/>
        <family val="2"/>
      </rPr>
      <t>Hiermit wird bestätigt, dass die Bemusterung entsprechend den vereinbarten Vorlagestufen, gemäß VDA Band 2, durchgeführt worden sind.</t>
    </r>
  </si>
  <si>
    <t xml:space="preserve">Test results (e.g. dimension, function, material, acoustics, surface) </t>
  </si>
  <si>
    <t>Dimensional inspection report; parts per cavity: 5</t>
  </si>
  <si>
    <t>Measurement report</t>
  </si>
  <si>
    <t>Measurement raw parts</t>
  </si>
  <si>
    <t>Measurement single part</t>
  </si>
  <si>
    <t>Function test</t>
  </si>
  <si>
    <t>Packing</t>
  </si>
  <si>
    <t>Material data sheets</t>
  </si>
  <si>
    <t>Samples (quantity or delivery according to agreement)</t>
  </si>
  <si>
    <t>Drinking water suitability</t>
  </si>
  <si>
    <t>Langzeit-Immissionstest in Kl. Mitteln</t>
  </si>
  <si>
    <t>Schock-Temperatur-Test</t>
  </si>
  <si>
    <t>Gitterschnitttest</t>
  </si>
  <si>
    <t>Langzeit-Immersionstest in 5%iger Meerwasserlösung</t>
  </si>
  <si>
    <t>Abriebtest</t>
  </si>
  <si>
    <t>Klebeband-Ablösetest</t>
  </si>
  <si>
    <t>others per requirement</t>
  </si>
  <si>
    <t>10 List of measurment devices</t>
  </si>
  <si>
    <t>1.5 Material test certificate</t>
  </si>
  <si>
    <t>2 Material check</t>
  </si>
  <si>
    <t>Lieferantenangaben (Bestätigung Lieferant - dass die Bemusterung nach den vereinbarten Vorlagestufen GSO 080.0.1002 letzter Stand durchgeführt worden sind)</t>
  </si>
  <si>
    <t>Supplier details (Confirmation of using sample submission in accordance of requirements per submission level GSO 080.0.1002 current Index)</t>
  </si>
  <si>
    <t>Kugelfalltest</t>
  </si>
  <si>
    <t>Oberflächenprüfung nach GSO (unter Bemerkung ausfüllen)</t>
  </si>
  <si>
    <t>Surface inspection according to GSO (fill in comment)</t>
  </si>
  <si>
    <t xml:space="preserve">        extern
        intern</t>
  </si>
  <si>
    <t>TDE</t>
  </si>
  <si>
    <t>Antrag auf Abweichungserlaubnis</t>
  </si>
  <si>
    <t>Request for approval of a deviation</t>
  </si>
  <si>
    <t>extern</t>
  </si>
  <si>
    <t xml:space="preserve">external
</t>
  </si>
  <si>
    <t>intern</t>
  </si>
  <si>
    <t>internal</t>
  </si>
  <si>
    <t>vom Lieferanten auszufüllen bis einschließlich Punkt 3.</t>
  </si>
  <si>
    <t>to be filled in by the supplier up to and including point 3.</t>
  </si>
  <si>
    <t>Product ref:</t>
  </si>
  <si>
    <t>Order No.:</t>
  </si>
  <si>
    <t>Drawing number:</t>
  </si>
  <si>
    <t>Index/ Datum:</t>
  </si>
  <si>
    <t>Index/ Date:</t>
  </si>
  <si>
    <t>AM-Nr./ ECN:</t>
  </si>
  <si>
    <t>ECN:</t>
  </si>
  <si>
    <t>GSO/ Rev.:</t>
  </si>
  <si>
    <t>1. Abweichungen</t>
  </si>
  <si>
    <t>1. Deviations</t>
  </si>
  <si>
    <t>No.</t>
  </si>
  <si>
    <t>Requirement</t>
  </si>
  <si>
    <t>Nominal Values</t>
  </si>
  <si>
    <t xml:space="preserve">Supplier </t>
  </si>
  <si>
    <t>Fulfilled</t>
  </si>
  <si>
    <t>ja</t>
  </si>
  <si>
    <t>yes</t>
  </si>
  <si>
    <t>nein</t>
  </si>
  <si>
    <t>no</t>
  </si>
  <si>
    <t>Besonderes-</t>
  </si>
  <si>
    <t>Special-</t>
  </si>
  <si>
    <t>Bemerkung</t>
  </si>
  <si>
    <t>Comment</t>
  </si>
  <si>
    <t>C171</t>
  </si>
  <si>
    <t>2. Ursache der Abweichung</t>
  </si>
  <si>
    <t>2. Cause of the deviation</t>
  </si>
  <si>
    <t>C172</t>
  </si>
  <si>
    <t>3. Abstell Maßnahme/ Termin/ Verantwortung</t>
  </si>
  <si>
    <t>3. Counter measure / deadline / responsibility</t>
  </si>
  <si>
    <t>C173</t>
  </si>
  <si>
    <t>Vorname, Nachname</t>
  </si>
  <si>
    <t>First name, last name</t>
  </si>
  <si>
    <t>C174</t>
  </si>
  <si>
    <t>Firma/ Abteilung</t>
  </si>
  <si>
    <t>Company/ Department</t>
  </si>
  <si>
    <t>C175</t>
  </si>
  <si>
    <t>Datum</t>
  </si>
  <si>
    <t>Date</t>
  </si>
  <si>
    <t>C176</t>
  </si>
  <si>
    <t>Unterschrift</t>
  </si>
  <si>
    <t>Signature</t>
  </si>
  <si>
    <t>C177</t>
  </si>
  <si>
    <t>nachfolgende Felder sind von Grohe auszufüllen</t>
  </si>
  <si>
    <t>The following fields are to be filled in by Grohe</t>
  </si>
  <si>
    <t>C178</t>
  </si>
  <si>
    <t>Sind Endkundenrelevante anforderungen betroffen?</t>
  </si>
  <si>
    <t>Are end customer-relevant requirements affected</t>
  </si>
  <si>
    <t>C179</t>
  </si>
  <si>
    <t>Ist die Grohe-Produktion von der Abweichung betroffen?</t>
  </si>
  <si>
    <t>Is Grohe production affected by the deviation?</t>
  </si>
  <si>
    <t>C180</t>
  </si>
  <si>
    <t>Abweichungserlaubnis wird nicht erteilt</t>
  </si>
  <si>
    <t>Request for approval of a deviation, not approved</t>
  </si>
  <si>
    <t>C181</t>
  </si>
  <si>
    <t>Freigabe erteilt für:</t>
  </si>
  <si>
    <t>Approval granted for:</t>
  </si>
  <si>
    <t>C182</t>
  </si>
  <si>
    <t>bis Endtermin:</t>
  </si>
  <si>
    <t>to end date:</t>
  </si>
  <si>
    <t>C183</t>
  </si>
  <si>
    <t>für Stückzahl:</t>
  </si>
  <si>
    <t>for quantity:</t>
  </si>
  <si>
    <t>C184</t>
  </si>
  <si>
    <t>Werkzeugreparatur bzw. Neubeschaffung:</t>
  </si>
  <si>
    <t>tool renewal, repair or new procurement:</t>
  </si>
  <si>
    <t>C185</t>
  </si>
  <si>
    <t>Die in dieser Abweichungserlaubnis benannten Abweichungen stellen unter Beachtung der hierin genannten Voraussetzungen und Bedingungen eine Ausnahme der vereinbarten Spezifikationen dar, welche im Übrigen unverändert gelten und vom Lieferanten über die Lebensdauer des Werkzeuges einzuhalten sind. Alle Regelungen gelten auch für die hierin definierten Abweichungen, so dass der Lieferant die Einhaltung der benannten Abweichungen zu steuern und deren Einhaltung sicherzustellen hat. Freigegebene Anlieferungen sind mit einer Kopie dieser Abweichungserlaubnis zu kennzeichnen.</t>
  </si>
  <si>
    <t>The deviations named in this deviation permit represent an exception to the agreed specifications, subject to the prerequisites and conditions stated herein, which otherwise apply unchanged and must be complied with by the supplier over the service life of the tool. All provisions shall also apply to the deviations defined herein, so that the Supplier shall control compliance with the designated deviations and ensure compliance therewith. Approved deliveries are to be marked with a copy of this deviation permit.</t>
  </si>
  <si>
    <t>C186</t>
  </si>
  <si>
    <t>Abweichungsgenehmigungserlaubsnis-Nr.:</t>
  </si>
  <si>
    <t>Request for approval of a deviation No.:</t>
  </si>
  <si>
    <t>C187</t>
  </si>
  <si>
    <t>Entscheidung durch</t>
  </si>
  <si>
    <t>Decision by</t>
  </si>
  <si>
    <t>C188</t>
  </si>
  <si>
    <t>Projekt Management</t>
  </si>
  <si>
    <t>Project Management</t>
  </si>
  <si>
    <t>C189</t>
  </si>
  <si>
    <t>C190</t>
  </si>
  <si>
    <t>TQ-Zentral</t>
  </si>
  <si>
    <t>TQ Central</t>
  </si>
  <si>
    <t>C191</t>
  </si>
  <si>
    <t>TI-Plant</t>
  </si>
  <si>
    <t>C192</t>
  </si>
  <si>
    <t>Zeitraum:</t>
  </si>
  <si>
    <t>Period:</t>
  </si>
  <si>
    <t>Mitgeltende Unterlagen / Related documents:</t>
  </si>
  <si>
    <t>Teil</t>
  </si>
  <si>
    <t>Min</t>
  </si>
  <si>
    <t>Max</t>
  </si>
  <si>
    <t>Part</t>
  </si>
  <si>
    <t>Cavity 1</t>
  </si>
  <si>
    <t>Cavity 2</t>
  </si>
  <si>
    <t>Cavity 3</t>
  </si>
  <si>
    <t>Cavity 4</t>
  </si>
  <si>
    <t>Cavity 5</t>
  </si>
  <si>
    <t>Cavity 6</t>
  </si>
  <si>
    <t>Cavity 7</t>
  </si>
  <si>
    <t>Cavity 8</t>
  </si>
  <si>
    <t>Sum</t>
  </si>
  <si>
    <t>NOK</t>
  </si>
  <si>
    <t>Ent.</t>
  </si>
  <si>
    <t>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</si>
</sst>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
    <numFmt numFmtId="166" formatCode=";;;"/>
  </numFmts>
  <fonts count="63">
    <font>
      <sz val="11"/>
      <color theme="1"/>
      <name val="Calibri"/>
      <family val="2"/>
      <scheme val="minor"/>
    </font>
    <font>
      <sz val="11"/>
      <color theme="1"/>
      <name val="Calibri"/>
      <family val="2"/>
      <scheme val="minor"/>
    </font>
    <font>
      <sz val="11"/>
      <color rgb="FFFF0000"/>
      <name val="Calibri"/>
      <family val="2"/>
      <scheme val="minor"/>
    </font>
    <font>
      <sz val="8"/>
      <color rgb="FF000000"/>
      <name val="Segoe UI"/>
      <family val="2"/>
    </font>
    <font>
      <b/>
      <sz val="14"/>
      <color theme="1"/>
      <name val="Arial"/>
      <family val="2"/>
    </font>
    <font>
      <sz val="10"/>
      <color theme="1"/>
      <name val="Arial"/>
      <family val="2"/>
    </font>
    <font>
      <b/>
      <sz val="10"/>
      <color theme="1"/>
      <name val="Arial"/>
      <family val="2"/>
    </font>
    <font>
      <sz val="10"/>
      <color rgb="FFFF0000"/>
      <name val="Arial"/>
      <family val="2"/>
    </font>
    <font>
      <b/>
      <sz val="8"/>
      <color indexed="81"/>
      <name val="Tahoma"/>
      <family val="2"/>
    </font>
    <font>
      <sz val="8"/>
      <color indexed="81"/>
      <name val="Tahoma"/>
      <family val="2"/>
    </font>
    <font>
      <sz val="10"/>
      <name val="Arial"/>
      <family val="2"/>
    </font>
    <font>
      <b/>
      <sz val="12"/>
      <color theme="1"/>
      <name val="Arial"/>
      <family val="2"/>
    </font>
    <font>
      <b/>
      <u/>
      <sz val="11"/>
      <color theme="1"/>
      <name val="Calibri"/>
      <family val="2"/>
      <scheme val="minor"/>
    </font>
    <font>
      <sz val="9"/>
      <color theme="1"/>
      <name val="Arial"/>
      <family val="2"/>
    </font>
    <font>
      <sz val="10"/>
      <color theme="1"/>
      <name val="Calibri"/>
      <family val="2"/>
      <scheme val="minor"/>
    </font>
    <font>
      <b/>
      <sz val="12"/>
      <color theme="1"/>
      <name val="Calibri"/>
      <family val="2"/>
      <scheme val="minor"/>
    </font>
    <font>
      <sz val="8"/>
      <color theme="1"/>
      <name val="Arial"/>
      <family val="2"/>
    </font>
    <font>
      <b/>
      <sz val="10"/>
      <name val="Arial"/>
      <family val="2"/>
    </font>
    <font>
      <b/>
      <sz val="11"/>
      <color theme="1"/>
      <name val="Calibri"/>
      <family val="2"/>
      <scheme val="minor"/>
    </font>
    <font>
      <b/>
      <sz val="12"/>
      <name val="Calibri"/>
      <family val="2"/>
      <scheme val="minor"/>
    </font>
    <font>
      <sz val="10"/>
      <name val="Calibri"/>
      <family val="2"/>
      <scheme val="minor"/>
    </font>
    <font>
      <sz val="8"/>
      <name val="Calibri"/>
      <family val="2"/>
      <scheme val="minor"/>
    </font>
    <font>
      <sz val="6"/>
      <name val="Calibri"/>
      <family val="2"/>
      <scheme val="minor"/>
    </font>
    <font>
      <b/>
      <sz val="8"/>
      <name val="Calibri"/>
      <family val="2"/>
      <scheme val="minor"/>
    </font>
    <font>
      <i/>
      <sz val="8"/>
      <name val="Calibri"/>
      <family val="2"/>
      <scheme val="minor"/>
    </font>
    <font>
      <i/>
      <sz val="10"/>
      <name val="Calibri"/>
      <family val="2"/>
      <scheme val="minor"/>
    </font>
    <font>
      <b/>
      <i/>
      <sz val="8"/>
      <name val="Calibri"/>
      <family val="2"/>
      <scheme val="minor"/>
    </font>
    <font>
      <sz val="8"/>
      <color indexed="9"/>
      <name val="Calibri"/>
      <family val="2"/>
      <scheme val="minor"/>
    </font>
    <font>
      <b/>
      <i/>
      <sz val="10"/>
      <color indexed="17"/>
      <name val="Calibri"/>
      <family val="2"/>
      <scheme val="minor"/>
    </font>
    <font>
      <b/>
      <i/>
      <sz val="10"/>
      <color indexed="10"/>
      <name val="Calibri"/>
      <family val="2"/>
      <scheme val="minor"/>
    </font>
    <font>
      <sz val="9"/>
      <color indexed="12"/>
      <name val="Calibri"/>
      <family val="2"/>
      <scheme val="minor"/>
    </font>
    <font>
      <u/>
      <sz val="10"/>
      <color indexed="12"/>
      <name val="Arial"/>
      <family val="2"/>
    </font>
    <font>
      <i/>
      <u/>
      <sz val="8"/>
      <color indexed="12"/>
      <name val="Calibri"/>
      <family val="2"/>
      <scheme val="minor"/>
    </font>
    <font>
      <b/>
      <sz val="10"/>
      <name val="Calibri"/>
      <family val="2"/>
      <scheme val="minor"/>
    </font>
    <font>
      <sz val="10"/>
      <color rgb="FF000000"/>
      <name val="Arial"/>
      <family val="2"/>
    </font>
    <font>
      <sz val="9"/>
      <name val="Arial"/>
      <family val="2"/>
    </font>
    <font>
      <b/>
      <sz val="9"/>
      <name val="Arial"/>
      <family val="2"/>
    </font>
    <font>
      <sz val="8.5"/>
      <name val="Arial"/>
      <family val="2"/>
    </font>
    <font>
      <sz val="8"/>
      <name val="Arial"/>
      <family val="2"/>
    </font>
    <font>
      <sz val="9"/>
      <color indexed="8"/>
      <name val="Arial"/>
      <family val="2"/>
    </font>
    <font>
      <sz val="9"/>
      <color rgb="FFFF0000"/>
      <name val="Arial"/>
      <family val="2"/>
    </font>
    <font>
      <sz val="10"/>
      <name val="Monotype Corsiva"/>
      <family val="4"/>
    </font>
    <font>
      <sz val="9"/>
      <name val="BrushScript BT"/>
      <family val="4"/>
    </font>
    <font>
      <sz val="8"/>
      <color rgb="FFFF0000"/>
      <name val="Calibri"/>
      <family val="2"/>
      <scheme val="minor"/>
    </font>
    <font>
      <b/>
      <u/>
      <sz val="9"/>
      <color theme="1"/>
      <name val="Calibri"/>
      <family val="2"/>
      <scheme val="minor"/>
    </font>
    <font>
      <b/>
      <sz val="11"/>
      <color theme="1"/>
      <name val="Arial"/>
      <family val="2"/>
    </font>
    <font>
      <sz val="9"/>
      <color theme="1"/>
      <name val="Calibri"/>
      <family val="2"/>
      <scheme val="minor"/>
    </font>
    <font>
      <sz val="8"/>
      <color theme="1"/>
      <name val="Calibri"/>
      <family val="2"/>
      <scheme val="minor"/>
    </font>
    <font>
      <b/>
      <sz val="8"/>
      <name val="Arial"/>
      <family val="2"/>
    </font>
    <font>
      <sz val="7"/>
      <color theme="1"/>
      <name val="Arial"/>
      <family val="2"/>
    </font>
    <font>
      <sz val="7"/>
      <name val="Arial"/>
      <family val="2"/>
    </font>
    <font>
      <b/>
      <sz val="9"/>
      <color theme="1"/>
      <name val="Arial"/>
      <family val="2"/>
    </font>
    <font>
      <u/>
      <sz val="8"/>
      <color indexed="12"/>
      <name val="Arial"/>
      <family val="2"/>
    </font>
    <font>
      <b/>
      <sz val="6"/>
      <color theme="1"/>
      <name val="Arial"/>
      <family val="2"/>
    </font>
    <font>
      <b/>
      <sz val="6"/>
      <color theme="1"/>
      <name val="Calibri"/>
      <family val="2"/>
      <scheme val="minor"/>
    </font>
    <font>
      <sz val="9"/>
      <color indexed="81"/>
      <name val="Segoe UI"/>
      <family val="2"/>
    </font>
    <font>
      <b/>
      <sz val="9"/>
      <color indexed="81"/>
      <name val="Segoe UI"/>
      <family val="2"/>
    </font>
    <font>
      <sz val="8"/>
      <color theme="1"/>
      <name val="Wingdings"/>
      <charset val="2"/>
    </font>
    <font>
      <u/>
      <sz val="8"/>
      <color indexed="12"/>
      <name val="Calibri "/>
    </font>
    <font>
      <u/>
      <sz val="8"/>
      <color indexed="12"/>
      <name val="Calibri"/>
      <family val="2"/>
      <scheme val="minor"/>
    </font>
    <font>
      <sz val="8"/>
      <color theme="1"/>
      <name val="Calibri "/>
    </font>
    <font>
      <b/>
      <i/>
      <sz val="8"/>
      <color indexed="17"/>
      <name val="Calibri"/>
      <family val="2"/>
      <scheme val="minor"/>
    </font>
    <font>
      <b/>
      <i/>
      <sz val="8"/>
      <color indexed="1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lightHorizontal"/>
    </fill>
    <fill>
      <patternFill patternType="solid">
        <fgColor indexed="43"/>
        <bgColor indexed="64"/>
      </patternFill>
    </fill>
    <fill>
      <patternFill patternType="solid">
        <fgColor theme="0" tint="-0.14999847407452621"/>
        <bgColor indexed="64"/>
      </patternFill>
    </fill>
    <fill>
      <patternFill patternType="solid">
        <fgColor theme="7" tint="0.79998168889431442"/>
        <bgColor indexed="64"/>
      </patternFill>
    </fill>
  </fills>
  <borders count="150">
    <border>
      <left/>
      <right/>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medium">
        <color auto="1"/>
      </left>
      <right/>
      <top style="medium">
        <color auto="1"/>
      </top>
      <bottom/>
      <diagonal/>
    </border>
    <border>
      <left style="thin">
        <color auto="1"/>
      </left>
      <right/>
      <top/>
      <bottom/>
      <diagonal/>
    </border>
    <border>
      <left/>
      <right style="medium">
        <color auto="1"/>
      </right>
      <top/>
      <bottom/>
      <diagonal/>
    </border>
    <border>
      <left style="medium">
        <color auto="1"/>
      </left>
      <right/>
      <top/>
      <bottom/>
      <diagonal/>
    </border>
    <border>
      <left/>
      <right style="thin">
        <color auto="1"/>
      </right>
      <top/>
      <bottom/>
      <diagonal/>
    </border>
    <border>
      <left style="thin">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indexed="64"/>
      </bottom>
      <diagonal/>
    </border>
    <border>
      <left/>
      <right/>
      <top/>
      <bottom style="hair">
        <color auto="1"/>
      </bottom>
      <diagonal/>
    </border>
    <border>
      <left/>
      <right/>
      <top style="hair">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style="thin">
        <color indexed="23"/>
      </left>
      <right/>
      <top/>
      <bottom style="thin">
        <color indexed="55"/>
      </bottom>
      <diagonal/>
    </border>
    <border>
      <left/>
      <right/>
      <top/>
      <bottom style="thin">
        <color indexed="55"/>
      </bottom>
      <diagonal/>
    </border>
    <border>
      <left/>
      <right/>
      <top style="thin">
        <color indexed="23"/>
      </top>
      <bottom style="thin">
        <color indexed="55"/>
      </bottom>
      <diagonal/>
    </border>
    <border>
      <left/>
      <right style="thin">
        <color indexed="23"/>
      </right>
      <top/>
      <bottom style="thin">
        <color indexed="55"/>
      </bottom>
      <diagonal/>
    </border>
    <border>
      <left style="thin">
        <color indexed="23"/>
      </left>
      <right/>
      <top style="thin">
        <color indexed="55"/>
      </top>
      <bottom style="thin">
        <color indexed="55"/>
      </bottom>
      <diagonal/>
    </border>
    <border>
      <left/>
      <right/>
      <top style="thin">
        <color indexed="55"/>
      </top>
      <bottom style="thin">
        <color indexed="55"/>
      </bottom>
      <diagonal/>
    </border>
    <border>
      <left/>
      <right style="thin">
        <color indexed="23"/>
      </right>
      <top style="thin">
        <color indexed="55"/>
      </top>
      <bottom style="thin">
        <color indexed="55"/>
      </bottom>
      <diagonal/>
    </border>
    <border>
      <left style="thin">
        <color indexed="23"/>
      </left>
      <right/>
      <top/>
      <bottom/>
      <diagonal/>
    </border>
    <border>
      <left/>
      <right/>
      <top style="thin">
        <color indexed="55"/>
      </top>
      <bottom/>
      <diagonal/>
    </border>
    <border>
      <left/>
      <right style="thin">
        <color indexed="23"/>
      </right>
      <top style="thin">
        <color indexed="55"/>
      </top>
      <bottom/>
      <diagonal/>
    </border>
    <border>
      <left/>
      <right style="thin">
        <color indexed="23"/>
      </right>
      <top/>
      <bottom/>
      <diagonal/>
    </border>
    <border>
      <left style="thin">
        <color indexed="55"/>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55"/>
      </left>
      <right/>
      <top style="hair">
        <color indexed="55"/>
      </top>
      <bottom style="hair">
        <color indexed="55"/>
      </bottom>
      <diagonal/>
    </border>
    <border>
      <left/>
      <right style="thin">
        <color indexed="55"/>
      </right>
      <top style="hair">
        <color indexed="55"/>
      </top>
      <bottom style="hair">
        <color indexed="55"/>
      </bottom>
      <diagonal/>
    </border>
    <border>
      <left/>
      <right/>
      <top style="hair">
        <color indexed="55"/>
      </top>
      <bottom style="hair">
        <color indexed="55"/>
      </bottom>
      <diagonal/>
    </border>
    <border>
      <left style="thin">
        <color indexed="55"/>
      </left>
      <right style="thin">
        <color indexed="55"/>
      </right>
      <top style="hair">
        <color indexed="55"/>
      </top>
      <bottom style="hair">
        <color indexed="55"/>
      </bottom>
      <diagonal/>
    </border>
    <border>
      <left style="thin">
        <color indexed="55"/>
      </left>
      <right/>
      <top/>
      <bottom style="hair">
        <color indexed="55"/>
      </bottom>
      <diagonal/>
    </border>
    <border>
      <left/>
      <right style="thin">
        <color indexed="55"/>
      </right>
      <top/>
      <bottom style="hair">
        <color indexed="55"/>
      </bottom>
      <diagonal/>
    </border>
    <border>
      <left/>
      <right/>
      <top/>
      <bottom style="hair">
        <color indexed="55"/>
      </bottom>
      <diagonal/>
    </border>
    <border>
      <left style="thin">
        <color indexed="55"/>
      </left>
      <right style="thin">
        <color indexed="55"/>
      </right>
      <top/>
      <bottom style="hair">
        <color indexed="55"/>
      </bottom>
      <diagonal/>
    </border>
    <border>
      <left style="thin">
        <color indexed="55"/>
      </left>
      <right/>
      <top style="hair">
        <color indexed="55"/>
      </top>
      <bottom style="thin">
        <color indexed="55"/>
      </bottom>
      <diagonal/>
    </border>
    <border>
      <left/>
      <right/>
      <top style="hair">
        <color indexed="55"/>
      </top>
      <bottom style="thin">
        <color indexed="55"/>
      </bottom>
      <diagonal/>
    </border>
    <border>
      <left/>
      <right style="thin">
        <color indexed="55"/>
      </right>
      <top style="hair">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55"/>
      </top>
      <bottom/>
      <diagonal/>
    </border>
    <border>
      <left style="thin">
        <color indexed="23"/>
      </left>
      <right/>
      <top style="thin">
        <color indexed="23"/>
      </top>
      <bottom style="thin">
        <color indexed="55"/>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auto="1"/>
      </right>
      <top/>
      <bottom style="hair">
        <color auto="1"/>
      </bottom>
      <diagonal/>
    </border>
    <border>
      <left/>
      <right/>
      <top/>
      <bottom style="thin">
        <color indexed="64"/>
      </bottom>
      <diagonal/>
    </border>
    <border>
      <left style="thin">
        <color auto="1"/>
      </left>
      <right/>
      <top/>
      <bottom style="hair">
        <color auto="1"/>
      </bottom>
      <diagonal/>
    </border>
    <border>
      <left/>
      <right/>
      <top style="thin">
        <color indexed="55"/>
      </top>
      <bottom/>
      <diagonal/>
    </border>
    <border>
      <left/>
      <right style="thin">
        <color indexed="23"/>
      </right>
      <top style="thin">
        <color indexed="55"/>
      </top>
      <bottom/>
      <diagonal/>
    </border>
    <border>
      <left/>
      <right style="thin">
        <color indexed="55"/>
      </right>
      <top style="thin">
        <color indexed="55"/>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hair">
        <color indexed="55"/>
      </left>
      <right/>
      <top style="hair">
        <color indexed="55"/>
      </top>
      <bottom style="hair">
        <color indexed="55"/>
      </bottom>
      <diagonal/>
    </border>
    <border>
      <left/>
      <right style="hair">
        <color indexed="55"/>
      </right>
      <top style="hair">
        <color indexed="55"/>
      </top>
      <bottom style="hair">
        <color indexed="55"/>
      </bottom>
      <diagonal/>
    </border>
    <border>
      <left/>
      <right style="thin">
        <color indexed="55"/>
      </right>
      <top style="thin">
        <color indexed="55"/>
      </top>
      <bottom/>
      <diagonal/>
    </border>
    <border>
      <left/>
      <right/>
      <top style="thin">
        <color indexed="55"/>
      </top>
      <bottom style="hair">
        <color indexed="55"/>
      </bottom>
      <diagonal/>
    </border>
    <border>
      <left/>
      <right style="thin">
        <color indexed="55"/>
      </right>
      <top style="thin">
        <color indexed="55"/>
      </top>
      <bottom style="hair">
        <color indexed="55"/>
      </bottom>
      <diagonal/>
    </border>
    <border>
      <left style="hair">
        <color indexed="55"/>
      </left>
      <right/>
      <top style="thin">
        <color indexed="55"/>
      </top>
      <bottom style="hair">
        <color indexed="55"/>
      </bottom>
      <diagonal/>
    </border>
    <border>
      <left/>
      <right style="hair">
        <color indexed="55"/>
      </right>
      <top style="thin">
        <color indexed="55"/>
      </top>
      <bottom style="hair">
        <color indexed="55"/>
      </bottom>
      <diagonal/>
    </border>
    <border>
      <left/>
      <right style="thin">
        <color indexed="64"/>
      </right>
      <top/>
      <bottom style="thin">
        <color indexed="64"/>
      </bottom>
      <diagonal/>
    </border>
    <border>
      <left style="thin">
        <color indexed="55"/>
      </left>
      <right/>
      <top style="thin">
        <color indexed="55"/>
      </top>
      <bottom style="hair">
        <color indexed="55"/>
      </bottom>
      <diagonal/>
    </border>
    <border>
      <left/>
      <right/>
      <top style="thin">
        <color indexed="55"/>
      </top>
      <bottom style="hair">
        <color indexed="55"/>
      </bottom>
      <diagonal/>
    </border>
    <border>
      <left/>
      <right style="hair">
        <color indexed="55"/>
      </right>
      <top style="thin">
        <color indexed="55"/>
      </top>
      <bottom style="hair">
        <color indexed="55"/>
      </bottom>
      <diagonal/>
    </border>
    <border>
      <left/>
      <right/>
      <top style="thin">
        <color indexed="55"/>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55"/>
      </left>
      <right style="thin">
        <color indexed="64"/>
      </right>
      <top style="thin">
        <color indexed="55"/>
      </top>
      <bottom/>
      <diagonal/>
    </border>
    <border>
      <left style="thin">
        <color indexed="55"/>
      </left>
      <right style="thin">
        <color indexed="64"/>
      </right>
      <top/>
      <bottom/>
      <diagonal/>
    </border>
    <border>
      <left/>
      <right/>
      <top style="thin">
        <color indexed="64"/>
      </top>
      <bottom style="hair">
        <color indexed="55"/>
      </bottom>
      <diagonal/>
    </border>
    <border>
      <left/>
      <right style="thin">
        <color indexed="55"/>
      </right>
      <top style="thin">
        <color indexed="64"/>
      </top>
      <bottom style="hair">
        <color indexed="55"/>
      </bottom>
      <diagonal/>
    </border>
    <border>
      <left style="thin">
        <color indexed="64"/>
      </left>
      <right style="thin">
        <color indexed="64"/>
      </right>
      <top style="thin">
        <color indexed="64"/>
      </top>
      <bottom style="hair">
        <color indexed="55"/>
      </bottom>
      <diagonal/>
    </border>
    <border>
      <left style="thin">
        <color indexed="55"/>
      </left>
      <right style="thin">
        <color indexed="55"/>
      </right>
      <top/>
      <bottom style="thin">
        <color indexed="55"/>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right style="thin">
        <color indexed="23"/>
      </right>
      <top style="thin">
        <color indexed="23"/>
      </top>
      <bottom style="thin">
        <color indexed="55"/>
      </bottom>
      <diagonal/>
    </border>
    <border>
      <left/>
      <right style="thin">
        <color indexed="23"/>
      </right>
      <top/>
      <bottom style="thin">
        <color indexed="55"/>
      </bottom>
      <diagonal/>
    </border>
    <border>
      <left style="thin">
        <color indexed="23"/>
      </left>
      <right/>
      <top/>
      <bottom style="thin">
        <color indexed="55"/>
      </bottom>
      <diagonal/>
    </border>
  </borders>
  <cellStyleXfs count="4">
    <xf numFmtId="0" fontId="0" fillId="0" borderId="0"/>
    <xf numFmtId="0" fontId="1" fillId="0" borderId="0"/>
    <xf numFmtId="0" fontId="10" fillId="0" borderId="0"/>
    <xf numFmtId="0" fontId="31" fillId="0" borderId="0" applyNumberFormat="0" applyFill="0" applyBorder="0" applyAlignment="0" applyProtection="0">
      <alignment vertical="top"/>
      <protection locked="0"/>
    </xf>
  </cellStyleXfs>
  <cellXfs count="1071">
    <xf numFmtId="0" fontId="0" fillId="0" borderId="0" xfId="0"/>
    <xf numFmtId="0" fontId="5" fillId="0" borderId="6" xfId="0" applyFont="1" applyBorder="1" applyAlignment="1">
      <alignment horizontal="center"/>
    </xf>
    <xf numFmtId="0" fontId="5" fillId="2" borderId="6" xfId="0" applyFont="1" applyFill="1" applyBorder="1"/>
    <xf numFmtId="0" fontId="5" fillId="2" borderId="8" xfId="0" applyFont="1" applyFill="1" applyBorder="1"/>
    <xf numFmtId="0" fontId="5" fillId="2" borderId="10" xfId="0" applyFont="1" applyFill="1" applyBorder="1"/>
    <xf numFmtId="0" fontId="5" fillId="0" borderId="11" xfId="0" applyFont="1" applyBorder="1"/>
    <xf numFmtId="0" fontId="5" fillId="0" borderId="0" xfId="0" applyFont="1"/>
    <xf numFmtId="0" fontId="5" fillId="0" borderId="0" xfId="0" applyFont="1" applyAlignment="1">
      <alignment horizontal="center"/>
    </xf>
    <xf numFmtId="0" fontId="5" fillId="0" borderId="12" xfId="0" applyFont="1" applyBorder="1"/>
    <xf numFmtId="0" fontId="5" fillId="2" borderId="13" xfId="0" applyFont="1" applyFill="1" applyBorder="1"/>
    <xf numFmtId="0" fontId="5" fillId="2" borderId="0" xfId="0" applyFont="1" applyFill="1"/>
    <xf numFmtId="0" fontId="5" fillId="2" borderId="14" xfId="0" applyFont="1" applyFill="1" applyBorder="1"/>
    <xf numFmtId="0" fontId="5" fillId="0" borderId="15" xfId="0" applyFont="1" applyBorder="1"/>
    <xf numFmtId="0" fontId="5" fillId="0" borderId="16" xfId="0" applyFont="1" applyBorder="1"/>
    <xf numFmtId="0" fontId="5" fillId="0" borderId="16" xfId="0" applyFont="1" applyBorder="1" applyAlignment="1">
      <alignment horizontal="center"/>
    </xf>
    <xf numFmtId="0" fontId="5" fillId="0" borderId="17" xfId="0" applyFont="1" applyBorder="1"/>
    <xf numFmtId="0" fontId="5" fillId="2" borderId="18" xfId="0" applyFont="1" applyFill="1" applyBorder="1"/>
    <xf numFmtId="0" fontId="5" fillId="2" borderId="16" xfId="0" applyFont="1" applyFill="1" applyBorder="1"/>
    <xf numFmtId="0" fontId="5" fillId="2" borderId="19" xfId="0" applyFont="1" applyFill="1" applyBorder="1"/>
    <xf numFmtId="0" fontId="5" fillId="2" borderId="11" xfId="0" applyFont="1" applyFill="1" applyBorder="1"/>
    <xf numFmtId="0" fontId="0" fillId="2" borderId="0" xfId="0" applyFill="1"/>
    <xf numFmtId="0" fontId="2" fillId="2" borderId="0" xfId="0" applyFont="1" applyFill="1"/>
    <xf numFmtId="0" fontId="0" fillId="2" borderId="14" xfId="0" applyFill="1" applyBorder="1"/>
    <xf numFmtId="0" fontId="5" fillId="0" borderId="0" xfId="0" applyFont="1" applyAlignment="1">
      <alignment horizontal="left" vertical="center"/>
    </xf>
    <xf numFmtId="0" fontId="5" fillId="0" borderId="11" xfId="0" applyFont="1" applyBorder="1" applyAlignment="1">
      <alignment horizontal="left" vertical="center"/>
    </xf>
    <xf numFmtId="0" fontId="5" fillId="0" borderId="0" xfId="0" applyFont="1" applyAlignment="1">
      <alignment vertical="center"/>
    </xf>
    <xf numFmtId="0" fontId="5" fillId="0" borderId="0" xfId="0" applyFont="1" applyAlignment="1">
      <alignment horizontal="center" vertical="center"/>
    </xf>
    <xf numFmtId="0" fontId="0" fillId="0" borderId="5" xfId="0" applyBorder="1"/>
    <xf numFmtId="0" fontId="0" fillId="0" borderId="20" xfId="0" applyBorder="1"/>
    <xf numFmtId="0" fontId="5" fillId="2" borderId="6" xfId="0" applyFont="1" applyFill="1" applyBorder="1" applyAlignment="1">
      <alignment horizontal="left"/>
    </xf>
    <xf numFmtId="0" fontId="0" fillId="0" borderId="16" xfId="0" applyBorder="1"/>
    <xf numFmtId="0" fontId="0" fillId="0" borderId="19" xfId="0" applyBorder="1"/>
    <xf numFmtId="0" fontId="5" fillId="2" borderId="0" xfId="0" applyFont="1" applyFill="1" applyAlignment="1">
      <alignment horizontal="left"/>
    </xf>
    <xf numFmtId="0" fontId="5" fillId="2" borderId="21" xfId="0" applyFont="1" applyFill="1" applyBorder="1"/>
    <xf numFmtId="0" fontId="5" fillId="2" borderId="16" xfId="0" applyFont="1" applyFill="1" applyBorder="1" applyAlignment="1">
      <alignment horizontal="center"/>
    </xf>
    <xf numFmtId="0" fontId="5" fillId="2" borderId="23" xfId="0" applyFont="1" applyFill="1" applyBorder="1" applyAlignment="1">
      <alignment horizontal="left"/>
    </xf>
    <xf numFmtId="0" fontId="5" fillId="2" borderId="23" xfId="0" applyFont="1" applyFill="1" applyBorder="1" applyAlignment="1">
      <alignment horizontal="center"/>
    </xf>
    <xf numFmtId="0" fontId="5" fillId="2" borderId="18" xfId="0" applyFont="1" applyFill="1" applyBorder="1" applyAlignment="1">
      <alignment horizontal="center"/>
    </xf>
    <xf numFmtId="0" fontId="5" fillId="2" borderId="10" xfId="0" applyFont="1" applyFill="1" applyBorder="1" applyAlignment="1">
      <alignment horizontal="left"/>
    </xf>
    <xf numFmtId="0" fontId="5" fillId="2" borderId="7" xfId="0" applyFont="1" applyFill="1" applyBorder="1"/>
    <xf numFmtId="0" fontId="5" fillId="0" borderId="27" xfId="0" applyFont="1" applyBorder="1"/>
    <xf numFmtId="0" fontId="5" fillId="2" borderId="13" xfId="0" applyFont="1" applyFill="1" applyBorder="1" applyAlignment="1">
      <alignment horizontal="left"/>
    </xf>
    <xf numFmtId="0" fontId="5" fillId="2" borderId="12" xfId="0" applyFont="1" applyFill="1" applyBorder="1"/>
    <xf numFmtId="0" fontId="5" fillId="0" borderId="0" xfId="0" applyFont="1" applyAlignment="1">
      <alignment horizontal="center"/>
    </xf>
    <xf numFmtId="0" fontId="5" fillId="2" borderId="6" xfId="0" applyFont="1" applyFill="1" applyBorder="1" applyAlignment="1">
      <alignment horizontal="left" vertical="center"/>
    </xf>
    <xf numFmtId="0" fontId="5" fillId="2" borderId="16" xfId="0" applyFont="1" applyFill="1" applyBorder="1" applyAlignment="1">
      <alignment horizontal="left" vertical="center"/>
    </xf>
    <xf numFmtId="0" fontId="7" fillId="0" borderId="16" xfId="0" applyFont="1" applyBorder="1" applyAlignment="1">
      <alignment horizontal="left" vertical="center"/>
    </xf>
    <xf numFmtId="0" fontId="5" fillId="0" borderId="16" xfId="0" applyFont="1" applyBorder="1" applyAlignment="1">
      <alignment vertical="center"/>
    </xf>
    <xf numFmtId="0" fontId="5" fillId="0" borderId="6" xfId="0" applyFont="1" applyBorder="1" applyAlignment="1">
      <alignment vertical="center"/>
    </xf>
    <xf numFmtId="0" fontId="5" fillId="0" borderId="0" xfId="0" applyFont="1" applyBorder="1" applyAlignment="1">
      <alignment vertical="center"/>
    </xf>
    <xf numFmtId="0" fontId="5" fillId="0" borderId="0" xfId="0" applyFont="1" applyBorder="1" applyAlignment="1">
      <alignment horizontal="left" vertical="center"/>
    </xf>
    <xf numFmtId="0" fontId="5" fillId="0" borderId="16" xfId="0" applyFont="1" applyBorder="1" applyAlignment="1">
      <alignment horizontal="left" vertical="center"/>
    </xf>
    <xf numFmtId="0" fontId="5" fillId="0" borderId="6" xfId="0" applyFont="1" applyBorder="1" applyAlignment="1"/>
    <xf numFmtId="0" fontId="5" fillId="0" borderId="0" xfId="0" applyFont="1" applyAlignment="1"/>
    <xf numFmtId="0" fontId="5" fillId="0" borderId="0" xfId="0" applyFont="1" applyBorder="1" applyAlignment="1"/>
    <xf numFmtId="0" fontId="5" fillId="0" borderId="0" xfId="0" applyFont="1" applyBorder="1" applyAlignment="1">
      <alignment horizontal="center" vertical="center"/>
    </xf>
    <xf numFmtId="0" fontId="5" fillId="0" borderId="15" xfId="0" applyFont="1" applyBorder="1" applyAlignment="1">
      <alignment horizontal="left" vertical="center"/>
    </xf>
    <xf numFmtId="0" fontId="0" fillId="0" borderId="16" xfId="0" applyBorder="1" applyAlignment="1"/>
    <xf numFmtId="0" fontId="0" fillId="0" borderId="19" xfId="0" applyBorder="1" applyAlignment="1"/>
    <xf numFmtId="0" fontId="5" fillId="0" borderId="8" xfId="0" applyFont="1" applyBorder="1" applyAlignment="1"/>
    <xf numFmtId="0" fontId="5" fillId="0" borderId="14" xfId="0" applyFont="1" applyBorder="1" applyAlignment="1"/>
    <xf numFmtId="0" fontId="5" fillId="0" borderId="14" xfId="0" applyFont="1" applyBorder="1" applyAlignment="1">
      <alignment horizontal="center"/>
    </xf>
    <xf numFmtId="0" fontId="0" fillId="0" borderId="16" xfId="0" applyBorder="1" applyAlignment="1">
      <alignment horizontal="left" vertical="center"/>
    </xf>
    <xf numFmtId="0" fontId="0" fillId="0" borderId="19" xfId="0" applyBorder="1" applyAlignment="1">
      <alignment horizontal="left" vertical="center"/>
    </xf>
    <xf numFmtId="0" fontId="5" fillId="2" borderId="0" xfId="0" applyFont="1" applyFill="1" applyBorder="1"/>
    <xf numFmtId="0" fontId="6" fillId="2" borderId="0" xfId="0" applyFont="1" applyFill="1" applyBorder="1"/>
    <xf numFmtId="0" fontId="6" fillId="2" borderId="0" xfId="0" applyFont="1" applyFill="1" applyBorder="1" applyAlignment="1">
      <alignment horizontal="center"/>
    </xf>
    <xf numFmtId="0" fontId="5" fillId="2" borderId="10" xfId="0" applyFont="1" applyFill="1" applyBorder="1" applyAlignment="1">
      <alignment horizontal="center"/>
    </xf>
    <xf numFmtId="0" fontId="5" fillId="0" borderId="19" xfId="0" applyFont="1" applyBorder="1" applyAlignment="1"/>
    <xf numFmtId="0" fontId="0" fillId="2" borderId="11" xfId="0" applyFill="1" applyBorder="1"/>
    <xf numFmtId="0" fontId="12" fillId="2" borderId="0" xfId="0" applyFont="1" applyFill="1"/>
    <xf numFmtId="0" fontId="0" fillId="2" borderId="15" xfId="0" applyFill="1" applyBorder="1"/>
    <xf numFmtId="0" fontId="0" fillId="2" borderId="16" xfId="0" applyFill="1" applyBorder="1"/>
    <xf numFmtId="0" fontId="0" fillId="2" borderId="19" xfId="0" applyFill="1" applyBorder="1"/>
    <xf numFmtId="0" fontId="0" fillId="2" borderId="6" xfId="0" applyFill="1" applyBorder="1"/>
    <xf numFmtId="0" fontId="0" fillId="2" borderId="8" xfId="0" applyFill="1" applyBorder="1"/>
    <xf numFmtId="0" fontId="13" fillId="0" borderId="42" xfId="0" applyFont="1" applyBorder="1" applyAlignment="1">
      <alignment horizontal="center" vertical="top" wrapText="1"/>
    </xf>
    <xf numFmtId="0" fontId="0" fillId="2" borderId="34" xfId="0" applyFill="1" applyBorder="1" applyAlignment="1">
      <alignment vertical="top" wrapText="1"/>
    </xf>
    <xf numFmtId="0" fontId="0" fillId="2" borderId="35" xfId="0" applyFill="1" applyBorder="1" applyAlignment="1">
      <alignment vertical="top" wrapText="1"/>
    </xf>
    <xf numFmtId="0" fontId="0" fillId="2" borderId="36" xfId="0" applyFill="1" applyBorder="1" applyAlignment="1">
      <alignment vertical="top" wrapText="1"/>
    </xf>
    <xf numFmtId="0" fontId="0" fillId="0" borderId="43" xfId="0" applyBorder="1" applyAlignment="1">
      <alignment horizontal="center" vertical="top"/>
    </xf>
    <xf numFmtId="0" fontId="0" fillId="0" borderId="43" xfId="0" applyBorder="1" applyAlignment="1">
      <alignment horizontal="center" vertical="top" wrapText="1"/>
    </xf>
    <xf numFmtId="0" fontId="0" fillId="0" borderId="43" xfId="0" applyBorder="1"/>
    <xf numFmtId="0" fontId="0" fillId="0" borderId="43" xfId="0" applyBorder="1" applyAlignment="1">
      <alignment horizontal="center"/>
    </xf>
    <xf numFmtId="0" fontId="0" fillId="2" borderId="43" xfId="0" applyFill="1" applyBorder="1" applyAlignment="1">
      <alignment horizontal="center"/>
    </xf>
    <xf numFmtId="0" fontId="0" fillId="2" borderId="44" xfId="0" applyFill="1" applyBorder="1" applyAlignment="1">
      <alignment horizontal="center"/>
    </xf>
    <xf numFmtId="0" fontId="0" fillId="2" borderId="32" xfId="0" applyFill="1" applyBorder="1"/>
    <xf numFmtId="0" fontId="0" fillId="2" borderId="32" xfId="0" applyFill="1" applyBorder="1" applyAlignment="1">
      <alignment vertical="top" wrapText="1"/>
    </xf>
    <xf numFmtId="0" fontId="0" fillId="2" borderId="33" xfId="0" applyFill="1" applyBorder="1" applyAlignment="1">
      <alignment vertical="top" wrapText="1"/>
    </xf>
    <xf numFmtId="0" fontId="0" fillId="2" borderId="31" xfId="0" applyFill="1" applyBorder="1" applyAlignment="1">
      <alignment vertical="top" wrapText="1"/>
    </xf>
    <xf numFmtId="0" fontId="0" fillId="2" borderId="33" xfId="0" applyFill="1" applyBorder="1"/>
    <xf numFmtId="0" fontId="0" fillId="2" borderId="42" xfId="0" applyFill="1" applyBorder="1" applyAlignment="1">
      <alignment horizontal="center"/>
    </xf>
    <xf numFmtId="0" fontId="0" fillId="2" borderId="42" xfId="0" applyFill="1" applyBorder="1"/>
    <xf numFmtId="0" fontId="0" fillId="2" borderId="0" xfId="0" applyFill="1" applyAlignment="1">
      <alignment vertical="top" wrapText="1"/>
    </xf>
    <xf numFmtId="0" fontId="0" fillId="2" borderId="14" xfId="0" applyFill="1" applyBorder="1" applyAlignment="1">
      <alignment vertical="top" wrapText="1"/>
    </xf>
    <xf numFmtId="0" fontId="0" fillId="2" borderId="37" xfId="0" applyFill="1" applyBorder="1"/>
    <xf numFmtId="0" fontId="0" fillId="2" borderId="41" xfId="0" applyFill="1" applyBorder="1"/>
    <xf numFmtId="0" fontId="0" fillId="2" borderId="42" xfId="0" applyFill="1" applyBorder="1" applyAlignment="1">
      <alignment horizontal="center" vertical="center"/>
    </xf>
    <xf numFmtId="0" fontId="0" fillId="2" borderId="42" xfId="0" applyFill="1" applyBorder="1" applyAlignment="1">
      <alignment vertical="center"/>
    </xf>
    <xf numFmtId="0" fontId="0" fillId="2" borderId="11" xfId="0" applyFill="1" applyBorder="1" applyAlignment="1">
      <alignment vertical="center"/>
    </xf>
    <xf numFmtId="0" fontId="0" fillId="2" borderId="0" xfId="0" applyFill="1" applyAlignment="1">
      <alignment horizontal="center" wrapText="1"/>
    </xf>
    <xf numFmtId="0" fontId="0" fillId="2" borderId="39" xfId="0" applyFill="1" applyBorder="1" applyAlignment="1">
      <alignment horizontal="center"/>
    </xf>
    <xf numFmtId="0" fontId="0" fillId="2" borderId="39" xfId="0" applyFill="1" applyBorder="1"/>
    <xf numFmtId="0" fontId="0" fillId="2" borderId="40" xfId="0" applyFill="1" applyBorder="1"/>
    <xf numFmtId="0" fontId="0" fillId="2" borderId="37" xfId="0" applyFill="1" applyBorder="1" applyAlignment="1">
      <alignment vertical="top" wrapText="1"/>
    </xf>
    <xf numFmtId="0" fontId="0" fillId="2" borderId="41" xfId="0" applyFill="1" applyBorder="1" applyAlignment="1">
      <alignment vertical="top" wrapText="1"/>
    </xf>
    <xf numFmtId="0" fontId="0" fillId="2" borderId="31" xfId="0" applyFill="1" applyBorder="1"/>
    <xf numFmtId="0" fontId="0" fillId="0" borderId="43" xfId="0" applyBorder="1" applyAlignment="1">
      <alignment horizontal="center" vertical="center"/>
    </xf>
    <xf numFmtId="0" fontId="0" fillId="2" borderId="34" xfId="0" applyFill="1" applyBorder="1"/>
    <xf numFmtId="0" fontId="0" fillId="2" borderId="36" xfId="0" applyFill="1" applyBorder="1"/>
    <xf numFmtId="0" fontId="0" fillId="2" borderId="43" xfId="0" applyFill="1" applyBorder="1" applyAlignment="1">
      <alignment horizontal="center" vertical="center"/>
    </xf>
    <xf numFmtId="0" fontId="0" fillId="0" borderId="44" xfId="0" applyBorder="1" applyAlignment="1">
      <alignment horizontal="center" vertical="center"/>
    </xf>
    <xf numFmtId="0" fontId="15" fillId="2" borderId="11" xfId="0" applyFont="1" applyFill="1" applyBorder="1"/>
    <xf numFmtId="0" fontId="15" fillId="2" borderId="9" xfId="0" applyFont="1" applyFill="1" applyBorder="1"/>
    <xf numFmtId="0" fontId="6" fillId="0" borderId="14" xfId="0" applyFont="1" applyBorder="1" applyAlignment="1"/>
    <xf numFmtId="0" fontId="0" fillId="2" borderId="0" xfId="0" applyFill="1" applyBorder="1"/>
    <xf numFmtId="0" fontId="16" fillId="2" borderId="6" xfId="0" applyFont="1" applyFill="1" applyBorder="1"/>
    <xf numFmtId="0" fontId="16" fillId="2" borderId="0" xfId="0" applyFont="1" applyFill="1"/>
    <xf numFmtId="0" fontId="21" fillId="0" borderId="0" xfId="2" applyFont="1" applyAlignment="1" applyProtection="1">
      <alignment vertical="center"/>
      <protection locked="0"/>
    </xf>
    <xf numFmtId="0" fontId="22" fillId="0" borderId="0" xfId="2" applyFont="1" applyAlignment="1">
      <alignment vertical="center"/>
    </xf>
    <xf numFmtId="0" fontId="22" fillId="0" borderId="0" xfId="2" applyFont="1" applyAlignment="1" applyProtection="1">
      <alignment vertical="center"/>
      <protection locked="0"/>
    </xf>
    <xf numFmtId="49" fontId="24" fillId="0" borderId="65" xfId="2" quotePrefix="1" applyNumberFormat="1" applyFont="1" applyBorder="1" applyAlignment="1">
      <alignment vertical="center"/>
    </xf>
    <xf numFmtId="0" fontId="24" fillId="0" borderId="65" xfId="2" applyFont="1" applyBorder="1" applyAlignment="1">
      <alignment vertical="center"/>
    </xf>
    <xf numFmtId="0" fontId="21" fillId="0" borderId="68" xfId="2" applyFont="1" applyBorder="1" applyAlignment="1">
      <alignment vertical="center"/>
    </xf>
    <xf numFmtId="0" fontId="21" fillId="0" borderId="72" xfId="2" applyFont="1" applyBorder="1" applyAlignment="1">
      <alignment vertical="center"/>
    </xf>
    <xf numFmtId="0" fontId="21" fillId="0" borderId="74" xfId="2" applyFont="1" applyBorder="1" applyAlignment="1">
      <alignment vertical="center"/>
    </xf>
    <xf numFmtId="0" fontId="21" fillId="0" borderId="75" xfId="2" applyFont="1" applyBorder="1" applyAlignment="1">
      <alignment vertical="center"/>
    </xf>
    <xf numFmtId="0" fontId="21" fillId="0" borderId="76" xfId="2" applyFont="1" applyBorder="1" applyAlignment="1">
      <alignment vertical="center"/>
    </xf>
    <xf numFmtId="0" fontId="21" fillId="0" borderId="77" xfId="2" applyFont="1" applyBorder="1" applyAlignment="1">
      <alignment horizontal="center" vertical="center"/>
    </xf>
    <xf numFmtId="0" fontId="27" fillId="0" borderId="0" xfId="2" applyFont="1" applyAlignment="1">
      <alignment vertical="center"/>
    </xf>
    <xf numFmtId="0" fontId="27" fillId="0" borderId="0" xfId="2" applyFont="1" applyAlignment="1" applyProtection="1">
      <alignment vertical="center"/>
      <protection locked="0"/>
    </xf>
    <xf numFmtId="0" fontId="21" fillId="0" borderId="79" xfId="2" applyFont="1" applyBorder="1" applyAlignment="1" applyProtection="1">
      <alignment vertical="center"/>
      <protection locked="0"/>
    </xf>
    <xf numFmtId="0" fontId="28" fillId="0" borderId="81" xfId="2" applyFont="1" applyBorder="1" applyAlignment="1" applyProtection="1">
      <alignment horizontal="center" vertical="center"/>
      <protection locked="0"/>
    </xf>
    <xf numFmtId="0" fontId="29" fillId="0" borderId="81" xfId="2" applyFont="1" applyBorder="1" applyAlignment="1" applyProtection="1">
      <alignment horizontal="center" vertical="center"/>
      <protection locked="0"/>
    </xf>
    <xf numFmtId="0" fontId="28" fillId="0" borderId="85" xfId="2" applyFont="1" applyBorder="1" applyAlignment="1" applyProtection="1">
      <alignment horizontal="center" vertical="center"/>
      <protection locked="0"/>
    </xf>
    <xf numFmtId="0" fontId="29" fillId="0" borderId="85" xfId="2" applyFont="1" applyBorder="1" applyAlignment="1" applyProtection="1">
      <alignment horizontal="center" vertical="center"/>
      <protection locked="0"/>
    </xf>
    <xf numFmtId="0" fontId="20" fillId="0" borderId="0" xfId="2" applyFont="1" applyAlignment="1" applyProtection="1">
      <alignment horizontal="left"/>
      <protection locked="0"/>
    </xf>
    <xf numFmtId="0" fontId="30" fillId="0" borderId="0" xfId="2" applyFont="1" applyAlignment="1" applyProtection="1">
      <alignment horizontal="left" vertical="center"/>
      <protection locked="0"/>
    </xf>
    <xf numFmtId="0" fontId="21" fillId="0" borderId="86" xfId="2" applyFont="1" applyBorder="1" applyAlignment="1" applyProtection="1">
      <alignment vertical="center"/>
      <protection locked="0"/>
    </xf>
    <xf numFmtId="0" fontId="28" fillId="0" borderId="77" xfId="2" applyFont="1" applyBorder="1" applyAlignment="1" applyProtection="1">
      <alignment horizontal="center" vertical="center"/>
      <protection locked="0"/>
    </xf>
    <xf numFmtId="0" fontId="29" fillId="0" borderId="77" xfId="2" applyFont="1" applyBorder="1" applyAlignment="1" applyProtection="1">
      <alignment horizontal="center" vertical="center"/>
      <protection locked="0"/>
    </xf>
    <xf numFmtId="0" fontId="23" fillId="0" borderId="71" xfId="2" applyFont="1" applyBorder="1" applyAlignment="1">
      <alignment vertical="center"/>
    </xf>
    <xf numFmtId="0" fontId="23" fillId="0" borderId="68" xfId="2" applyFont="1" applyBorder="1" applyAlignment="1">
      <alignment vertical="center"/>
    </xf>
    <xf numFmtId="0" fontId="23" fillId="0" borderId="89" xfId="2" applyFont="1" applyBorder="1" applyAlignment="1">
      <alignment vertical="center"/>
    </xf>
    <xf numFmtId="0" fontId="23" fillId="0" borderId="65" xfId="2" applyFont="1" applyBorder="1" applyAlignment="1">
      <alignment vertical="center"/>
    </xf>
    <xf numFmtId="0" fontId="23" fillId="0" borderId="90" xfId="2" applyFont="1" applyBorder="1" applyAlignment="1">
      <alignment vertical="center"/>
    </xf>
    <xf numFmtId="0" fontId="21" fillId="0" borderId="89" xfId="2" applyFont="1" applyBorder="1" applyAlignment="1" applyProtection="1">
      <alignment vertical="center"/>
      <protection locked="0"/>
    </xf>
    <xf numFmtId="0" fontId="21" fillId="0" borderId="65" xfId="2" applyFont="1" applyBorder="1" applyAlignment="1" applyProtection="1">
      <alignment vertical="center"/>
      <protection locked="0"/>
    </xf>
    <xf numFmtId="0" fontId="21" fillId="0" borderId="90" xfId="2" applyFont="1" applyBorder="1" applyAlignment="1" applyProtection="1">
      <alignment vertical="center"/>
      <protection locked="0"/>
    </xf>
    <xf numFmtId="0" fontId="21" fillId="0" borderId="91" xfId="2" applyFont="1" applyBorder="1" applyAlignment="1">
      <alignment vertical="center"/>
    </xf>
    <xf numFmtId="0" fontId="21" fillId="0" borderId="74" xfId="2" applyFont="1" applyBorder="1" applyAlignment="1" applyProtection="1">
      <alignment vertical="center"/>
      <protection locked="0"/>
    </xf>
    <xf numFmtId="0" fontId="20" fillId="0" borderId="0" xfId="2" applyFont="1" applyAlignment="1">
      <alignment horizontal="center" vertical="center"/>
    </xf>
    <xf numFmtId="0" fontId="20" fillId="0" borderId="0" xfId="2" applyFont="1" applyAlignment="1" applyProtection="1">
      <alignment vertical="center" wrapText="1"/>
      <protection locked="0"/>
    </xf>
    <xf numFmtId="0" fontId="33" fillId="0" borderId="0" xfId="2" applyFont="1" applyAlignment="1">
      <alignment vertical="center" wrapText="1"/>
    </xf>
    <xf numFmtId="0" fontId="33" fillId="0" borderId="0" xfId="2" applyFont="1" applyAlignment="1">
      <alignment vertical="center"/>
    </xf>
    <xf numFmtId="0" fontId="20" fillId="0" borderId="0" xfId="2" applyFont="1" applyAlignment="1" applyProtection="1">
      <alignment horizontal="center" vertical="center"/>
      <protection locked="0"/>
    </xf>
    <xf numFmtId="0" fontId="20" fillId="4" borderId="53" xfId="2" applyFont="1" applyFill="1" applyBorder="1" applyAlignment="1" applyProtection="1">
      <alignment vertical="center" wrapText="1"/>
      <protection locked="0"/>
    </xf>
    <xf numFmtId="0" fontId="20" fillId="0" borderId="53" xfId="2" applyFont="1" applyBorder="1" applyAlignment="1">
      <alignment horizontal="left" vertical="center" wrapText="1"/>
    </xf>
    <xf numFmtId="0" fontId="20" fillId="0" borderId="53" xfId="2" applyFont="1" applyBorder="1" applyAlignment="1">
      <alignment vertical="center" wrapText="1"/>
    </xf>
    <xf numFmtId="0" fontId="14" fillId="0" borderId="53" xfId="1" applyFont="1" applyBorder="1" applyAlignment="1">
      <alignment horizontal="left" vertical="center" wrapText="1"/>
    </xf>
    <xf numFmtId="0" fontId="18" fillId="0" borderId="0" xfId="1" applyFont="1" applyAlignment="1">
      <alignment vertical="center"/>
    </xf>
    <xf numFmtId="0" fontId="20" fillId="0" borderId="53" xfId="1" applyFont="1" applyBorder="1" applyAlignment="1">
      <alignment horizontal="left" vertical="center" wrapText="1"/>
    </xf>
    <xf numFmtId="0" fontId="20" fillId="0" borderId="0" xfId="2" applyFont="1" applyAlignment="1">
      <alignment horizontal="left"/>
    </xf>
    <xf numFmtId="0" fontId="21" fillId="0" borderId="0" xfId="2" applyFont="1"/>
    <xf numFmtId="0" fontId="21" fillId="0" borderId="0" xfId="2" applyFont="1" applyAlignment="1">
      <alignment horizontal="left"/>
    </xf>
    <xf numFmtId="0" fontId="20" fillId="0" borderId="53" xfId="2" quotePrefix="1" applyFont="1" applyBorder="1" applyAlignment="1">
      <alignment vertical="center" wrapText="1"/>
    </xf>
    <xf numFmtId="0" fontId="10" fillId="0" borderId="0" xfId="2"/>
    <xf numFmtId="164" fontId="10" fillId="0" borderId="0" xfId="2" applyNumberFormat="1"/>
    <xf numFmtId="2" fontId="10" fillId="0" borderId="0" xfId="2" applyNumberFormat="1" applyAlignment="1">
      <alignment horizontal="right"/>
    </xf>
    <xf numFmtId="0" fontId="35" fillId="0" borderId="0" xfId="2" applyFont="1"/>
    <xf numFmtId="0" fontId="35" fillId="0" borderId="0" xfId="2" applyFont="1" applyAlignment="1" applyProtection="1">
      <alignment horizontal="center"/>
      <protection locked="0"/>
    </xf>
    <xf numFmtId="0" fontId="35" fillId="0" borderId="0" xfId="2" applyFont="1" applyAlignment="1">
      <alignment horizontal="center"/>
    </xf>
    <xf numFmtId="0" fontId="10" fillId="6" borderId="0" xfId="2" applyFill="1"/>
    <xf numFmtId="0" fontId="35" fillId="0" borderId="55" xfId="2" applyFont="1" applyBorder="1" applyAlignment="1">
      <alignment horizontal="left" vertical="center"/>
    </xf>
    <xf numFmtId="0" fontId="36" fillId="0" borderId="56" xfId="2" applyFont="1" applyBorder="1" applyAlignment="1">
      <alignment horizontal="left" vertical="center"/>
    </xf>
    <xf numFmtId="164" fontId="35" fillId="0" borderId="56" xfId="2" applyNumberFormat="1" applyFont="1" applyBorder="1" applyAlignment="1">
      <alignment horizontal="left" vertical="center"/>
    </xf>
    <xf numFmtId="0" fontId="35" fillId="0" borderId="56" xfId="2" applyFont="1" applyBorder="1" applyAlignment="1">
      <alignment horizontal="left" vertical="center"/>
    </xf>
    <xf numFmtId="49" fontId="35" fillId="0" borderId="56" xfId="2" applyNumberFormat="1" applyFont="1" applyBorder="1" applyAlignment="1">
      <alignment horizontal="left" vertical="center"/>
    </xf>
    <xf numFmtId="0" fontId="35" fillId="0" borderId="57" xfId="2" applyFont="1" applyBorder="1" applyAlignment="1">
      <alignment horizontal="left" vertical="center"/>
    </xf>
    <xf numFmtId="0" fontId="35" fillId="0" borderId="0" xfId="2" applyFont="1" applyAlignment="1">
      <alignment horizontal="left" vertical="center"/>
    </xf>
    <xf numFmtId="0" fontId="35" fillId="6" borderId="0" xfId="2" applyFont="1" applyFill="1" applyAlignment="1">
      <alignment horizontal="left" vertical="center"/>
    </xf>
    <xf numFmtId="0" fontId="10" fillId="0" borderId="58" xfId="2" applyBorder="1" applyAlignment="1">
      <alignment horizontal="left"/>
    </xf>
    <xf numFmtId="0" fontId="36" fillId="0" borderId="54" xfId="2" applyFont="1" applyBorder="1" applyAlignment="1">
      <alignment horizontal="left" vertical="center"/>
    </xf>
    <xf numFmtId="164" fontId="10" fillId="0" borderId="54" xfId="2" applyNumberFormat="1" applyBorder="1" applyAlignment="1">
      <alignment horizontal="left"/>
    </xf>
    <xf numFmtId="0" fontId="10" fillId="0" borderId="54" xfId="2" applyBorder="1" applyAlignment="1">
      <alignment horizontal="left"/>
    </xf>
    <xf numFmtId="49" fontId="35" fillId="0" borderId="54" xfId="2" applyNumberFormat="1" applyFont="1" applyBorder="1" applyAlignment="1" applyProtection="1">
      <alignment horizontal="center"/>
      <protection locked="0"/>
    </xf>
    <xf numFmtId="2" fontId="36" fillId="0" borderId="54" xfId="2" applyNumberFormat="1" applyFont="1" applyBorder="1" applyAlignment="1">
      <alignment horizontal="left" vertical="center"/>
    </xf>
    <xf numFmtId="0" fontId="17" fillId="0" borderId="0" xfId="2" applyFont="1" applyAlignment="1">
      <alignment horizontal="left"/>
    </xf>
    <xf numFmtId="0" fontId="35" fillId="0" borderId="59" xfId="2" applyFont="1" applyBorder="1" applyAlignment="1" applyProtection="1">
      <alignment horizontal="left"/>
      <protection locked="0"/>
    </xf>
    <xf numFmtId="49" fontId="17" fillId="0" borderId="54" xfId="2" applyNumberFormat="1" applyFont="1" applyBorder="1" applyAlignment="1">
      <alignment horizontal="center"/>
    </xf>
    <xf numFmtId="49" fontId="10" fillId="0" borderId="54" xfId="2" applyNumberFormat="1" applyBorder="1" applyAlignment="1">
      <alignment horizontal="center"/>
    </xf>
    <xf numFmtId="0" fontId="10" fillId="0" borderId="0" xfId="2" applyAlignment="1">
      <alignment horizontal="left"/>
    </xf>
    <xf numFmtId="0" fontId="10" fillId="6" borderId="0" xfId="2" applyFill="1" applyAlignment="1">
      <alignment horizontal="left"/>
    </xf>
    <xf numFmtId="0" fontId="10" fillId="0" borderId="67" xfId="2" applyBorder="1" applyAlignment="1">
      <alignment horizontal="left"/>
    </xf>
    <xf numFmtId="0" fontId="37" fillId="0" borderId="0" xfId="2" applyFont="1" applyAlignment="1">
      <alignment horizontal="left"/>
    </xf>
    <xf numFmtId="0" fontId="10" fillId="0" borderId="73" xfId="2" applyBorder="1" applyAlignment="1">
      <alignment horizontal="left"/>
    </xf>
    <xf numFmtId="0" fontId="37" fillId="0" borderId="0" xfId="2" applyFont="1" applyAlignment="1">
      <alignment horizontal="left" vertical="center"/>
    </xf>
    <xf numFmtId="0" fontId="37" fillId="0" borderId="54" xfId="2" applyFont="1" applyBorder="1" applyAlignment="1">
      <alignment horizontal="left" vertical="center"/>
    </xf>
    <xf numFmtId="0" fontId="10" fillId="0" borderId="55" xfId="2" applyBorder="1" applyAlignment="1">
      <alignment horizontal="left"/>
    </xf>
    <xf numFmtId="0" fontId="35" fillId="0" borderId="0" xfId="2" applyFont="1" applyAlignment="1">
      <alignment horizontal="left"/>
    </xf>
    <xf numFmtId="0" fontId="10" fillId="0" borderId="57" xfId="2" applyBorder="1" applyAlignment="1">
      <alignment horizontal="left"/>
    </xf>
    <xf numFmtId="0" fontId="10" fillId="0" borderId="55" xfId="2" applyBorder="1" applyAlignment="1">
      <alignment horizontal="left" vertical="center"/>
    </xf>
    <xf numFmtId="0" fontId="10" fillId="0" borderId="56" xfId="2" applyBorder="1" applyAlignment="1">
      <alignment horizontal="left"/>
    </xf>
    <xf numFmtId="2" fontId="10" fillId="0" borderId="56" xfId="2" applyNumberFormat="1" applyBorder="1" applyAlignment="1">
      <alignment horizontal="right"/>
    </xf>
    <xf numFmtId="0" fontId="10" fillId="0" borderId="58" xfId="2" applyBorder="1" applyAlignment="1">
      <alignment horizontal="left" vertical="center"/>
    </xf>
    <xf numFmtId="0" fontId="10" fillId="0" borderId="54" xfId="2" applyBorder="1" applyAlignment="1">
      <alignment horizontal="left" vertical="top"/>
    </xf>
    <xf numFmtId="0" fontId="10" fillId="0" borderId="59" xfId="2" applyBorder="1" applyAlignment="1">
      <alignment horizontal="left"/>
    </xf>
    <xf numFmtId="2" fontId="10" fillId="0" borderId="54" xfId="2" applyNumberFormat="1" applyBorder="1" applyAlignment="1">
      <alignment horizontal="right"/>
    </xf>
    <xf numFmtId="0" fontId="10" fillId="0" borderId="93" xfId="2" applyBorder="1" applyAlignment="1">
      <alignment horizontal="center" vertical="center"/>
    </xf>
    <xf numFmtId="0" fontId="35" fillId="0" borderId="56" xfId="2" applyFont="1" applyBorder="1" applyAlignment="1" applyProtection="1">
      <alignment horizontal="left" vertical="center"/>
      <protection locked="0"/>
    </xf>
    <xf numFmtId="49" fontId="35" fillId="0" borderId="56" xfId="2" applyNumberFormat="1" applyFont="1" applyBorder="1" applyAlignment="1" applyProtection="1">
      <alignment horizontal="right" vertical="center"/>
      <protection locked="0"/>
    </xf>
    <xf numFmtId="0" fontId="35" fillId="0" borderId="57" xfId="2" applyFont="1" applyBorder="1" applyAlignment="1" applyProtection="1">
      <alignment horizontal="center" vertical="center"/>
      <protection locked="0"/>
    </xf>
    <xf numFmtId="2" fontId="36" fillId="0" borderId="56" xfId="2" applyNumberFormat="1" applyFont="1" applyBorder="1" applyAlignment="1" applyProtection="1">
      <alignment horizontal="center" vertical="center"/>
      <protection locked="0"/>
    </xf>
    <xf numFmtId="0" fontId="36" fillId="0" borderId="56" xfId="2" applyFont="1" applyBorder="1" applyAlignment="1">
      <alignment horizontal="center" vertical="center"/>
    </xf>
    <xf numFmtId="0" fontId="36" fillId="0" borderId="57" xfId="2" applyFont="1" applyBorder="1" applyAlignment="1">
      <alignment horizontal="center" vertical="center"/>
    </xf>
    <xf numFmtId="0" fontId="35" fillId="0" borderId="94" xfId="2" applyFont="1" applyBorder="1" applyAlignment="1" applyProtection="1">
      <alignment horizontal="center" vertical="center"/>
      <protection locked="0"/>
    </xf>
    <xf numFmtId="0" fontId="35" fillId="0" borderId="56" xfId="2" applyFont="1" applyBorder="1" applyAlignment="1" applyProtection="1">
      <alignment horizontal="center" vertical="center"/>
      <protection locked="0"/>
    </xf>
    <xf numFmtId="0" fontId="35" fillId="2" borderId="0" xfId="2" applyFont="1" applyFill="1" applyAlignment="1">
      <alignment horizontal="left" vertical="center"/>
    </xf>
    <xf numFmtId="2" fontId="38" fillId="2" borderId="0" xfId="2" applyNumberFormat="1" applyFont="1" applyFill="1" applyAlignment="1" applyProtection="1">
      <alignment horizontal="left" vertical="center"/>
      <protection locked="0"/>
    </xf>
    <xf numFmtId="2" fontId="35" fillId="2" borderId="0" xfId="2" applyNumberFormat="1" applyFont="1" applyFill="1" applyAlignment="1" applyProtection="1">
      <alignment horizontal="right" vertical="center"/>
      <protection locked="0"/>
    </xf>
    <xf numFmtId="4" fontId="39" fillId="2" borderId="0" xfId="2" applyNumberFormat="1" applyFont="1" applyFill="1" applyAlignment="1" applyProtection="1">
      <alignment horizontal="right" vertical="center"/>
      <protection locked="0"/>
    </xf>
    <xf numFmtId="49" fontId="39" fillId="2" borderId="0" xfId="2" applyNumberFormat="1" applyFont="1" applyFill="1" applyAlignment="1" applyProtection="1">
      <alignment horizontal="right" vertical="center"/>
      <protection locked="0"/>
    </xf>
    <xf numFmtId="0" fontId="35" fillId="2" borderId="70" xfId="2" applyFont="1" applyFill="1" applyBorder="1" applyAlignment="1" applyProtection="1">
      <alignment horizontal="center" vertical="center"/>
      <protection locked="0"/>
    </xf>
    <xf numFmtId="2" fontId="35" fillId="2" borderId="0" xfId="2" applyNumberFormat="1" applyFont="1" applyFill="1" applyAlignment="1" applyProtection="1">
      <alignment horizontal="center" vertical="center"/>
      <protection locked="0"/>
    </xf>
    <xf numFmtId="0" fontId="35" fillId="0" borderId="70" xfId="2" applyFont="1" applyBorder="1" applyAlignment="1">
      <alignment horizontal="center" vertical="center"/>
    </xf>
    <xf numFmtId="0" fontId="36" fillId="0" borderId="95" xfId="2" applyFont="1" applyBorder="1" applyAlignment="1" applyProtection="1">
      <alignment horizontal="center" vertical="center"/>
      <protection locked="0"/>
    </xf>
    <xf numFmtId="0" fontId="17" fillId="0" borderId="0" xfId="2" applyFont="1"/>
    <xf numFmtId="0" fontId="40" fillId="0" borderId="70" xfId="2" applyFont="1" applyBorder="1" applyAlignment="1">
      <alignment horizontal="center" vertical="center"/>
    </xf>
    <xf numFmtId="0" fontId="38" fillId="0" borderId="0" xfId="2" applyFont="1"/>
    <xf numFmtId="2" fontId="35" fillId="2" borderId="0" xfId="2" applyNumberFormat="1" applyFont="1" applyFill="1" applyAlignment="1">
      <alignment horizontal="right" vertical="center"/>
    </xf>
    <xf numFmtId="2" fontId="39" fillId="2" borderId="0" xfId="2" applyNumberFormat="1" applyFont="1" applyFill="1" applyAlignment="1" applyProtection="1">
      <alignment horizontal="right" vertical="center"/>
      <protection locked="0"/>
    </xf>
    <xf numFmtId="2" fontId="35" fillId="2" borderId="70" xfId="2" applyNumberFormat="1" applyFont="1" applyFill="1" applyBorder="1" applyAlignment="1" applyProtection="1">
      <alignment horizontal="center" vertical="center"/>
      <protection locked="0"/>
    </xf>
    <xf numFmtId="2" fontId="39" fillId="2" borderId="0" xfId="2" applyNumberFormat="1" applyFont="1" applyFill="1" applyAlignment="1" applyProtection="1">
      <alignment horizontal="center" vertical="center"/>
      <protection locked="0"/>
    </xf>
    <xf numFmtId="2" fontId="39" fillId="2" borderId="0" xfId="2" applyNumberFormat="1" applyFont="1" applyFill="1" applyAlignment="1">
      <alignment horizontal="center" vertical="center"/>
    </xf>
    <xf numFmtId="2" fontId="35" fillId="2" borderId="0" xfId="2" applyNumberFormat="1" applyFont="1" applyFill="1" applyAlignment="1">
      <alignment horizontal="center" vertical="center"/>
    </xf>
    <xf numFmtId="2" fontId="35" fillId="0" borderId="70" xfId="2" applyNumberFormat="1" applyFont="1" applyBorder="1" applyAlignment="1" applyProtection="1">
      <alignment horizontal="center" vertical="center"/>
      <protection locked="0"/>
    </xf>
    <xf numFmtId="166" fontId="35" fillId="2" borderId="0" xfId="2" applyNumberFormat="1" applyFont="1" applyFill="1" applyAlignment="1">
      <alignment horizontal="right" vertical="center"/>
    </xf>
    <xf numFmtId="166" fontId="39" fillId="2" borderId="0" xfId="2" applyNumberFormat="1" applyFont="1" applyFill="1" applyAlignment="1" applyProtection="1">
      <alignment horizontal="right" vertical="center"/>
      <protection locked="0"/>
    </xf>
    <xf numFmtId="0" fontId="35" fillId="2" borderId="70" xfId="2" applyFont="1" applyFill="1" applyBorder="1" applyAlignment="1">
      <alignment horizontal="center" vertical="center"/>
    </xf>
    <xf numFmtId="2" fontId="13" fillId="2" borderId="0" xfId="2" applyNumberFormat="1" applyFont="1" applyFill="1" applyAlignment="1" applyProtection="1">
      <alignment horizontal="center" vertical="center"/>
      <protection locked="0"/>
    </xf>
    <xf numFmtId="2" fontId="13" fillId="2" borderId="0" xfId="2" applyNumberFormat="1" applyFont="1" applyFill="1" applyAlignment="1">
      <alignment horizontal="center" vertical="center"/>
    </xf>
    <xf numFmtId="49" fontId="38" fillId="2" borderId="0" xfId="2" applyNumberFormat="1" applyFont="1" applyFill="1" applyAlignment="1" applyProtection="1">
      <alignment horizontal="left" vertical="center"/>
      <protection locked="0"/>
    </xf>
    <xf numFmtId="0" fontId="36" fillId="2" borderId="95" xfId="2" applyFont="1" applyFill="1" applyBorder="1" applyAlignment="1" applyProtection="1">
      <alignment horizontal="center" vertical="center"/>
      <protection locked="0"/>
    </xf>
    <xf numFmtId="2" fontId="38" fillId="0" borderId="0" xfId="2" applyNumberFormat="1" applyFont="1" applyAlignment="1" applyProtection="1">
      <alignment horizontal="left" vertical="center"/>
      <protection locked="0"/>
    </xf>
    <xf numFmtId="2" fontId="35" fillId="0" borderId="0" xfId="2" applyNumberFormat="1" applyFont="1" applyAlignment="1">
      <alignment horizontal="right" vertical="center"/>
    </xf>
    <xf numFmtId="2" fontId="39" fillId="0" borderId="0" xfId="2" applyNumberFormat="1" applyFont="1" applyAlignment="1" applyProtection="1">
      <alignment horizontal="right" vertical="center"/>
      <protection locked="0"/>
    </xf>
    <xf numFmtId="2" fontId="39" fillId="0" borderId="0" xfId="2" applyNumberFormat="1" applyFont="1" applyAlignment="1" applyProtection="1">
      <alignment horizontal="center" vertical="center"/>
      <protection locked="0"/>
    </xf>
    <xf numFmtId="2" fontId="35" fillId="0" borderId="0" xfId="2" applyNumberFormat="1" applyFont="1" applyAlignment="1" applyProtection="1">
      <alignment horizontal="center" vertical="center"/>
      <protection locked="0"/>
    </xf>
    <xf numFmtId="0" fontId="35" fillId="0" borderId="54" xfId="2" applyFont="1" applyBorder="1" applyAlignment="1">
      <alignment horizontal="left" vertical="center"/>
    </xf>
    <xf numFmtId="2" fontId="38" fillId="0" borderId="54" xfId="2" applyNumberFormat="1" applyFont="1" applyBorder="1" applyAlignment="1" applyProtection="1">
      <alignment horizontal="left" vertical="center"/>
      <protection locked="0"/>
    </xf>
    <xf numFmtId="2" fontId="35" fillId="0" borderId="59" xfId="2" applyNumberFormat="1" applyFont="1" applyBorder="1" applyAlignment="1" applyProtection="1">
      <alignment horizontal="center" vertical="center"/>
      <protection locked="0"/>
    </xf>
    <xf numFmtId="2" fontId="39" fillId="0" borderId="54" xfId="2" applyNumberFormat="1" applyFont="1" applyBorder="1" applyAlignment="1" applyProtection="1">
      <alignment horizontal="center" vertical="center"/>
      <protection locked="0"/>
    </xf>
    <xf numFmtId="2" fontId="39" fillId="0" borderId="54" xfId="2" applyNumberFormat="1" applyFont="1" applyBorder="1" applyAlignment="1">
      <alignment horizontal="center" vertical="center"/>
    </xf>
    <xf numFmtId="2" fontId="35" fillId="0" borderId="0" xfId="2" applyNumberFormat="1" applyFont="1" applyAlignment="1">
      <alignment horizontal="center" vertical="center"/>
    </xf>
    <xf numFmtId="0" fontId="17" fillId="0" borderId="56" xfId="2" applyFont="1" applyBorder="1" applyAlignment="1">
      <alignment horizontal="left"/>
    </xf>
    <xf numFmtId="0" fontId="10" fillId="0" borderId="96" xfId="2" applyBorder="1" applyAlignment="1">
      <alignment horizontal="left"/>
    </xf>
    <xf numFmtId="0" fontId="17" fillId="0" borderId="97" xfId="2" applyFont="1" applyBorder="1" applyAlignment="1">
      <alignment horizontal="left"/>
    </xf>
    <xf numFmtId="0" fontId="10" fillId="0" borderId="97" xfId="2" applyBorder="1" applyAlignment="1">
      <alignment horizontal="left"/>
    </xf>
    <xf numFmtId="0" fontId="10" fillId="0" borderId="98" xfId="2" applyBorder="1" applyAlignment="1">
      <alignment horizontal="left"/>
    </xf>
    <xf numFmtId="0" fontId="36" fillId="0" borderId="97" xfId="2" applyFont="1" applyBorder="1" applyAlignment="1">
      <alignment horizontal="left"/>
    </xf>
    <xf numFmtId="0" fontId="35" fillId="0" borderId="54" xfId="2" applyFont="1" applyBorder="1"/>
    <xf numFmtId="0" fontId="35" fillId="0" borderId="54" xfId="2" applyFont="1" applyBorder="1" applyAlignment="1" applyProtection="1">
      <alignment horizontal="left"/>
      <protection locked="0"/>
    </xf>
    <xf numFmtId="2" fontId="35" fillId="0" borderId="54" xfId="2" applyNumberFormat="1" applyFont="1" applyBorder="1" applyAlignment="1" applyProtection="1">
      <alignment horizontal="left"/>
      <protection locked="0"/>
    </xf>
    <xf numFmtId="14" fontId="35" fillId="0" borderId="0" xfId="2" applyNumberFormat="1" applyFont="1" applyAlignment="1">
      <alignment horizontal="center"/>
    </xf>
    <xf numFmtId="0" fontId="35" fillId="0" borderId="54" xfId="2" applyFont="1" applyBorder="1" applyAlignment="1">
      <alignment horizontal="left"/>
    </xf>
    <xf numFmtId="2" fontId="35" fillId="0" borderId="0" xfId="2" applyNumberFormat="1" applyFont="1" applyAlignment="1" applyProtection="1">
      <alignment horizontal="right" vertical="center"/>
      <protection locked="0"/>
    </xf>
    <xf numFmtId="0" fontId="43" fillId="0" borderId="0" xfId="2" applyFont="1" applyAlignment="1">
      <alignment vertical="center"/>
    </xf>
    <xf numFmtId="0" fontId="5" fillId="0" borderId="16" xfId="0" applyFont="1" applyBorder="1" applyAlignment="1"/>
    <xf numFmtId="0" fontId="23" fillId="7" borderId="57" xfId="2" applyFont="1" applyFill="1" applyBorder="1" applyAlignment="1">
      <alignment vertical="center"/>
    </xf>
    <xf numFmtId="0" fontId="21" fillId="0" borderId="65" xfId="2" applyFont="1" applyBorder="1" applyAlignment="1">
      <alignment horizontal="left" vertical="center"/>
    </xf>
    <xf numFmtId="49" fontId="24" fillId="0" borderId="65" xfId="2" applyNumberFormat="1" applyFont="1" applyBorder="1" applyAlignment="1">
      <alignment horizontal="left" vertical="center"/>
    </xf>
    <xf numFmtId="0" fontId="21" fillId="0" borderId="61" xfId="2" quotePrefix="1" applyNumberFormat="1" applyFont="1" applyBorder="1" applyAlignment="1">
      <alignment vertical="center"/>
    </xf>
    <xf numFmtId="0" fontId="6" fillId="0" borderId="0" xfId="0" applyFont="1" applyBorder="1" applyAlignment="1"/>
    <xf numFmtId="0" fontId="44" fillId="2" borderId="0" xfId="0" applyFont="1" applyFill="1"/>
    <xf numFmtId="0" fontId="0" fillId="2" borderId="0" xfId="0" applyFill="1" applyBorder="1" applyAlignment="1"/>
    <xf numFmtId="0" fontId="0" fillId="2" borderId="32" xfId="0" applyFill="1" applyBorder="1" applyAlignment="1"/>
    <xf numFmtId="0" fontId="0" fillId="2" borderId="0" xfId="0" applyFont="1" applyFill="1" applyBorder="1" applyAlignment="1"/>
    <xf numFmtId="0" fontId="0" fillId="2" borderId="0" xfId="0" applyFont="1" applyFill="1" applyBorder="1"/>
    <xf numFmtId="0" fontId="0" fillId="0" borderId="0" xfId="0" applyAlignment="1"/>
    <xf numFmtId="0" fontId="46" fillId="2" borderId="32" xfId="0" applyFont="1" applyFill="1" applyBorder="1"/>
    <xf numFmtId="0" fontId="46" fillId="2" borderId="0" xfId="0" applyFont="1" applyFill="1" applyAlignment="1"/>
    <xf numFmtId="0" fontId="46" fillId="2" borderId="0" xfId="0" applyFont="1" applyFill="1"/>
    <xf numFmtId="0" fontId="46" fillId="2" borderId="16" xfId="0" applyFont="1" applyFill="1" applyBorder="1" applyAlignment="1"/>
    <xf numFmtId="0" fontId="46" fillId="2" borderId="16" xfId="0" applyFont="1" applyFill="1" applyBorder="1"/>
    <xf numFmtId="0" fontId="0" fillId="2" borderId="0" xfId="0" applyFill="1" applyAlignment="1"/>
    <xf numFmtId="0" fontId="0" fillId="2" borderId="14" xfId="0" applyFill="1" applyBorder="1" applyAlignment="1"/>
    <xf numFmtId="0" fontId="0" fillId="2" borderId="37" xfId="0" applyFill="1" applyBorder="1" applyAlignment="1"/>
    <xf numFmtId="0" fontId="0" fillId="2" borderId="41" xfId="0" applyFill="1" applyBorder="1" applyAlignment="1"/>
    <xf numFmtId="0" fontId="0" fillId="2" borderId="0" xfId="0" applyFill="1" applyAlignment="1">
      <alignment vertical="top"/>
    </xf>
    <xf numFmtId="0" fontId="0" fillId="2" borderId="14" xfId="0" applyFill="1" applyBorder="1" applyAlignment="1">
      <alignment vertical="top"/>
    </xf>
    <xf numFmtId="0" fontId="0" fillId="0" borderId="32" xfId="0" applyBorder="1" applyAlignment="1">
      <alignment vertical="top" wrapText="1"/>
    </xf>
    <xf numFmtId="0" fontId="0" fillId="0" borderId="33" xfId="0" applyBorder="1" applyAlignment="1">
      <alignment vertical="top" wrapText="1"/>
    </xf>
    <xf numFmtId="0" fontId="0" fillId="0" borderId="37" xfId="0" applyBorder="1" applyAlignment="1">
      <alignment vertical="top" wrapText="1"/>
    </xf>
    <xf numFmtId="0" fontId="0" fillId="0" borderId="41" xfId="0" applyBorder="1" applyAlignment="1">
      <alignment vertical="top" wrapText="1"/>
    </xf>
    <xf numFmtId="0" fontId="0" fillId="0" borderId="35" xfId="0" applyBorder="1" applyAlignment="1">
      <alignment vertical="top" wrapText="1"/>
    </xf>
    <xf numFmtId="0" fontId="0" fillId="0" borderId="36" xfId="0" applyBorder="1" applyAlignment="1">
      <alignment vertical="top" wrapText="1"/>
    </xf>
    <xf numFmtId="0" fontId="0" fillId="2" borderId="35" xfId="0" applyFill="1" applyBorder="1" applyAlignment="1">
      <alignment vertical="top"/>
    </xf>
    <xf numFmtId="0" fontId="0" fillId="2" borderId="36" xfId="0" applyFill="1" applyBorder="1" applyAlignment="1">
      <alignment vertical="top"/>
    </xf>
    <xf numFmtId="0" fontId="0" fillId="2" borderId="35" xfId="0" applyFill="1" applyBorder="1" applyAlignment="1"/>
    <xf numFmtId="0" fontId="0" fillId="2" borderId="36" xfId="0" applyFill="1" applyBorder="1" applyAlignment="1"/>
    <xf numFmtId="0" fontId="14" fillId="2" borderId="0" xfId="0" applyFont="1" applyFill="1"/>
    <xf numFmtId="0" fontId="47" fillId="0" borderId="0" xfId="0" applyFont="1"/>
    <xf numFmtId="0" fontId="47" fillId="0" borderId="0" xfId="0" applyFont="1" applyAlignment="1">
      <alignment vertical="center" wrapText="1"/>
    </xf>
    <xf numFmtId="0" fontId="47" fillId="0" borderId="0" xfId="0" applyFont="1" applyAlignment="1">
      <alignment horizontal="center" vertical="center"/>
    </xf>
    <xf numFmtId="0" fontId="38" fillId="0" borderId="0" xfId="0" applyFont="1" applyAlignment="1">
      <alignment horizontal="left" vertical="center"/>
    </xf>
    <xf numFmtId="0" fontId="38" fillId="0" borderId="0" xfId="0" applyFont="1" applyAlignment="1">
      <alignment vertical="center" wrapText="1"/>
    </xf>
    <xf numFmtId="0" fontId="48" fillId="0" borderId="0" xfId="0" applyFont="1" applyAlignment="1">
      <alignment vertical="center" wrapText="1"/>
    </xf>
    <xf numFmtId="0" fontId="38" fillId="0" borderId="0" xfId="0" applyFont="1" applyAlignment="1">
      <alignment horizontal="center" vertical="center"/>
    </xf>
    <xf numFmtId="0" fontId="47" fillId="4" borderId="53" xfId="0" applyFont="1" applyFill="1" applyBorder="1" applyAlignment="1">
      <alignment vertical="center" wrapText="1"/>
    </xf>
    <xf numFmtId="0" fontId="38" fillId="0" borderId="53" xfId="0" applyFont="1" applyBorder="1" applyAlignment="1">
      <alignment horizontal="left" vertical="center" wrapText="1"/>
    </xf>
    <xf numFmtId="0" fontId="38" fillId="0" borderId="53" xfId="0" applyFont="1" applyBorder="1" applyAlignment="1">
      <alignment vertical="center" wrapText="1"/>
    </xf>
    <xf numFmtId="0" fontId="16" fillId="0" borderId="53" xfId="1" applyFont="1" applyBorder="1" applyAlignment="1">
      <alignment horizontal="left" vertical="center" wrapText="1"/>
    </xf>
    <xf numFmtId="16" fontId="16" fillId="0" borderId="53" xfId="1" applyNumberFormat="1" applyFont="1" applyBorder="1" applyAlignment="1">
      <alignment horizontal="left" vertical="center" wrapText="1"/>
    </xf>
    <xf numFmtId="0" fontId="16" fillId="7" borderId="53" xfId="1" applyFont="1" applyFill="1" applyBorder="1" applyAlignment="1">
      <alignment horizontal="left" vertical="center" wrapText="1"/>
    </xf>
    <xf numFmtId="0" fontId="38" fillId="7" borderId="53" xfId="0" applyFont="1" applyFill="1" applyBorder="1" applyAlignment="1">
      <alignment vertical="center" wrapText="1"/>
    </xf>
    <xf numFmtId="0" fontId="21" fillId="4" borderId="53" xfId="2" applyFont="1" applyFill="1" applyBorder="1" applyAlignment="1" applyProtection="1">
      <alignment vertical="center" wrapText="1"/>
      <protection locked="0"/>
    </xf>
    <xf numFmtId="0" fontId="47" fillId="0" borderId="53" xfId="1" applyFont="1" applyBorder="1" applyAlignment="1">
      <alignment horizontal="left" vertical="center" wrapText="1"/>
    </xf>
    <xf numFmtId="0" fontId="21" fillId="0" borderId="53" xfId="2" applyFont="1" applyBorder="1" applyAlignment="1">
      <alignment vertical="center" wrapText="1"/>
    </xf>
    <xf numFmtId="0" fontId="21" fillId="0" borderId="53" xfId="2" quotePrefix="1" applyFont="1" applyBorder="1" applyAlignment="1">
      <alignment vertical="center" wrapText="1"/>
    </xf>
    <xf numFmtId="0" fontId="21" fillId="0" borderId="53" xfId="2" applyFont="1" applyFill="1" applyBorder="1" applyAlignment="1">
      <alignment vertical="center" wrapText="1"/>
    </xf>
    <xf numFmtId="0" fontId="47" fillId="2" borderId="0" xfId="0" applyFont="1" applyFill="1" applyAlignment="1">
      <alignment vertical="top" wrapText="1"/>
    </xf>
    <xf numFmtId="0" fontId="47" fillId="2" borderId="0" xfId="0" applyFont="1" applyFill="1" applyAlignment="1"/>
    <xf numFmtId="0" fontId="47" fillId="2" borderId="0" xfId="0" applyFont="1" applyFill="1" applyAlignment="1">
      <alignment vertical="top"/>
    </xf>
    <xf numFmtId="0" fontId="47" fillId="2" borderId="37" xfId="0" applyFont="1" applyFill="1" applyBorder="1" applyAlignment="1"/>
    <xf numFmtId="0" fontId="47" fillId="2" borderId="32" xfId="0" applyFont="1" applyFill="1" applyBorder="1" applyAlignment="1">
      <alignment vertical="top" wrapText="1"/>
    </xf>
    <xf numFmtId="0" fontId="47" fillId="2" borderId="35" xfId="0" applyFont="1" applyFill="1" applyBorder="1" applyAlignment="1">
      <alignment vertical="top"/>
    </xf>
    <xf numFmtId="0" fontId="47" fillId="2" borderId="35" xfId="0" applyFont="1" applyFill="1" applyBorder="1" applyAlignment="1"/>
    <xf numFmtId="0" fontId="47" fillId="2" borderId="35" xfId="0" applyFont="1" applyFill="1" applyBorder="1" applyAlignment="1">
      <alignment vertical="top" wrapText="1"/>
    </xf>
    <xf numFmtId="0" fontId="47" fillId="0" borderId="32" xfId="0" applyFont="1" applyBorder="1" applyAlignment="1">
      <alignment vertical="top" wrapText="1"/>
    </xf>
    <xf numFmtId="0" fontId="47" fillId="0" borderId="35" xfId="0" applyFont="1" applyBorder="1" applyAlignment="1">
      <alignment vertical="top" wrapText="1"/>
    </xf>
    <xf numFmtId="0" fontId="47" fillId="0" borderId="37" xfId="0" applyFont="1" applyBorder="1" applyAlignment="1">
      <alignment vertical="top" wrapText="1"/>
    </xf>
    <xf numFmtId="0" fontId="47" fillId="0" borderId="53" xfId="0" applyFont="1" applyBorder="1" applyAlignment="1">
      <alignment wrapText="1"/>
    </xf>
    <xf numFmtId="0" fontId="46" fillId="2" borderId="37" xfId="0" applyFont="1" applyFill="1" applyBorder="1"/>
    <xf numFmtId="0" fontId="46" fillId="2" borderId="41" xfId="0" applyFont="1" applyFill="1" applyBorder="1"/>
    <xf numFmtId="0" fontId="10" fillId="0" borderId="18" xfId="0" applyFont="1" applyFill="1" applyBorder="1" applyAlignment="1">
      <alignment horizontal="center"/>
    </xf>
    <xf numFmtId="0" fontId="10" fillId="0" borderId="16" xfId="0" applyFont="1" applyFill="1" applyBorder="1"/>
    <xf numFmtId="0" fontId="10" fillId="0" borderId="17" xfId="0" applyFont="1" applyFill="1" applyBorder="1"/>
    <xf numFmtId="0" fontId="10" fillId="0" borderId="18" xfId="0" applyFont="1" applyFill="1" applyBorder="1"/>
    <xf numFmtId="0" fontId="16" fillId="0" borderId="28" xfId="0" applyFont="1" applyBorder="1"/>
    <xf numFmtId="0" fontId="16" fillId="0" borderId="29" xfId="0" applyFont="1" applyBorder="1"/>
    <xf numFmtId="0" fontId="10" fillId="0" borderId="101" xfId="0" applyFont="1" applyFill="1" applyBorder="1" applyAlignment="1">
      <alignment vertical="center"/>
    </xf>
    <xf numFmtId="0" fontId="17" fillId="0" borderId="46" xfId="0" applyFont="1" applyFill="1" applyBorder="1" applyAlignment="1">
      <alignment vertical="center"/>
    </xf>
    <xf numFmtId="0" fontId="38" fillId="0" borderId="46" xfId="0" applyFont="1" applyFill="1" applyBorder="1"/>
    <xf numFmtId="0" fontId="10" fillId="0" borderId="46" xfId="0" applyFont="1" applyFill="1" applyBorder="1"/>
    <xf numFmtId="0" fontId="17" fillId="0" borderId="46" xfId="0" applyFont="1" applyFill="1" applyBorder="1"/>
    <xf numFmtId="0" fontId="6" fillId="2" borderId="46" xfId="0" applyFont="1" applyFill="1" applyBorder="1" applyAlignment="1">
      <alignment horizontal="center"/>
    </xf>
    <xf numFmtId="0" fontId="5" fillId="2" borderId="46" xfId="0" applyFont="1" applyFill="1" applyBorder="1"/>
    <xf numFmtId="0" fontId="5" fillId="2" borderId="99" xfId="0" applyFont="1" applyFill="1" applyBorder="1"/>
    <xf numFmtId="0" fontId="5" fillId="0" borderId="11" xfId="0" applyFont="1" applyFill="1" applyBorder="1" applyAlignment="1">
      <alignment horizontal="left" vertical="center"/>
    </xf>
    <xf numFmtId="0" fontId="5" fillId="0" borderId="0" xfId="0" applyFont="1" applyFill="1" applyAlignment="1">
      <alignment vertical="center"/>
    </xf>
    <xf numFmtId="0" fontId="5" fillId="0" borderId="15" xfId="0" applyFont="1" applyBorder="1" applyAlignment="1">
      <alignment horizontal="left"/>
    </xf>
    <xf numFmtId="0" fontId="21" fillId="0" borderId="65" xfId="2" applyFont="1" applyBorder="1" applyAlignment="1">
      <alignment vertical="center"/>
    </xf>
    <xf numFmtId="0" fontId="21" fillId="0" borderId="62" xfId="2" applyFont="1" applyBorder="1" applyAlignment="1">
      <alignment vertical="center"/>
    </xf>
    <xf numFmtId="0" fontId="21" fillId="0" borderId="73" xfId="2" applyFont="1" applyBorder="1" applyAlignment="1">
      <alignment vertical="center"/>
    </xf>
    <xf numFmtId="0" fontId="21" fillId="0" borderId="0" xfId="2" applyFont="1" applyAlignment="1">
      <alignment vertical="center"/>
    </xf>
    <xf numFmtId="0" fontId="20" fillId="0" borderId="0" xfId="2" applyFont="1" applyAlignment="1">
      <alignment horizontal="left" vertical="center"/>
    </xf>
    <xf numFmtId="0" fontId="21" fillId="0" borderId="80" xfId="2" applyFont="1" applyBorder="1" applyAlignment="1" applyProtection="1">
      <alignment vertical="center"/>
      <protection locked="0"/>
    </xf>
    <xf numFmtId="0" fontId="20" fillId="0" borderId="0" xfId="2" applyFont="1" applyAlignment="1">
      <alignment vertical="center" wrapText="1"/>
    </xf>
    <xf numFmtId="0" fontId="21" fillId="0" borderId="71" xfId="2" applyFont="1" applyBorder="1" applyAlignment="1">
      <alignment vertical="center"/>
    </xf>
    <xf numFmtId="0" fontId="21" fillId="0" borderId="60" xfId="2" applyFont="1" applyBorder="1" applyAlignment="1">
      <alignment vertical="center"/>
    </xf>
    <xf numFmtId="0" fontId="21" fillId="0" borderId="61" xfId="2" applyFont="1" applyBorder="1" applyAlignment="1">
      <alignment vertical="center"/>
    </xf>
    <xf numFmtId="0" fontId="20" fillId="0" borderId="0" xfId="2" applyFont="1" applyAlignment="1">
      <alignment vertical="center"/>
    </xf>
    <xf numFmtId="0" fontId="20" fillId="0" borderId="0" xfId="2" applyFont="1" applyAlignment="1">
      <alignment horizontal="right" vertical="center"/>
    </xf>
    <xf numFmtId="0" fontId="23" fillId="7" borderId="56" xfId="2" applyFont="1" applyFill="1" applyBorder="1" applyAlignment="1">
      <alignment vertical="center"/>
    </xf>
    <xf numFmtId="0" fontId="21" fillId="0" borderId="0" xfId="2" applyFont="1" applyAlignment="1">
      <alignment horizontal="right" vertical="center"/>
    </xf>
    <xf numFmtId="0" fontId="21" fillId="0" borderId="60" xfId="2" applyFont="1" applyBorder="1" applyAlignment="1">
      <alignment vertical="center"/>
    </xf>
    <xf numFmtId="0" fontId="21" fillId="0" borderId="61" xfId="2" applyFont="1" applyBorder="1" applyAlignment="1">
      <alignment vertical="center"/>
    </xf>
    <xf numFmtId="0" fontId="20" fillId="0" borderId="0" xfId="2" applyFont="1" applyAlignment="1">
      <alignment vertical="center"/>
    </xf>
    <xf numFmtId="0" fontId="20" fillId="0" borderId="0" xfId="2" applyFont="1" applyAlignment="1">
      <alignment horizontal="right" vertical="center"/>
    </xf>
    <xf numFmtId="0" fontId="23" fillId="7" borderId="56" xfId="2" applyFont="1" applyFill="1" applyBorder="1" applyAlignment="1">
      <alignment vertical="center"/>
    </xf>
    <xf numFmtId="0" fontId="21" fillId="0" borderId="0" xfId="2" applyFont="1" applyAlignment="1">
      <alignment vertical="center"/>
    </xf>
    <xf numFmtId="0" fontId="21" fillId="0" borderId="65" xfId="2" applyFont="1" applyBorder="1" applyAlignment="1">
      <alignment vertical="center"/>
    </xf>
    <xf numFmtId="0" fontId="21" fillId="0" borderId="71" xfId="2" applyFont="1" applyBorder="1" applyAlignment="1">
      <alignment vertical="center"/>
    </xf>
    <xf numFmtId="0" fontId="20" fillId="0" borderId="0" xfId="2" applyFont="1" applyAlignment="1">
      <alignment vertical="center" wrapText="1"/>
    </xf>
    <xf numFmtId="0" fontId="21" fillId="0" borderId="80" xfId="2" applyFont="1" applyBorder="1" applyAlignment="1" applyProtection="1">
      <alignment vertical="center"/>
      <protection locked="0"/>
    </xf>
    <xf numFmtId="0" fontId="20" fillId="0" borderId="0" xfId="2" applyFont="1" applyAlignment="1">
      <alignment horizontal="left" vertical="center"/>
    </xf>
    <xf numFmtId="0" fontId="21" fillId="0" borderId="62" xfId="2" applyFont="1" applyBorder="1" applyAlignment="1">
      <alignment vertical="center"/>
    </xf>
    <xf numFmtId="0" fontId="21" fillId="0" borderId="73" xfId="2" applyFont="1" applyBorder="1" applyAlignment="1">
      <alignment vertical="center"/>
    </xf>
    <xf numFmtId="0" fontId="21" fillId="0" borderId="0" xfId="2" applyFont="1" applyBorder="1" applyAlignment="1">
      <alignment vertical="center"/>
    </xf>
    <xf numFmtId="0" fontId="38" fillId="0" borderId="16" xfId="0" applyFont="1" applyBorder="1" applyAlignment="1">
      <alignment horizontal="left" vertical="center"/>
    </xf>
    <xf numFmtId="0" fontId="52" fillId="0" borderId="0" xfId="3" applyFont="1" applyAlignment="1" applyProtection="1">
      <alignment vertical="center"/>
    </xf>
    <xf numFmtId="0" fontId="21" fillId="0" borderId="70" xfId="2" applyFont="1" applyBorder="1" applyAlignment="1">
      <alignment vertical="center"/>
    </xf>
    <xf numFmtId="0" fontId="21" fillId="0" borderId="102" xfId="2" applyFont="1" applyBorder="1" applyAlignment="1">
      <alignment vertical="center"/>
    </xf>
    <xf numFmtId="0" fontId="21" fillId="0" borderId="103" xfId="2" applyFont="1" applyBorder="1" applyAlignment="1">
      <alignment vertical="center"/>
    </xf>
    <xf numFmtId="0" fontId="21" fillId="0" borderId="104" xfId="2" applyFont="1" applyBorder="1" applyAlignment="1">
      <alignment vertical="center"/>
    </xf>
    <xf numFmtId="0" fontId="52" fillId="0" borderId="0" xfId="3" applyFont="1" applyBorder="1" applyAlignment="1" applyProtection="1">
      <alignment vertical="center"/>
    </xf>
    <xf numFmtId="0" fontId="5" fillId="0" borderId="0" xfId="0" applyFont="1" applyAlignment="1">
      <alignment horizontal="left"/>
    </xf>
    <xf numFmtId="0" fontId="21" fillId="0" borderId="60" xfId="2" applyFont="1" applyBorder="1" applyAlignment="1">
      <alignment vertical="center"/>
    </xf>
    <xf numFmtId="0" fontId="21" fillId="0" borderId="61" xfId="2" applyFont="1" applyBorder="1" applyAlignment="1">
      <alignment vertical="center"/>
    </xf>
    <xf numFmtId="0" fontId="23" fillId="7" borderId="56" xfId="2" applyFont="1" applyFill="1" applyBorder="1" applyAlignment="1">
      <alignment vertical="center"/>
    </xf>
    <xf numFmtId="0" fontId="21" fillId="0" borderId="67" xfId="2" applyFont="1" applyBorder="1" applyAlignment="1">
      <alignment vertical="center"/>
    </xf>
    <xf numFmtId="0" fontId="21" fillId="0" borderId="0" xfId="2" applyFont="1" applyAlignment="1">
      <alignment vertical="center"/>
    </xf>
    <xf numFmtId="0" fontId="21" fillId="0" borderId="65" xfId="2" applyFont="1" applyBorder="1" applyAlignment="1">
      <alignment vertical="center"/>
    </xf>
    <xf numFmtId="0" fontId="21" fillId="0" borderId="71" xfId="2" applyFont="1" applyBorder="1" applyAlignment="1">
      <alignment vertical="center"/>
    </xf>
    <xf numFmtId="0" fontId="21" fillId="0" borderId="62" xfId="2" applyFont="1" applyBorder="1" applyAlignment="1">
      <alignment vertical="center"/>
    </xf>
    <xf numFmtId="0" fontId="21" fillId="0" borderId="73" xfId="2" applyFont="1" applyBorder="1" applyAlignment="1">
      <alignment vertical="center"/>
    </xf>
    <xf numFmtId="49" fontId="32" fillId="0" borderId="0" xfId="3" applyNumberFormat="1" applyFont="1" applyAlignment="1">
      <alignment vertical="center"/>
      <protection locked="0"/>
    </xf>
    <xf numFmtId="0" fontId="24" fillId="0" borderId="0" xfId="2" applyFont="1" applyAlignment="1" applyProtection="1">
      <alignment vertical="center"/>
      <protection locked="0"/>
    </xf>
    <xf numFmtId="0" fontId="5" fillId="2" borderId="6" xfId="0" applyFont="1" applyFill="1" applyBorder="1" applyAlignment="1">
      <alignment wrapText="1"/>
    </xf>
    <xf numFmtId="0" fontId="5" fillId="2" borderId="0" xfId="0" applyFont="1" applyFill="1" applyAlignment="1">
      <alignment wrapText="1"/>
    </xf>
    <xf numFmtId="0" fontId="13" fillId="2" borderId="0" xfId="0" applyFont="1" applyFill="1"/>
    <xf numFmtId="0" fontId="51" fillId="2" borderId="0" xfId="0" applyFont="1" applyFill="1"/>
    <xf numFmtId="0" fontId="5" fillId="2" borderId="100" xfId="0" applyFont="1" applyFill="1" applyBorder="1"/>
    <xf numFmtId="0" fontId="5" fillId="2" borderId="106" xfId="0" applyFont="1" applyFill="1" applyBorder="1"/>
    <xf numFmtId="0" fontId="16" fillId="2" borderId="107" xfId="0" applyFont="1" applyFill="1" applyBorder="1"/>
    <xf numFmtId="0" fontId="16" fillId="2" borderId="35" xfId="0" applyFont="1" applyFill="1" applyBorder="1"/>
    <xf numFmtId="0" fontId="16" fillId="2" borderId="108" xfId="0" applyFont="1" applyFill="1" applyBorder="1"/>
    <xf numFmtId="0" fontId="5" fillId="0" borderId="13" xfId="0" applyFont="1" applyBorder="1"/>
    <xf numFmtId="0" fontId="5" fillId="0" borderId="13" xfId="0" applyFont="1" applyBorder="1" applyAlignment="1">
      <alignment horizontal="left"/>
    </xf>
    <xf numFmtId="0" fontId="5" fillId="3" borderId="0" xfId="0" applyFont="1" applyFill="1" applyAlignment="1">
      <alignment horizontal="left"/>
    </xf>
    <xf numFmtId="0" fontId="5" fillId="3" borderId="12" xfId="0" applyFont="1" applyFill="1" applyBorder="1" applyAlignment="1">
      <alignment horizontal="left"/>
    </xf>
    <xf numFmtId="0" fontId="5" fillId="7" borderId="109" xfId="0" applyFont="1" applyFill="1" applyBorder="1"/>
    <xf numFmtId="0" fontId="5" fillId="7" borderId="32" xfId="0" applyFont="1" applyFill="1" applyBorder="1"/>
    <xf numFmtId="0" fontId="5" fillId="7" borderId="110" xfId="0" applyFont="1" applyFill="1" applyBorder="1"/>
    <xf numFmtId="0" fontId="16" fillId="2" borderId="109" xfId="0" applyFont="1" applyFill="1" applyBorder="1"/>
    <xf numFmtId="0" fontId="16" fillId="2" borderId="33" xfId="0" applyFont="1" applyFill="1" applyBorder="1"/>
    <xf numFmtId="0" fontId="16" fillId="2" borderId="32" xfId="0" applyFont="1" applyFill="1" applyBorder="1"/>
    <xf numFmtId="0" fontId="13" fillId="2" borderId="32" xfId="0" applyFont="1" applyFill="1" applyBorder="1"/>
    <xf numFmtId="0" fontId="13" fillId="2" borderId="110" xfId="0" applyFont="1" applyFill="1" applyBorder="1"/>
    <xf numFmtId="0" fontId="16" fillId="2" borderId="13" xfId="0" applyFont="1" applyFill="1" applyBorder="1"/>
    <xf numFmtId="0" fontId="16" fillId="2" borderId="14" xfId="0" applyFont="1" applyFill="1" applyBorder="1"/>
    <xf numFmtId="0" fontId="13" fillId="2" borderId="12" xfId="0" applyFont="1" applyFill="1" applyBorder="1"/>
    <xf numFmtId="0" fontId="16" fillId="2" borderId="105" xfId="0" applyFont="1" applyFill="1" applyBorder="1"/>
    <xf numFmtId="0" fontId="16" fillId="2" borderId="111" xfId="0" applyFont="1" applyFill="1" applyBorder="1"/>
    <xf numFmtId="0" fontId="16" fillId="2" borderId="100" xfId="0" applyFont="1" applyFill="1" applyBorder="1"/>
    <xf numFmtId="0" fontId="16" fillId="2" borderId="112" xfId="0" applyFont="1" applyFill="1" applyBorder="1"/>
    <xf numFmtId="0" fontId="5" fillId="0" borderId="33" xfId="0" applyFont="1" applyBorder="1"/>
    <xf numFmtId="0" fontId="5" fillId="0" borderId="31" xfId="0" applyFont="1" applyBorder="1"/>
    <xf numFmtId="0" fontId="5" fillId="0" borderId="14" xfId="0" applyFont="1" applyBorder="1"/>
    <xf numFmtId="0" fontId="5" fillId="3" borderId="109" xfId="0" applyFont="1" applyFill="1" applyBorder="1"/>
    <xf numFmtId="0" fontId="5" fillId="3" borderId="32" xfId="0" applyFont="1" applyFill="1" applyBorder="1"/>
    <xf numFmtId="0" fontId="5" fillId="3" borderId="33" xfId="0" applyFont="1" applyFill="1" applyBorder="1"/>
    <xf numFmtId="0" fontId="5" fillId="3" borderId="31" xfId="0" applyFont="1" applyFill="1" applyBorder="1"/>
    <xf numFmtId="0" fontId="5" fillId="3" borderId="110" xfId="0" applyFont="1" applyFill="1" applyBorder="1"/>
    <xf numFmtId="0" fontId="13" fillId="7" borderId="105" xfId="0" applyFont="1" applyFill="1" applyBorder="1"/>
    <xf numFmtId="0" fontId="13" fillId="7" borderId="100" xfId="0" applyFont="1" applyFill="1" applyBorder="1"/>
    <xf numFmtId="0" fontId="13" fillId="7" borderId="111" xfId="0" applyFont="1" applyFill="1" applyBorder="1"/>
    <xf numFmtId="0" fontId="13" fillId="7" borderId="112" xfId="0" applyFont="1" applyFill="1" applyBorder="1"/>
    <xf numFmtId="0" fontId="13" fillId="7" borderId="106" xfId="0" applyFont="1" applyFill="1" applyBorder="1"/>
    <xf numFmtId="0" fontId="51" fillId="2" borderId="0" xfId="0" applyFont="1" applyFill="1" applyAlignment="1">
      <alignment vertical="top"/>
    </xf>
    <xf numFmtId="0" fontId="5" fillId="8" borderId="34" xfId="0" applyFont="1" applyFill="1" applyBorder="1"/>
    <xf numFmtId="0" fontId="5" fillId="8" borderId="35" xfId="0" applyFont="1" applyFill="1" applyBorder="1"/>
    <xf numFmtId="0" fontId="5" fillId="8" borderId="108" xfId="0" applyFont="1" applyFill="1" applyBorder="1"/>
    <xf numFmtId="0" fontId="13" fillId="2" borderId="0" xfId="0" applyFont="1" applyFill="1" applyAlignment="1">
      <alignment horizontal="left"/>
    </xf>
    <xf numFmtId="0" fontId="5" fillId="2" borderId="0" xfId="0" applyFont="1" applyFill="1" applyAlignment="1">
      <alignment horizontal="left" vertical="top" wrapText="1"/>
    </xf>
    <xf numFmtId="0" fontId="13" fillId="2" borderId="107" xfId="0" applyFont="1" applyFill="1" applyBorder="1"/>
    <xf numFmtId="0" fontId="5" fillId="2" borderId="35" xfId="0" applyFont="1" applyFill="1" applyBorder="1"/>
    <xf numFmtId="0" fontId="5" fillId="2" borderId="36" xfId="0" applyFont="1" applyFill="1" applyBorder="1"/>
    <xf numFmtId="0" fontId="5" fillId="2" borderId="34" xfId="0" applyFont="1" applyFill="1" applyBorder="1"/>
    <xf numFmtId="0" fontId="5" fillId="0" borderId="35" xfId="0" applyFont="1" applyBorder="1"/>
    <xf numFmtId="0" fontId="5" fillId="0" borderId="108" xfId="0" applyFont="1" applyBorder="1"/>
    <xf numFmtId="0" fontId="13" fillId="2" borderId="109" xfId="0" applyFont="1" applyFill="1" applyBorder="1"/>
    <xf numFmtId="0" fontId="13" fillId="2" borderId="33" xfId="0" applyFont="1" applyFill="1" applyBorder="1"/>
    <xf numFmtId="0" fontId="13" fillId="2" borderId="31" xfId="0" applyFont="1" applyFill="1" applyBorder="1"/>
    <xf numFmtId="0" fontId="13" fillId="2" borderId="35" xfId="0" applyFont="1" applyFill="1" applyBorder="1"/>
    <xf numFmtId="0" fontId="13" fillId="2" borderId="36" xfId="0" applyFont="1" applyFill="1" applyBorder="1"/>
    <xf numFmtId="0" fontId="13" fillId="2" borderId="34" xfId="0" applyFont="1" applyFill="1" applyBorder="1"/>
    <xf numFmtId="0" fontId="13" fillId="2" borderId="108" xfId="0" applyFont="1" applyFill="1" applyBorder="1"/>
    <xf numFmtId="0" fontId="13" fillId="2" borderId="16" xfId="0" applyFont="1" applyFill="1" applyBorder="1"/>
    <xf numFmtId="0" fontId="13" fillId="2" borderId="3" xfId="0" applyFont="1" applyFill="1" applyBorder="1"/>
    <xf numFmtId="0" fontId="13" fillId="2" borderId="17" xfId="0" applyFont="1" applyFill="1" applyBorder="1"/>
    <xf numFmtId="0" fontId="6" fillId="2" borderId="0" xfId="0" applyFont="1" applyFill="1"/>
    <xf numFmtId="0" fontId="13" fillId="7" borderId="109" xfId="0" applyFont="1" applyFill="1" applyBorder="1"/>
    <xf numFmtId="0" fontId="5" fillId="0" borderId="18" xfId="0" applyFont="1" applyBorder="1"/>
    <xf numFmtId="0" fontId="5" fillId="0" borderId="19" xfId="0" applyFont="1" applyBorder="1"/>
    <xf numFmtId="0" fontId="5" fillId="0" borderId="0" xfId="0" applyFont="1" applyAlignment="1">
      <alignment wrapText="1"/>
    </xf>
    <xf numFmtId="0" fontId="21" fillId="0" borderId="73" xfId="2" applyFont="1" applyBorder="1" applyAlignment="1">
      <alignment vertical="center"/>
    </xf>
    <xf numFmtId="0" fontId="25" fillId="0" borderId="0" xfId="2" applyFont="1" applyAlignment="1" applyProtection="1">
      <alignment vertical="top"/>
      <protection locked="0"/>
    </xf>
    <xf numFmtId="0" fontId="25" fillId="0" borderId="74" xfId="2" applyFont="1" applyBorder="1" applyAlignment="1" applyProtection="1">
      <alignment vertical="top"/>
      <protection locked="0"/>
    </xf>
    <xf numFmtId="0" fontId="24" fillId="0" borderId="78" xfId="2" quotePrefix="1" applyNumberFormat="1" applyFont="1" applyBorder="1" applyAlignment="1" applyProtection="1">
      <alignment vertical="center"/>
      <protection locked="0"/>
    </xf>
    <xf numFmtId="0" fontId="21" fillId="0" borderId="80" xfId="2" applyNumberFormat="1" applyFont="1" applyBorder="1" applyAlignment="1" applyProtection="1">
      <alignment vertical="center"/>
      <protection locked="0"/>
    </xf>
    <xf numFmtId="0" fontId="20" fillId="0" borderId="80" xfId="2" applyNumberFormat="1" applyFont="1" applyBorder="1" applyAlignment="1" applyProtection="1">
      <alignment vertical="center"/>
      <protection locked="0"/>
    </xf>
    <xf numFmtId="0" fontId="21" fillId="0" borderId="78" xfId="2" applyNumberFormat="1" applyFont="1" applyBorder="1" applyAlignment="1" applyProtection="1">
      <alignment vertical="center"/>
      <protection locked="0"/>
    </xf>
    <xf numFmtId="0" fontId="21" fillId="0" borderId="79" xfId="2" applyNumberFormat="1" applyFont="1" applyBorder="1" applyAlignment="1" applyProtection="1">
      <alignment vertical="center"/>
      <protection locked="0"/>
    </xf>
    <xf numFmtId="0" fontId="24" fillId="0" borderId="82" xfId="2" quotePrefix="1" applyNumberFormat="1" applyFont="1" applyBorder="1" applyAlignment="1" applyProtection="1">
      <alignment vertical="center"/>
      <protection locked="0"/>
    </xf>
    <xf numFmtId="0" fontId="21" fillId="0" borderId="84" xfId="2" applyNumberFormat="1" applyFont="1" applyBorder="1" applyAlignment="1" applyProtection="1">
      <alignment vertical="center"/>
      <protection locked="0"/>
    </xf>
    <xf numFmtId="0" fontId="20" fillId="0" borderId="84" xfId="2" applyNumberFormat="1" applyFont="1" applyBorder="1" applyAlignment="1" applyProtection="1">
      <alignment vertical="center"/>
      <protection locked="0"/>
    </xf>
    <xf numFmtId="0" fontId="21" fillId="0" borderId="82" xfId="2" applyNumberFormat="1" applyFont="1" applyBorder="1" applyAlignment="1" applyProtection="1">
      <alignment vertical="center"/>
      <protection locked="0"/>
    </xf>
    <xf numFmtId="0" fontId="21" fillId="0" borderId="83" xfId="2" applyNumberFormat="1" applyFont="1" applyBorder="1" applyAlignment="1" applyProtection="1">
      <alignment vertical="center"/>
      <protection locked="0"/>
    </xf>
    <xf numFmtId="0" fontId="54" fillId="0" borderId="0" xfId="0" applyFont="1" applyAlignment="1">
      <alignment vertical="center"/>
    </xf>
    <xf numFmtId="0" fontId="53" fillId="0" borderId="0" xfId="0" applyFont="1" applyBorder="1" applyAlignment="1">
      <alignment vertical="center"/>
    </xf>
    <xf numFmtId="0" fontId="21" fillId="0" borderId="67" xfId="2" applyFont="1" applyBorder="1" applyAlignment="1">
      <alignment vertical="center"/>
    </xf>
    <xf numFmtId="0" fontId="21" fillId="0" borderId="0" xfId="2" applyFont="1" applyAlignment="1">
      <alignment vertical="center"/>
    </xf>
    <xf numFmtId="0" fontId="21" fillId="0" borderId="71" xfId="2" applyFont="1" applyBorder="1" applyAlignment="1">
      <alignment vertical="center"/>
    </xf>
    <xf numFmtId="0" fontId="21" fillId="0" borderId="73" xfId="2" applyFont="1" applyBorder="1" applyAlignment="1">
      <alignment vertical="center"/>
    </xf>
    <xf numFmtId="49" fontId="32" fillId="0" borderId="0" xfId="3" applyNumberFormat="1" applyFont="1" applyAlignment="1">
      <alignment vertical="center"/>
      <protection locked="0"/>
    </xf>
    <xf numFmtId="0" fontId="24" fillId="0" borderId="0" xfId="2" applyFont="1" applyAlignment="1" applyProtection="1">
      <alignment vertical="center"/>
      <protection locked="0"/>
    </xf>
    <xf numFmtId="0" fontId="23" fillId="0" borderId="116" xfId="2" applyFont="1" applyBorder="1" applyAlignment="1">
      <alignment vertical="center"/>
    </xf>
    <xf numFmtId="0" fontId="21" fillId="0" borderId="26" xfId="2" applyFont="1" applyBorder="1" applyAlignment="1" applyProtection="1">
      <alignment horizontal="center" vertical="center"/>
      <protection locked="0"/>
    </xf>
    <xf numFmtId="0" fontId="16" fillId="0" borderId="26" xfId="0" applyFont="1" applyBorder="1" applyAlignment="1">
      <alignment horizontal="center" vertical="center"/>
    </xf>
    <xf numFmtId="0" fontId="57" fillId="0" borderId="0" xfId="0" applyFont="1"/>
    <xf numFmtId="0" fontId="21" fillId="0" borderId="116" xfId="2" applyFont="1" applyBorder="1" applyAlignment="1">
      <alignment vertical="center"/>
    </xf>
    <xf numFmtId="0" fontId="21" fillId="0" borderId="114" xfId="2" applyFont="1" applyBorder="1" applyAlignment="1">
      <alignment vertical="center"/>
    </xf>
    <xf numFmtId="0" fontId="21" fillId="0" borderId="115" xfId="2" applyFont="1" applyBorder="1" applyAlignment="1">
      <alignment horizontal="center" vertical="center"/>
    </xf>
    <xf numFmtId="0" fontId="21" fillId="0" borderId="121" xfId="2" applyFont="1" applyBorder="1" applyAlignment="1">
      <alignment vertical="center"/>
    </xf>
    <xf numFmtId="0" fontId="21" fillId="0" borderId="113" xfId="2" applyFont="1" applyBorder="1" applyAlignment="1">
      <alignment vertical="center"/>
    </xf>
    <xf numFmtId="49" fontId="21" fillId="0" borderId="26" xfId="2" applyNumberFormat="1" applyFont="1" applyBorder="1" applyAlignment="1" applyProtection="1">
      <alignment horizontal="center" vertical="center"/>
      <protection locked="0"/>
    </xf>
    <xf numFmtId="0" fontId="21" fillId="0" borderId="0" xfId="2" applyFont="1" applyAlignment="1">
      <alignment vertical="center"/>
    </xf>
    <xf numFmtId="0" fontId="21" fillId="0" borderId="67" xfId="2" applyFont="1" applyBorder="1" applyAlignment="1">
      <alignment vertical="center"/>
    </xf>
    <xf numFmtId="0" fontId="47" fillId="0" borderId="0" xfId="0" applyFont="1" applyAlignment="1" applyProtection="1">
      <alignment horizontal="center" vertical="center"/>
      <protection hidden="1"/>
    </xf>
    <xf numFmtId="0" fontId="47" fillId="0" borderId="0" xfId="0" applyFont="1" applyAlignment="1">
      <alignment vertical="center"/>
    </xf>
    <xf numFmtId="0" fontId="24" fillId="0" borderId="130" xfId="2" applyFont="1" applyBorder="1" applyAlignment="1">
      <alignment vertical="center"/>
    </xf>
    <xf numFmtId="0" fontId="21" fillId="0" borderId="131" xfId="2" applyFont="1" applyBorder="1" applyAlignment="1">
      <alignment vertical="center"/>
    </xf>
    <xf numFmtId="0" fontId="20" fillId="0" borderId="132" xfId="2" applyFont="1" applyBorder="1" applyAlignment="1">
      <alignment vertical="center"/>
    </xf>
    <xf numFmtId="0" fontId="20" fillId="0" borderId="133" xfId="2" applyFont="1" applyBorder="1" applyAlignment="1">
      <alignment vertical="center"/>
    </xf>
    <xf numFmtId="0" fontId="23" fillId="0" borderId="114" xfId="2" applyFont="1" applyBorder="1" applyAlignment="1">
      <alignment vertical="center"/>
    </xf>
    <xf numFmtId="0" fontId="24" fillId="0" borderId="142" xfId="2" applyFont="1" applyBorder="1" applyAlignment="1" applyProtection="1">
      <alignment horizontal="center" vertical="center"/>
      <protection locked="0"/>
    </xf>
    <xf numFmtId="0" fontId="61" fillId="0" borderId="81" xfId="2" applyFont="1" applyBorder="1" applyAlignment="1" applyProtection="1">
      <alignment horizontal="center" vertical="center"/>
      <protection locked="0"/>
    </xf>
    <xf numFmtId="0" fontId="62" fillId="0" borderId="78" xfId="2" applyFont="1" applyBorder="1" applyAlignment="1" applyProtection="1">
      <alignment horizontal="center" vertical="center"/>
      <protection locked="0"/>
    </xf>
    <xf numFmtId="0" fontId="21" fillId="0" borderId="60" xfId="2" applyFont="1" applyBorder="1" applyAlignment="1">
      <alignment vertical="center"/>
    </xf>
    <xf numFmtId="0" fontId="21" fillId="0" borderId="61" xfId="2" applyFont="1" applyBorder="1" applyAlignment="1">
      <alignment vertical="center"/>
    </xf>
    <xf numFmtId="0" fontId="21" fillId="0" borderId="115" xfId="2" applyFont="1" applyBorder="1" applyAlignment="1">
      <alignment horizontal="center" vertical="center"/>
    </xf>
    <xf numFmtId="0" fontId="21" fillId="0" borderId="0" xfId="2" applyFont="1" applyAlignment="1">
      <alignment vertical="center"/>
    </xf>
    <xf numFmtId="0" fontId="23" fillId="7" borderId="56" xfId="2" applyFont="1" applyFill="1" applyBorder="1" applyAlignment="1">
      <alignment vertical="center"/>
    </xf>
    <xf numFmtId="0" fontId="21" fillId="0" borderId="65" xfId="2" applyFont="1" applyBorder="1" applyAlignment="1">
      <alignment vertical="center"/>
    </xf>
    <xf numFmtId="0" fontId="47" fillId="0" borderId="0" xfId="0" applyFont="1" applyAlignment="1">
      <alignment horizontal="center" vertical="center"/>
    </xf>
    <xf numFmtId="0" fontId="21" fillId="0" borderId="73" xfId="2" applyFont="1" applyBorder="1" applyAlignment="1">
      <alignment vertical="center"/>
    </xf>
    <xf numFmtId="0" fontId="21" fillId="0" borderId="71" xfId="2" applyFont="1" applyBorder="1" applyAlignment="1">
      <alignment vertical="center"/>
    </xf>
    <xf numFmtId="0" fontId="21" fillId="0" borderId="62" xfId="2" applyFont="1" applyBorder="1" applyAlignment="1">
      <alignment vertical="center"/>
    </xf>
    <xf numFmtId="0" fontId="21" fillId="0" borderId="73" xfId="2" applyFont="1" applyBorder="1" applyAlignment="1">
      <alignment vertical="center"/>
    </xf>
    <xf numFmtId="0" fontId="21" fillId="0" borderId="0" xfId="2" applyFont="1" applyAlignment="1">
      <alignment vertical="center"/>
    </xf>
    <xf numFmtId="49" fontId="32" fillId="0" borderId="0" xfId="3" applyNumberFormat="1" applyFont="1" applyAlignment="1">
      <alignment vertical="center"/>
      <protection locked="0"/>
    </xf>
    <xf numFmtId="0" fontId="24" fillId="0" borderId="0" xfId="2" applyFont="1" applyAlignment="1" applyProtection="1">
      <alignment vertical="center"/>
      <protection locked="0"/>
    </xf>
    <xf numFmtId="0" fontId="21" fillId="0" borderId="67" xfId="2" applyFont="1" applyBorder="1" applyAlignment="1">
      <alignment vertical="center"/>
    </xf>
    <xf numFmtId="0" fontId="47" fillId="0" borderId="0" xfId="0" applyFont="1" applyAlignment="1">
      <alignment horizontal="center" vertical="center"/>
    </xf>
    <xf numFmtId="0" fontId="23" fillId="7" borderId="56" xfId="2" applyFont="1" applyFill="1" applyBorder="1" applyAlignment="1">
      <alignment vertical="center"/>
    </xf>
    <xf numFmtId="0" fontId="21" fillId="0" borderId="65" xfId="2" applyFont="1" applyBorder="1" applyAlignment="1">
      <alignment vertical="center"/>
    </xf>
    <xf numFmtId="0" fontId="21" fillId="0" borderId="60" xfId="2" applyFont="1" applyBorder="1" applyAlignment="1">
      <alignment vertical="center"/>
    </xf>
    <xf numFmtId="0" fontId="21" fillId="0" borderId="61" xfId="2" applyFont="1" applyBorder="1" applyAlignment="1">
      <alignment vertical="center"/>
    </xf>
    <xf numFmtId="0" fontId="21" fillId="0" borderId="115" xfId="2" applyFont="1" applyBorder="1" applyAlignment="1">
      <alignment horizontal="center" vertical="center"/>
    </xf>
    <xf numFmtId="0" fontId="21" fillId="0" borderId="71" xfId="2" applyFont="1" applyBorder="1" applyAlignment="1">
      <alignment vertical="center"/>
    </xf>
    <xf numFmtId="0" fontId="5" fillId="3" borderId="0" xfId="0" applyFont="1" applyFill="1" applyAlignment="1">
      <alignment horizontal="left"/>
    </xf>
    <xf numFmtId="0" fontId="5" fillId="3" borderId="12" xfId="0" applyFont="1" applyFill="1" applyBorder="1" applyAlignment="1">
      <alignment horizontal="left"/>
    </xf>
    <xf numFmtId="0" fontId="45" fillId="2" borderId="10" xfId="0" applyFont="1" applyFill="1" applyBorder="1" applyAlignment="1">
      <alignment horizontal="left" vertical="center"/>
    </xf>
    <xf numFmtId="0" fontId="45" fillId="2" borderId="6" xfId="0" applyFont="1" applyFill="1" applyBorder="1" applyAlignment="1">
      <alignment horizontal="left" vertical="center"/>
    </xf>
    <xf numFmtId="0" fontId="45" fillId="2" borderId="13" xfId="0" applyFont="1" applyFill="1" applyBorder="1" applyAlignment="1">
      <alignment horizontal="left" vertical="center"/>
    </xf>
    <xf numFmtId="0" fontId="45" fillId="2" borderId="0" xfId="0" applyFont="1" applyFill="1" applyAlignment="1">
      <alignment horizontal="left" vertical="center"/>
    </xf>
    <xf numFmtId="0" fontId="45" fillId="2" borderId="105" xfId="0" applyFont="1" applyFill="1" applyBorder="1" applyAlignment="1">
      <alignment horizontal="left" vertical="center"/>
    </xf>
    <xf numFmtId="0" fontId="45" fillId="2" borderId="100" xfId="0" applyFont="1" applyFill="1" applyBorder="1" applyAlignment="1">
      <alignment horizontal="left" vertical="center"/>
    </xf>
    <xf numFmtId="0" fontId="5" fillId="3" borderId="109" xfId="0" applyFont="1" applyFill="1" applyBorder="1" applyAlignment="1">
      <alignment horizontal="left" vertical="top"/>
    </xf>
    <xf numFmtId="0" fontId="5" fillId="3" borderId="32" xfId="0" applyFont="1" applyFill="1" applyBorder="1" applyAlignment="1">
      <alignment horizontal="left" vertical="top"/>
    </xf>
    <xf numFmtId="0" fontId="5" fillId="3" borderId="110" xfId="0" applyFont="1" applyFill="1" applyBorder="1" applyAlignment="1">
      <alignment horizontal="left" vertical="top"/>
    </xf>
    <xf numFmtId="0" fontId="5" fillId="3" borderId="13" xfId="0" applyFont="1" applyFill="1" applyBorder="1" applyAlignment="1">
      <alignment horizontal="left" vertical="top"/>
    </xf>
    <xf numFmtId="0" fontId="5" fillId="3" borderId="0" xfId="0" applyFont="1" applyFill="1" applyAlignment="1">
      <alignment horizontal="left" vertical="top"/>
    </xf>
    <xf numFmtId="0" fontId="5" fillId="3" borderId="12" xfId="0" applyFont="1" applyFill="1" applyBorder="1" applyAlignment="1">
      <alignment horizontal="left" vertical="top"/>
    </xf>
    <xf numFmtId="0" fontId="5" fillId="3" borderId="105" xfId="0" applyFont="1" applyFill="1" applyBorder="1" applyAlignment="1">
      <alignment horizontal="left" vertical="top"/>
    </xf>
    <xf numFmtId="0" fontId="5" fillId="3" borderId="100" xfId="0" applyFont="1" applyFill="1" applyBorder="1" applyAlignment="1">
      <alignment horizontal="left" vertical="top"/>
    </xf>
    <xf numFmtId="0" fontId="5" fillId="3" borderId="106" xfId="0" applyFont="1" applyFill="1" applyBorder="1" applyAlignment="1">
      <alignment horizontal="left" vertical="top"/>
    </xf>
    <xf numFmtId="0" fontId="13" fillId="2" borderId="31" xfId="0" applyFont="1" applyFill="1" applyBorder="1" applyAlignment="1">
      <alignment horizontal="left" vertical="center" wrapText="1"/>
    </xf>
    <xf numFmtId="0" fontId="13" fillId="2" borderId="32" xfId="0" applyFont="1" applyFill="1" applyBorder="1" applyAlignment="1">
      <alignment horizontal="left" vertical="center" wrapText="1"/>
    </xf>
    <xf numFmtId="0" fontId="13" fillId="2" borderId="33"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4" xfId="0" applyFont="1" applyFill="1" applyBorder="1" applyAlignment="1">
      <alignment horizontal="left" vertical="center" wrapText="1"/>
    </xf>
    <xf numFmtId="0" fontId="13" fillId="2" borderId="112" xfId="0" applyFont="1" applyFill="1" applyBorder="1" applyAlignment="1">
      <alignment horizontal="left" vertical="center" wrapText="1"/>
    </xf>
    <xf numFmtId="0" fontId="13" fillId="2" borderId="100" xfId="0" applyFont="1" applyFill="1" applyBorder="1" applyAlignment="1">
      <alignment horizontal="left" vertical="center" wrapText="1"/>
    </xf>
    <xf numFmtId="0" fontId="13" fillId="2" borderId="111" xfId="0" applyFont="1" applyFill="1" applyBorder="1" applyAlignment="1">
      <alignment horizontal="left" vertical="center" wrapText="1"/>
    </xf>
    <xf numFmtId="0" fontId="5" fillId="3" borderId="35" xfId="0" applyFont="1" applyFill="1" applyBorder="1" applyAlignment="1">
      <alignment horizontal="left"/>
    </xf>
    <xf numFmtId="0" fontId="54" fillId="0" borderId="0" xfId="0" applyFont="1" applyAlignment="1">
      <alignment horizontal="left" vertical="center"/>
    </xf>
    <xf numFmtId="49" fontId="5" fillId="3" borderId="15" xfId="1" applyNumberFormat="1" applyFont="1" applyFill="1" applyBorder="1" applyAlignment="1">
      <alignment horizontal="left" vertical="center"/>
    </xf>
    <xf numFmtId="49" fontId="5" fillId="3" borderId="16" xfId="1" applyNumberFormat="1" applyFont="1" applyFill="1" applyBorder="1" applyAlignment="1">
      <alignment horizontal="left" vertical="center"/>
    </xf>
    <xf numFmtId="49" fontId="5" fillId="3" borderId="19" xfId="1" applyNumberFormat="1" applyFont="1" applyFill="1" applyBorder="1" applyAlignment="1">
      <alignment horizontal="left" vertical="center"/>
    </xf>
    <xf numFmtId="0" fontId="0" fillId="0" borderId="15" xfId="0" applyBorder="1" applyAlignment="1">
      <alignment horizontal="center"/>
    </xf>
    <xf numFmtId="0" fontId="0" fillId="0" borderId="16" xfId="0" applyBorder="1" applyAlignment="1">
      <alignment horizontal="center"/>
    </xf>
    <xf numFmtId="0" fontId="0" fillId="0" borderId="19" xfId="0" applyBorder="1" applyAlignment="1">
      <alignment horizontal="center"/>
    </xf>
    <xf numFmtId="49" fontId="5" fillId="3" borderId="47" xfId="1" applyNumberFormat="1" applyFont="1" applyFill="1" applyBorder="1" applyAlignment="1">
      <alignment horizontal="left" vertical="center"/>
    </xf>
    <xf numFmtId="49" fontId="5" fillId="3" borderId="51" xfId="1" applyNumberFormat="1" applyFont="1" applyFill="1" applyBorder="1" applyAlignment="1">
      <alignment horizontal="left" vertical="center"/>
    </xf>
    <xf numFmtId="49" fontId="5" fillId="3" borderId="52" xfId="1" applyNumberFormat="1" applyFont="1" applyFill="1" applyBorder="1" applyAlignment="1">
      <alignment horizontal="left" vertical="center"/>
    </xf>
    <xf numFmtId="0" fontId="0" fillId="0" borderId="11" xfId="0" applyBorder="1" applyAlignment="1">
      <alignment horizontal="center"/>
    </xf>
    <xf numFmtId="0" fontId="0" fillId="0" borderId="0" xfId="0" applyAlignment="1">
      <alignment horizontal="center"/>
    </xf>
    <xf numFmtId="0" fontId="0" fillId="0" borderId="14" xfId="0" applyBorder="1" applyAlignment="1">
      <alignment horizontal="center"/>
    </xf>
    <xf numFmtId="0" fontId="2" fillId="2" borderId="0" xfId="0" applyFont="1" applyFill="1" applyAlignment="1">
      <alignment horizontal="center" vertical="center" wrapText="1"/>
    </xf>
    <xf numFmtId="0" fontId="11" fillId="0" borderId="9" xfId="0" applyFont="1" applyBorder="1" applyAlignment="1">
      <alignment horizontal="center" vertical="center"/>
    </xf>
    <xf numFmtId="0" fontId="11" fillId="0" borderId="6" xfId="0" applyFont="1" applyBorder="1" applyAlignment="1">
      <alignment horizontal="center" vertical="center"/>
    </xf>
    <xf numFmtId="0" fontId="11" fillId="0" borderId="8"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36" xfId="0" applyFont="1" applyBorder="1" applyAlignment="1">
      <alignment horizontal="center" vertical="center"/>
    </xf>
    <xf numFmtId="0" fontId="5" fillId="0" borderId="0" xfId="0" applyFont="1" applyAlignment="1">
      <alignment horizontal="left" vertical="center"/>
    </xf>
    <xf numFmtId="0" fontId="5" fillId="0" borderId="16" xfId="0" applyFont="1" applyBorder="1" applyAlignment="1">
      <alignment horizontal="left" vertical="center"/>
    </xf>
    <xf numFmtId="0" fontId="0" fillId="0" borderId="44" xfId="0" applyBorder="1" applyAlignment="1">
      <alignment horizontal="center" vertical="center"/>
    </xf>
    <xf numFmtId="0" fontId="0" fillId="0" borderId="39" xfId="0" applyBorder="1" applyAlignment="1">
      <alignment horizontal="center" vertical="center"/>
    </xf>
    <xf numFmtId="0" fontId="46" fillId="0" borderId="31" xfId="0" applyFont="1" applyBorder="1" applyAlignment="1">
      <alignment horizontal="left" vertical="top" wrapText="1"/>
    </xf>
    <xf numFmtId="0" fontId="46" fillId="0" borderId="32" xfId="0" applyFont="1" applyBorder="1" applyAlignment="1">
      <alignment horizontal="left" vertical="top" wrapText="1"/>
    </xf>
    <xf numFmtId="0" fontId="46" fillId="0" borderId="33" xfId="0" applyFont="1" applyBorder="1" applyAlignment="1">
      <alignment horizontal="left" vertical="top" wrapText="1"/>
    </xf>
    <xf numFmtId="0" fontId="46" fillId="0" borderId="40" xfId="0" applyFont="1" applyBorder="1" applyAlignment="1">
      <alignment horizontal="left" vertical="top" wrapText="1"/>
    </xf>
    <xf numFmtId="0" fontId="46" fillId="0" borderId="37" xfId="0" applyFont="1" applyBorder="1" applyAlignment="1">
      <alignment horizontal="left" vertical="top" wrapText="1"/>
    </xf>
    <xf numFmtId="0" fontId="46" fillId="0" borderId="41" xfId="0" applyFont="1" applyBorder="1" applyAlignment="1">
      <alignment horizontal="left" vertical="top" wrapText="1"/>
    </xf>
    <xf numFmtId="0" fontId="0" fillId="2" borderId="31" xfId="0" applyFill="1" applyBorder="1" applyAlignment="1">
      <alignment horizontal="center" vertical="center"/>
    </xf>
    <xf numFmtId="0" fontId="0" fillId="2" borderId="32" xfId="0" applyFill="1" applyBorder="1" applyAlignment="1">
      <alignment horizontal="center" vertical="center"/>
    </xf>
    <xf numFmtId="0" fontId="0" fillId="2" borderId="33" xfId="0" applyFill="1" applyBorder="1" applyAlignment="1">
      <alignment horizontal="center" vertical="center"/>
    </xf>
    <xf numFmtId="0" fontId="0" fillId="2" borderId="40" xfId="0" applyFill="1" applyBorder="1" applyAlignment="1">
      <alignment horizontal="center" vertical="center"/>
    </xf>
    <xf numFmtId="0" fontId="0" fillId="2" borderId="37" xfId="0" applyFill="1" applyBorder="1" applyAlignment="1">
      <alignment horizontal="center" vertical="center"/>
    </xf>
    <xf numFmtId="0" fontId="0" fillId="2" borderId="41" xfId="0" applyFill="1" applyBorder="1" applyAlignment="1">
      <alignment horizontal="center" vertical="center"/>
    </xf>
    <xf numFmtId="0" fontId="46" fillId="2" borderId="34" xfId="0" applyFont="1" applyFill="1" applyBorder="1" applyAlignment="1">
      <alignment horizontal="left" vertical="top"/>
    </xf>
    <xf numFmtId="0" fontId="46" fillId="2" borderId="35" xfId="0" applyFont="1" applyFill="1" applyBorder="1" applyAlignment="1">
      <alignment horizontal="left" vertical="top"/>
    </xf>
    <xf numFmtId="0" fontId="46" fillId="2" borderId="36" xfId="0" applyFont="1" applyFill="1" applyBorder="1" applyAlignment="1">
      <alignment horizontal="left" vertical="top"/>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49" fontId="5" fillId="3" borderId="48" xfId="1" applyNumberFormat="1" applyFont="1" applyFill="1" applyBorder="1" applyAlignment="1">
      <alignment horizontal="left" vertical="center"/>
    </xf>
    <xf numFmtId="49" fontId="5" fillId="3" borderId="49" xfId="1" applyNumberFormat="1" applyFont="1" applyFill="1" applyBorder="1" applyAlignment="1">
      <alignment horizontal="left" vertical="center"/>
    </xf>
    <xf numFmtId="49" fontId="5" fillId="3" borderId="50" xfId="1" applyNumberFormat="1" applyFont="1" applyFill="1" applyBorder="1" applyAlignment="1">
      <alignment horizontal="left" vertical="center"/>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2" borderId="34" xfId="0" applyFill="1" applyBorder="1" applyAlignment="1">
      <alignment horizontal="center"/>
    </xf>
    <xf numFmtId="0" fontId="0" fillId="2" borderId="35" xfId="0" applyFill="1" applyBorder="1" applyAlignment="1">
      <alignment horizontal="center"/>
    </xf>
    <xf numFmtId="0" fontId="0" fillId="2" borderId="36" xfId="0" applyFill="1" applyBorder="1" applyAlignment="1">
      <alignment horizontal="center"/>
    </xf>
    <xf numFmtId="0" fontId="16" fillId="0" borderId="31" xfId="0" applyFont="1" applyBorder="1" applyAlignment="1">
      <alignment horizontal="center" vertical="center" wrapText="1"/>
    </xf>
    <xf numFmtId="0" fontId="16" fillId="0" borderId="32"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19" xfId="0" applyFont="1" applyBorder="1" applyAlignment="1">
      <alignment horizontal="center" vertical="center" wrapText="1"/>
    </xf>
    <xf numFmtId="0" fontId="0" fillId="2" borderId="0" xfId="0" applyFill="1" applyAlignment="1">
      <alignment horizontal="left"/>
    </xf>
    <xf numFmtId="0" fontId="0" fillId="2" borderId="31" xfId="0" applyFill="1" applyBorder="1" applyAlignment="1">
      <alignment horizontal="center" vertical="top" wrapText="1"/>
    </xf>
    <xf numFmtId="0" fontId="0" fillId="2" borderId="32" xfId="0" applyFill="1" applyBorder="1" applyAlignment="1">
      <alignment horizontal="center" vertical="top" wrapText="1"/>
    </xf>
    <xf numFmtId="0" fontId="0" fillId="2" borderId="33" xfId="0" applyFill="1" applyBorder="1" applyAlignment="1">
      <alignment horizontal="center" vertical="top" wrapText="1"/>
    </xf>
    <xf numFmtId="0" fontId="0" fillId="2" borderId="40" xfId="0" applyFill="1" applyBorder="1" applyAlignment="1">
      <alignment horizontal="center" vertical="top" wrapText="1"/>
    </xf>
    <xf numFmtId="0" fontId="0" fillId="2" borderId="37" xfId="0" applyFill="1" applyBorder="1" applyAlignment="1">
      <alignment horizontal="center" vertical="top" wrapText="1"/>
    </xf>
    <xf numFmtId="0" fontId="0" fillId="2" borderId="41" xfId="0" applyFill="1" applyBorder="1" applyAlignment="1">
      <alignment horizontal="center" vertical="top" wrapText="1"/>
    </xf>
    <xf numFmtId="0" fontId="0" fillId="0" borderId="31" xfId="0" applyBorder="1" applyAlignment="1">
      <alignment horizontal="left"/>
    </xf>
    <xf numFmtId="0" fontId="0" fillId="0" borderId="32" xfId="0" applyBorder="1" applyAlignment="1">
      <alignment horizontal="left"/>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11" xfId="0"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xf>
    <xf numFmtId="0" fontId="0" fillId="0" borderId="40" xfId="0" applyBorder="1" applyAlignment="1">
      <alignment horizontal="center" vertical="center"/>
    </xf>
    <xf numFmtId="0" fontId="0" fillId="0" borderId="37" xfId="0" applyBorder="1" applyAlignment="1">
      <alignment horizontal="center" vertical="center"/>
    </xf>
    <xf numFmtId="0" fontId="0" fillId="0" borderId="41" xfId="0" applyBorder="1" applyAlignment="1">
      <alignment horizontal="center" vertical="center"/>
    </xf>
    <xf numFmtId="0" fontId="46" fillId="2" borderId="31" xfId="0" applyFont="1" applyFill="1" applyBorder="1" applyAlignment="1">
      <alignment horizontal="left"/>
    </xf>
    <xf numFmtId="0" fontId="46" fillId="2" borderId="32" xfId="0" applyFont="1" applyFill="1" applyBorder="1" applyAlignment="1">
      <alignment horizontal="left"/>
    </xf>
    <xf numFmtId="0" fontId="46" fillId="2" borderId="33" xfId="0" applyFont="1" applyFill="1" applyBorder="1" applyAlignment="1">
      <alignment horizontal="left"/>
    </xf>
    <xf numFmtId="0" fontId="0" fillId="0" borderId="42" xfId="0" applyBorder="1" applyAlignment="1">
      <alignment horizontal="center" vertical="center"/>
    </xf>
    <xf numFmtId="0" fontId="46" fillId="2" borderId="11" xfId="0" applyFont="1" applyFill="1" applyBorder="1" applyAlignment="1">
      <alignment horizontal="left" vertical="top" wrapText="1"/>
    </xf>
    <xf numFmtId="0" fontId="46" fillId="2" borderId="0" xfId="0" applyFont="1" applyFill="1" applyAlignment="1">
      <alignment horizontal="left" vertical="top" wrapText="1"/>
    </xf>
    <xf numFmtId="0" fontId="46" fillId="2" borderId="14" xfId="0" applyFont="1" applyFill="1" applyBorder="1" applyAlignment="1">
      <alignment horizontal="left" vertical="top" wrapText="1"/>
    </xf>
    <xf numFmtId="0" fontId="46" fillId="2" borderId="11" xfId="0" applyFont="1" applyFill="1" applyBorder="1" applyAlignment="1">
      <alignment horizontal="center" vertical="top"/>
    </xf>
    <xf numFmtId="0" fontId="46" fillId="2" borderId="0" xfId="0" applyFont="1" applyFill="1" applyAlignment="1">
      <alignment horizontal="center" vertical="top"/>
    </xf>
    <xf numFmtId="0" fontId="46" fillId="2" borderId="37" xfId="0" applyFont="1" applyFill="1" applyBorder="1" applyAlignment="1">
      <alignment horizontal="center"/>
    </xf>
    <xf numFmtId="0" fontId="46" fillId="2" borderId="41" xfId="0" applyFont="1" applyFill="1" applyBorder="1" applyAlignment="1">
      <alignment horizontal="center"/>
    </xf>
    <xf numFmtId="0" fontId="46" fillId="2" borderId="11" xfId="0" applyFont="1" applyFill="1" applyBorder="1" applyAlignment="1">
      <alignment horizontal="left"/>
    </xf>
    <xf numFmtId="0" fontId="46" fillId="2" borderId="0" xfId="0" applyFont="1" applyFill="1" applyAlignment="1">
      <alignment horizontal="left"/>
    </xf>
    <xf numFmtId="0" fontId="46" fillId="2" borderId="14" xfId="0" applyFont="1" applyFill="1" applyBorder="1" applyAlignment="1">
      <alignment horizontal="left"/>
    </xf>
    <xf numFmtId="0" fontId="46" fillId="2" borderId="31" xfId="0" applyFont="1" applyFill="1" applyBorder="1" applyAlignment="1">
      <alignment horizontal="left" vertical="top" wrapText="1"/>
    </xf>
    <xf numFmtId="0" fontId="46" fillId="2" borderId="32" xfId="0" applyFont="1" applyFill="1" applyBorder="1" applyAlignment="1">
      <alignment horizontal="left" vertical="top" wrapText="1"/>
    </xf>
    <xf numFmtId="0" fontId="46" fillId="2" borderId="33" xfId="0" applyFont="1" applyFill="1" applyBorder="1" applyAlignment="1">
      <alignment horizontal="left" vertical="top" wrapText="1"/>
    </xf>
    <xf numFmtId="0" fontId="46" fillId="2" borderId="40" xfId="0" applyFont="1" applyFill="1" applyBorder="1" applyAlignment="1">
      <alignment horizontal="left"/>
    </xf>
    <xf numFmtId="0" fontId="46" fillId="2" borderId="37" xfId="0" applyFont="1" applyFill="1" applyBorder="1" applyAlignment="1">
      <alignment horizontal="left"/>
    </xf>
    <xf numFmtId="0" fontId="46" fillId="2" borderId="41" xfId="0" applyFont="1" applyFill="1" applyBorder="1" applyAlignment="1">
      <alignment horizontal="left"/>
    </xf>
    <xf numFmtId="0" fontId="12" fillId="2" borderId="31" xfId="0" applyFont="1" applyFill="1" applyBorder="1" applyAlignment="1">
      <alignment horizontal="left"/>
    </xf>
    <xf numFmtId="0" fontId="12" fillId="2" borderId="32" xfId="0" applyFont="1" applyFill="1" applyBorder="1" applyAlignment="1">
      <alignment horizontal="left"/>
    </xf>
    <xf numFmtId="0" fontId="12" fillId="2" borderId="33" xfId="0" applyFont="1" applyFill="1" applyBorder="1" applyAlignment="1">
      <alignment horizontal="left"/>
    </xf>
    <xf numFmtId="0" fontId="0" fillId="0" borderId="31" xfId="0" applyBorder="1" applyAlignment="1">
      <alignment horizontal="center" vertical="top" wrapText="1"/>
    </xf>
    <xf numFmtId="0" fontId="0" fillId="0" borderId="32" xfId="0" applyBorder="1" applyAlignment="1">
      <alignment horizontal="center" vertical="top" wrapText="1"/>
    </xf>
    <xf numFmtId="0" fontId="0" fillId="0" borderId="33" xfId="0" applyBorder="1" applyAlignment="1">
      <alignment horizontal="center" vertical="top" wrapText="1"/>
    </xf>
    <xf numFmtId="0" fontId="0" fillId="0" borderId="40" xfId="0" applyBorder="1" applyAlignment="1">
      <alignment horizontal="center" vertical="top" wrapText="1"/>
    </xf>
    <xf numFmtId="0" fontId="0" fillId="0" borderId="37" xfId="0" applyBorder="1" applyAlignment="1">
      <alignment horizontal="center" vertical="top" wrapText="1"/>
    </xf>
    <xf numFmtId="0" fontId="0" fillId="0" borderId="41" xfId="0" applyBorder="1" applyAlignment="1">
      <alignment horizontal="center" vertical="top" wrapText="1"/>
    </xf>
    <xf numFmtId="0" fontId="0" fillId="5" borderId="31" xfId="0" applyFill="1" applyBorder="1" applyAlignment="1">
      <alignment horizontal="center"/>
    </xf>
    <xf numFmtId="0" fontId="0" fillId="5" borderId="32" xfId="0" applyFill="1" applyBorder="1" applyAlignment="1">
      <alignment horizontal="center"/>
    </xf>
    <xf numFmtId="0" fontId="0" fillId="5" borderId="33" xfId="0" applyFill="1" applyBorder="1" applyAlignment="1">
      <alignment horizontal="center"/>
    </xf>
    <xf numFmtId="0" fontId="0" fillId="5" borderId="40" xfId="0" applyFill="1" applyBorder="1" applyAlignment="1">
      <alignment horizontal="center"/>
    </xf>
    <xf numFmtId="0" fontId="0" fillId="5" borderId="37" xfId="0" applyFill="1" applyBorder="1" applyAlignment="1">
      <alignment horizontal="center"/>
    </xf>
    <xf numFmtId="0" fontId="0" fillId="5" borderId="41" xfId="0" applyFill="1" applyBorder="1" applyAlignment="1">
      <alignment horizontal="center"/>
    </xf>
    <xf numFmtId="0" fontId="0" fillId="0" borderId="34" xfId="0" applyBorder="1" applyAlignment="1">
      <alignment horizontal="left"/>
    </xf>
    <xf numFmtId="0" fontId="0" fillId="0" borderId="35" xfId="0" applyBorder="1" applyAlignment="1">
      <alignment horizontal="left"/>
    </xf>
    <xf numFmtId="0" fontId="0" fillId="0" borderId="36" xfId="0" applyBorder="1" applyAlignment="1">
      <alignment horizontal="left"/>
    </xf>
    <xf numFmtId="0" fontId="12" fillId="0" borderId="31" xfId="0" applyFont="1" applyBorder="1" applyAlignment="1">
      <alignment horizontal="left" vertical="top" wrapText="1"/>
    </xf>
    <xf numFmtId="0" fontId="12" fillId="0" borderId="32" xfId="0" applyFont="1" applyBorder="1" applyAlignment="1">
      <alignment horizontal="left" vertical="top" wrapText="1"/>
    </xf>
    <xf numFmtId="0" fontId="12" fillId="0" borderId="33" xfId="0" applyFont="1" applyBorder="1" applyAlignment="1">
      <alignment horizontal="left" vertical="top" wrapText="1"/>
    </xf>
    <xf numFmtId="0" fontId="12" fillId="0" borderId="11" xfId="0" applyFont="1" applyBorder="1" applyAlignment="1">
      <alignment horizontal="left" vertical="top" wrapText="1"/>
    </xf>
    <xf numFmtId="0" fontId="12" fillId="0" borderId="0" xfId="0" applyFont="1" applyAlignment="1">
      <alignment horizontal="left" vertical="top" wrapText="1"/>
    </xf>
    <xf numFmtId="0" fontId="12" fillId="0" borderId="14" xfId="0" applyFont="1" applyBorder="1" applyAlignment="1">
      <alignment horizontal="left" vertical="top" wrapText="1"/>
    </xf>
    <xf numFmtId="0" fontId="13" fillId="0" borderId="38" xfId="0" applyFont="1" applyBorder="1" applyAlignment="1">
      <alignment horizontal="left" vertical="center" wrapText="1"/>
    </xf>
    <xf numFmtId="0" fontId="13" fillId="0" borderId="39" xfId="0" applyFont="1" applyBorder="1" applyAlignment="1">
      <alignment horizontal="left"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9" xfId="0" applyFont="1" applyBorder="1" applyAlignment="1">
      <alignment horizontal="center" vertical="center"/>
    </xf>
    <xf numFmtId="0" fontId="14" fillId="0" borderId="6" xfId="0" applyFont="1" applyBorder="1" applyAlignment="1">
      <alignment horizontal="center" vertical="center"/>
    </xf>
    <xf numFmtId="0" fontId="14" fillId="0" borderId="8" xfId="0" applyFont="1" applyBorder="1" applyAlignment="1">
      <alignment horizontal="center" vertical="center"/>
    </xf>
    <xf numFmtId="0" fontId="14" fillId="0" borderId="40" xfId="0" applyFont="1" applyBorder="1" applyAlignment="1">
      <alignment horizontal="center" vertical="center"/>
    </xf>
    <xf numFmtId="0" fontId="14" fillId="0" borderId="37" xfId="0" applyFont="1" applyBorder="1" applyAlignment="1">
      <alignment horizontal="center" vertical="center"/>
    </xf>
    <xf numFmtId="0" fontId="14" fillId="0" borderId="41" xfId="0" applyFont="1" applyBorder="1" applyAlignment="1">
      <alignment horizontal="center" vertical="center"/>
    </xf>
    <xf numFmtId="0" fontId="47" fillId="0" borderId="9"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40" xfId="0" applyFont="1" applyBorder="1" applyAlignment="1">
      <alignment horizontal="center" vertical="center" wrapText="1"/>
    </xf>
    <xf numFmtId="0" fontId="47" fillId="0" borderId="3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41" xfId="0" applyFont="1" applyBorder="1" applyAlignment="1">
      <alignment horizontal="center" vertical="center" wrapText="1"/>
    </xf>
    <xf numFmtId="0" fontId="0" fillId="0" borderId="9" xfId="0" applyBorder="1" applyAlignment="1">
      <alignment horizontal="center" vertical="center" wrapText="1"/>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0" fillId="0" borderId="40" xfId="0" applyBorder="1" applyAlignment="1">
      <alignment horizontal="center" vertical="center" wrapText="1"/>
    </xf>
    <xf numFmtId="0" fontId="0" fillId="0" borderId="37" xfId="0" applyBorder="1" applyAlignment="1">
      <alignment horizontal="center" vertical="center" wrapText="1"/>
    </xf>
    <xf numFmtId="0" fontId="0" fillId="0" borderId="41" xfId="0" applyBorder="1" applyAlignment="1">
      <alignment horizontal="center" vertical="center" wrapText="1"/>
    </xf>
    <xf numFmtId="0" fontId="0" fillId="0" borderId="15" xfId="0" applyBorder="1" applyAlignment="1">
      <alignment horizontal="left"/>
    </xf>
    <xf numFmtId="0" fontId="0" fillId="0" borderId="16" xfId="0" applyBorder="1" applyAlignment="1">
      <alignment horizontal="left"/>
    </xf>
    <xf numFmtId="0" fontId="0" fillId="2" borderId="100" xfId="0" applyFill="1" applyBorder="1" applyAlignment="1">
      <alignment horizontal="left" vertical="center"/>
    </xf>
    <xf numFmtId="0" fontId="0" fillId="2" borderId="100" xfId="0" applyFont="1" applyFill="1" applyBorder="1" applyAlignment="1">
      <alignment horizontal="left" vertical="center"/>
    </xf>
    <xf numFmtId="0" fontId="0" fillId="0" borderId="11" xfId="0" applyBorder="1" applyAlignment="1">
      <alignment horizontal="left"/>
    </xf>
    <xf numFmtId="0" fontId="0" fillId="0" borderId="0" xfId="0" applyAlignment="1">
      <alignment horizontal="left"/>
    </xf>
    <xf numFmtId="0" fontId="0" fillId="0" borderId="43" xfId="0" applyBorder="1" applyAlignment="1">
      <alignment horizontal="center" vertical="center"/>
    </xf>
    <xf numFmtId="0" fontId="0" fillId="0" borderId="45" xfId="0" applyBorder="1" applyAlignment="1">
      <alignment horizontal="center" vertical="center"/>
    </xf>
    <xf numFmtId="14" fontId="5" fillId="0" borderId="43" xfId="0" applyNumberFormat="1" applyFont="1" applyBorder="1" applyAlignment="1">
      <alignment horizontal="center" vertical="center"/>
    </xf>
    <xf numFmtId="14" fontId="5" fillId="0" borderId="45" xfId="0" applyNumberFormat="1" applyFont="1" applyBorder="1" applyAlignment="1">
      <alignment horizontal="center" vertical="center"/>
    </xf>
    <xf numFmtId="0" fontId="5" fillId="2" borderId="43" xfId="0" applyFont="1" applyFill="1" applyBorder="1" applyAlignment="1">
      <alignment horizontal="center" vertical="center"/>
    </xf>
    <xf numFmtId="0" fontId="5" fillId="2" borderId="45" xfId="0" applyFont="1" applyFill="1" applyBorder="1" applyAlignment="1">
      <alignment horizontal="center" vertical="center"/>
    </xf>
    <xf numFmtId="0" fontId="5" fillId="0" borderId="43" xfId="0" applyFont="1" applyBorder="1" applyAlignment="1">
      <alignment vertical="center"/>
    </xf>
    <xf numFmtId="0" fontId="5" fillId="0" borderId="45" xfId="0" applyFont="1" applyBorder="1" applyAlignment="1">
      <alignment vertical="center"/>
    </xf>
    <xf numFmtId="16" fontId="0" fillId="0" borderId="43" xfId="0" applyNumberFormat="1" applyBorder="1" applyAlignment="1">
      <alignment horizontal="center" vertical="center"/>
    </xf>
    <xf numFmtId="16" fontId="0" fillId="0" borderId="45" xfId="0" applyNumberFormat="1" applyBorder="1" applyAlignment="1">
      <alignment horizontal="center" vertical="center"/>
    </xf>
    <xf numFmtId="0" fontId="0" fillId="0" borderId="43" xfId="0" applyBorder="1" applyAlignment="1">
      <alignment horizontal="left" vertical="center"/>
    </xf>
    <xf numFmtId="0" fontId="0" fillId="0" borderId="45" xfId="0" applyBorder="1" applyAlignment="1">
      <alignment horizontal="left" vertical="center"/>
    </xf>
    <xf numFmtId="0" fontId="6" fillId="0" borderId="0" xfId="0" applyFont="1" applyAlignment="1">
      <alignment horizontal="center" vertical="center"/>
    </xf>
    <xf numFmtId="49" fontId="6" fillId="3" borderId="0" xfId="1" applyNumberFormat="1" applyFont="1" applyFill="1" applyBorder="1" applyAlignment="1">
      <alignment horizontal="center" vertical="center"/>
    </xf>
    <xf numFmtId="49" fontId="6" fillId="3" borderId="14" xfId="1" applyNumberFormat="1" applyFont="1" applyFill="1" applyBorder="1" applyAlignment="1">
      <alignment horizontal="center" vertical="center"/>
    </xf>
    <xf numFmtId="49" fontId="6" fillId="3" borderId="46" xfId="1" applyNumberFormat="1" applyFont="1" applyFill="1" applyBorder="1" applyAlignment="1">
      <alignment horizontal="center" vertical="center"/>
    </xf>
    <xf numFmtId="49" fontId="6" fillId="3" borderId="99" xfId="1" applyNumberFormat="1" applyFont="1" applyFill="1" applyBorder="1" applyAlignment="1">
      <alignment horizontal="center" vertical="center"/>
    </xf>
    <xf numFmtId="49" fontId="5" fillId="3" borderId="46" xfId="1" applyNumberFormat="1" applyFont="1" applyFill="1" applyBorder="1" applyAlignment="1">
      <alignment horizontal="left" vertical="center"/>
    </xf>
    <xf numFmtId="49" fontId="5" fillId="3" borderId="99" xfId="1" applyNumberFormat="1" applyFont="1" applyFill="1" applyBorder="1" applyAlignment="1">
      <alignment horizontal="left" vertical="center"/>
    </xf>
    <xf numFmtId="0" fontId="45" fillId="2" borderId="43" xfId="0" applyFont="1" applyFill="1" applyBorder="1" applyAlignment="1">
      <alignment horizontal="left" vertical="center" wrapText="1"/>
    </xf>
    <xf numFmtId="0" fontId="45" fillId="2" borderId="45" xfId="0" applyFont="1" applyFill="1" applyBorder="1" applyAlignment="1">
      <alignment horizontal="left" vertical="center" wrapText="1"/>
    </xf>
    <xf numFmtId="0" fontId="5" fillId="0" borderId="11" xfId="0" applyFont="1" applyBorder="1" applyAlignment="1">
      <alignment horizontal="left"/>
    </xf>
    <xf numFmtId="0" fontId="5" fillId="0" borderId="0" xfId="0" applyFont="1" applyAlignment="1">
      <alignment horizontal="left"/>
    </xf>
    <xf numFmtId="0" fontId="5" fillId="0" borderId="15" xfId="0" applyFont="1" applyBorder="1" applyAlignment="1">
      <alignment horizontal="left"/>
    </xf>
    <xf numFmtId="0" fontId="5" fillId="0" borderId="16" xfId="0" applyFont="1" applyBorder="1" applyAlignment="1">
      <alignment horizontal="left"/>
    </xf>
    <xf numFmtId="0" fontId="5" fillId="0" borderId="11" xfId="0" applyFont="1" applyBorder="1" applyAlignment="1">
      <alignment horizontal="left" vertical="center"/>
    </xf>
    <xf numFmtId="0" fontId="6" fillId="0" borderId="9" xfId="0" applyFont="1" applyBorder="1" applyAlignment="1">
      <alignment horizontal="center"/>
    </xf>
    <xf numFmtId="0" fontId="6" fillId="0" borderId="6" xfId="0" applyFont="1" applyBorder="1" applyAlignment="1">
      <alignment horizontal="center"/>
    </xf>
    <xf numFmtId="0" fontId="0" fillId="0" borderId="0" xfId="0" applyBorder="1" applyAlignment="1">
      <alignment horizontal="left"/>
    </xf>
    <xf numFmtId="0" fontId="6" fillId="0" borderId="0" xfId="0" applyFont="1" applyBorder="1" applyAlignment="1">
      <alignment horizontal="center"/>
    </xf>
    <xf numFmtId="0" fontId="6" fillId="0" borderId="14" xfId="0" applyFont="1" applyBorder="1" applyAlignment="1">
      <alignment horizontal="center"/>
    </xf>
    <xf numFmtId="0" fontId="6" fillId="0" borderId="11" xfId="0" applyFont="1" applyBorder="1" applyAlignment="1">
      <alignment horizontal="center" vertical="center"/>
    </xf>
    <xf numFmtId="0" fontId="6" fillId="0" borderId="0" xfId="0" applyFont="1" applyBorder="1" applyAlignment="1">
      <alignment horizontal="center" vertical="center"/>
    </xf>
    <xf numFmtId="0" fontId="5" fillId="0" borderId="11" xfId="0" applyFont="1" applyFill="1" applyBorder="1" applyAlignment="1">
      <alignment horizontal="left" vertical="center"/>
    </xf>
    <xf numFmtId="0" fontId="5" fillId="0" borderId="0" xfId="0" applyFont="1" applyFill="1" applyAlignment="1">
      <alignment horizontal="left" vertical="center"/>
    </xf>
    <xf numFmtId="49" fontId="6" fillId="3" borderId="46" xfId="1" applyNumberFormat="1" applyFont="1" applyFill="1" applyBorder="1" applyAlignment="1">
      <alignment horizontal="left" vertical="center"/>
    </xf>
    <xf numFmtId="49" fontId="6" fillId="3" borderId="47" xfId="1" applyNumberFormat="1" applyFont="1" applyFill="1" applyBorder="1" applyAlignment="1">
      <alignment horizontal="left" vertical="center"/>
    </xf>
    <xf numFmtId="0" fontId="6" fillId="0" borderId="9" xfId="0" applyFont="1" applyBorder="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0" fillId="0" borderId="14" xfId="0" applyBorder="1" applyAlignment="1">
      <alignment horizontal="left"/>
    </xf>
    <xf numFmtId="0" fontId="5" fillId="0" borderId="16" xfId="0" applyFont="1" applyBorder="1" applyAlignment="1">
      <alignment horizontal="right"/>
    </xf>
    <xf numFmtId="0" fontId="13" fillId="0" borderId="16" xfId="0" applyFont="1" applyBorder="1" applyAlignment="1">
      <alignment horizontal="right"/>
    </xf>
    <xf numFmtId="0" fontId="5" fillId="0" borderId="15" xfId="0" applyFont="1" applyBorder="1" applyAlignment="1">
      <alignment horizontal="right"/>
    </xf>
    <xf numFmtId="49" fontId="6" fillId="3" borderId="0" xfId="1" applyNumberFormat="1" applyFont="1" applyFill="1" applyBorder="1" applyAlignment="1">
      <alignment horizontal="left" vertical="center"/>
    </xf>
    <xf numFmtId="0" fontId="5" fillId="2" borderId="9" xfId="0" applyFont="1" applyFill="1" applyBorder="1" applyAlignment="1">
      <alignment horizontal="left"/>
    </xf>
    <xf numFmtId="0" fontId="5" fillId="2" borderId="6" xfId="0" applyFont="1" applyFill="1" applyBorder="1" applyAlignment="1">
      <alignment horizontal="left"/>
    </xf>
    <xf numFmtId="0" fontId="5" fillId="2" borderId="5" xfId="0" applyFont="1" applyFill="1" applyBorder="1" applyAlignment="1">
      <alignment horizontal="center"/>
    </xf>
    <xf numFmtId="0" fontId="5" fillId="2" borderId="11" xfId="0" applyFont="1" applyFill="1" applyBorder="1" applyAlignment="1">
      <alignment horizontal="center"/>
    </xf>
    <xf numFmtId="0" fontId="5" fillId="2" borderId="0" xfId="0" applyFont="1" applyFill="1" applyAlignment="1">
      <alignment horizontal="center"/>
    </xf>
    <xf numFmtId="0" fontId="5" fillId="2" borderId="12" xfId="0" applyFont="1" applyFill="1" applyBorder="1" applyAlignment="1">
      <alignment horizontal="center"/>
    </xf>
    <xf numFmtId="0" fontId="5" fillId="2" borderId="15" xfId="0" applyFont="1" applyFill="1" applyBorder="1" applyAlignment="1">
      <alignment horizontal="center"/>
    </xf>
    <xf numFmtId="0" fontId="5" fillId="2" borderId="16" xfId="0" applyFont="1" applyFill="1" applyBorder="1" applyAlignment="1">
      <alignment horizontal="center"/>
    </xf>
    <xf numFmtId="0" fontId="5" fillId="2" borderId="17" xfId="0" applyFont="1" applyFill="1" applyBorder="1" applyAlignment="1">
      <alignment horizontal="center"/>
    </xf>
    <xf numFmtId="0" fontId="5" fillId="0" borderId="5" xfId="0" applyFont="1" applyBorder="1" applyAlignment="1">
      <alignment horizontal="center"/>
    </xf>
    <xf numFmtId="49" fontId="5" fillId="0" borderId="10" xfId="0" applyNumberFormat="1" applyFont="1" applyBorder="1" applyAlignment="1">
      <alignment horizontal="center" vertical="center" textRotation="180"/>
    </xf>
    <xf numFmtId="49" fontId="5" fillId="0" borderId="18" xfId="0" applyNumberFormat="1" applyFont="1" applyBorder="1" applyAlignment="1">
      <alignment horizontal="center" vertical="center" textRotation="180"/>
    </xf>
    <xf numFmtId="0" fontId="5" fillId="0" borderId="21" xfId="0" applyFont="1" applyBorder="1" applyAlignment="1">
      <alignment horizontal="center" vertical="center" textRotation="180"/>
    </xf>
    <xf numFmtId="0" fontId="5" fillId="0" borderId="23" xfId="0" applyFont="1" applyBorder="1" applyAlignment="1">
      <alignment horizontal="center" vertical="center" textRotation="180"/>
    </xf>
    <xf numFmtId="0" fontId="5" fillId="3" borderId="0" xfId="1" applyFont="1" applyFill="1" applyAlignment="1">
      <alignment horizontal="left"/>
    </xf>
    <xf numFmtId="0" fontId="5" fillId="3" borderId="12" xfId="1" applyFont="1" applyFill="1" applyBorder="1" applyAlignment="1">
      <alignment horizontal="left"/>
    </xf>
    <xf numFmtId="0" fontId="5" fillId="3" borderId="11" xfId="1" applyFont="1" applyFill="1" applyBorder="1" applyAlignment="1">
      <alignment horizontal="left"/>
    </xf>
    <xf numFmtId="0" fontId="6" fillId="3" borderId="0" xfId="1" applyFont="1" applyFill="1" applyBorder="1" applyAlignment="1">
      <alignment horizontal="lef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5" fillId="0" borderId="4"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6" fillId="3" borderId="9" xfId="1" applyFont="1" applyFill="1" applyBorder="1" applyAlignment="1">
      <alignment horizontal="left"/>
    </xf>
    <xf numFmtId="0" fontId="6" fillId="3" borderId="6" xfId="1" applyFont="1" applyFill="1" applyBorder="1" applyAlignment="1">
      <alignment horizontal="left"/>
    </xf>
    <xf numFmtId="0" fontId="6" fillId="3" borderId="7" xfId="1" applyFont="1" applyFill="1" applyBorder="1" applyAlignment="1">
      <alignment horizontal="left"/>
    </xf>
    <xf numFmtId="49" fontId="6" fillId="3" borderId="6" xfId="1" applyNumberFormat="1" applyFont="1" applyFill="1" applyBorder="1" applyAlignment="1">
      <alignment horizontal="left" vertical="center"/>
    </xf>
    <xf numFmtId="16" fontId="5" fillId="0" borderId="4" xfId="0" applyNumberFormat="1" applyFont="1" applyBorder="1" applyAlignment="1">
      <alignment horizontal="center"/>
    </xf>
    <xf numFmtId="0" fontId="5" fillId="0" borderId="16" xfId="0" applyFont="1" applyBorder="1" applyAlignment="1">
      <alignment horizontal="center"/>
    </xf>
    <xf numFmtId="0" fontId="5" fillId="0" borderId="19" xfId="0" applyFont="1" applyBorder="1" applyAlignment="1">
      <alignment horizontal="center"/>
    </xf>
    <xf numFmtId="0" fontId="5" fillId="0" borderId="20" xfId="0" applyFont="1" applyBorder="1" applyAlignment="1">
      <alignment horizontal="center"/>
    </xf>
    <xf numFmtId="0" fontId="51" fillId="0" borderId="4" xfId="0" applyFont="1" applyBorder="1" applyAlignment="1">
      <alignment horizontal="center"/>
    </xf>
    <xf numFmtId="0" fontId="51" fillId="0" borderId="5" xfId="0" applyFont="1" applyBorder="1" applyAlignment="1">
      <alignment horizontal="center"/>
    </xf>
    <xf numFmtId="0" fontId="51" fillId="0" borderId="20" xfId="0" applyFont="1" applyBorder="1" applyAlignment="1">
      <alignment horizontal="center"/>
    </xf>
    <xf numFmtId="0" fontId="5" fillId="0" borderId="6" xfId="0" applyFont="1" applyBorder="1" applyAlignment="1">
      <alignment horizontal="left" vertical="center"/>
    </xf>
    <xf numFmtId="0" fontId="5" fillId="0" borderId="6" xfId="0" applyFont="1" applyBorder="1" applyAlignment="1">
      <alignment horizontal="left" vertical="top"/>
    </xf>
    <xf numFmtId="0" fontId="5" fillId="0" borderId="8" xfId="0" applyFont="1" applyBorder="1" applyAlignment="1">
      <alignment horizontal="left" vertical="top"/>
    </xf>
    <xf numFmtId="0" fontId="5" fillId="0" borderId="16" xfId="0" applyFont="1" applyBorder="1" applyAlignment="1">
      <alignment horizontal="left" vertical="top"/>
    </xf>
    <xf numFmtId="0" fontId="5" fillId="0" borderId="19" xfId="0" applyFont="1" applyBorder="1" applyAlignment="1">
      <alignment horizontal="left" vertical="top"/>
    </xf>
    <xf numFmtId="0" fontId="16" fillId="2" borderId="4" xfId="0" applyFont="1" applyFill="1" applyBorder="1" applyAlignment="1">
      <alignment horizontal="left" vertical="center"/>
    </xf>
    <xf numFmtId="0" fontId="16" fillId="2" borderId="5" xfId="0" applyFont="1" applyFill="1" applyBorder="1" applyAlignment="1">
      <alignment horizontal="left" vertical="center"/>
    </xf>
    <xf numFmtId="0" fontId="16" fillId="2" borderId="25" xfId="0" applyFont="1" applyFill="1" applyBorder="1" applyAlignment="1">
      <alignment horizontal="left" vertical="center"/>
    </xf>
    <xf numFmtId="0" fontId="38" fillId="0" borderId="0" xfId="0" applyFont="1" applyAlignment="1">
      <alignment horizontal="center"/>
    </xf>
    <xf numFmtId="0" fontId="0" fillId="0" borderId="0" xfId="0"/>
    <xf numFmtId="0" fontId="16" fillId="0" borderId="29" xfId="0" applyFont="1" applyBorder="1" applyAlignment="1">
      <alignment horizontal="left"/>
    </xf>
    <xf numFmtId="0" fontId="16" fillId="0" borderId="30" xfId="0" applyFont="1" applyBorder="1" applyAlignment="1">
      <alignment horizontal="left"/>
    </xf>
    <xf numFmtId="0" fontId="49" fillId="2" borderId="4" xfId="0" applyFont="1" applyFill="1" applyBorder="1" applyAlignment="1">
      <alignment horizontal="left" vertical="center" wrapText="1"/>
    </xf>
    <xf numFmtId="0" fontId="49" fillId="2" borderId="5" xfId="0" applyFont="1" applyFill="1" applyBorder="1" applyAlignment="1">
      <alignment horizontal="left" vertical="center" wrapText="1"/>
    </xf>
    <xf numFmtId="0" fontId="49" fillId="2" borderId="25" xfId="0" applyFont="1" applyFill="1" applyBorder="1" applyAlignment="1">
      <alignment horizontal="left" vertical="center" wrapText="1"/>
    </xf>
    <xf numFmtId="0" fontId="50" fillId="0" borderId="4" xfId="0" applyFont="1" applyFill="1" applyBorder="1" applyAlignment="1">
      <alignment horizontal="left" vertical="center" wrapText="1"/>
    </xf>
    <xf numFmtId="0" fontId="50" fillId="0" borderId="5"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6" fillId="2" borderId="46" xfId="0" applyFont="1" applyFill="1" applyBorder="1" applyAlignment="1">
      <alignment horizontal="center"/>
    </xf>
    <xf numFmtId="14" fontId="0" fillId="0" borderId="0" xfId="0" applyNumberFormat="1" applyAlignment="1">
      <alignment horizontal="left" vertical="center"/>
    </xf>
    <xf numFmtId="49" fontId="5" fillId="0" borderId="22" xfId="0" applyNumberFormat="1" applyFont="1" applyBorder="1" applyAlignment="1">
      <alignment horizontal="center" vertical="center" textRotation="180"/>
    </xf>
    <xf numFmtId="49" fontId="5" fillId="0" borderId="24" xfId="0" applyNumberFormat="1" applyFont="1" applyBorder="1" applyAlignment="1">
      <alignment horizontal="center" vertical="center" textRotation="180"/>
    </xf>
    <xf numFmtId="0" fontId="5" fillId="2" borderId="9" xfId="0" applyFont="1" applyFill="1" applyBorder="1" applyAlignment="1">
      <alignment horizontal="left" vertical="center"/>
    </xf>
    <xf numFmtId="0" fontId="5" fillId="2" borderId="6" xfId="0" applyFont="1" applyFill="1" applyBorder="1" applyAlignment="1">
      <alignment horizontal="left" vertical="center"/>
    </xf>
    <xf numFmtId="0" fontId="5" fillId="2" borderId="15" xfId="0" applyFont="1" applyFill="1" applyBorder="1" applyAlignment="1">
      <alignment horizontal="left" vertical="center"/>
    </xf>
    <xf numFmtId="0" fontId="5" fillId="2" borderId="16" xfId="0" applyFont="1" applyFill="1" applyBorder="1" applyAlignment="1">
      <alignment horizontal="left" vertical="center"/>
    </xf>
    <xf numFmtId="49" fontId="35" fillId="0" borderId="0" xfId="2" applyNumberFormat="1" applyFont="1" applyAlignment="1" applyProtection="1">
      <alignment horizontal="left"/>
      <protection locked="0"/>
    </xf>
    <xf numFmtId="49" fontId="35" fillId="0" borderId="70" xfId="2" applyNumberFormat="1" applyFont="1" applyBorder="1" applyAlignment="1" applyProtection="1">
      <alignment horizontal="left"/>
      <protection locked="0"/>
    </xf>
    <xf numFmtId="0" fontId="35" fillId="0" borderId="0" xfId="2" applyFont="1" applyAlignment="1" applyProtection="1">
      <alignment horizontal="left"/>
      <protection locked="0"/>
    </xf>
    <xf numFmtId="0" fontId="35" fillId="0" borderId="70" xfId="2" applyFont="1" applyBorder="1" applyAlignment="1" applyProtection="1">
      <alignment horizontal="left"/>
      <protection locked="0"/>
    </xf>
    <xf numFmtId="14" fontId="35" fillId="0" borderId="0" xfId="2" applyNumberFormat="1" applyFont="1" applyAlignment="1" applyProtection="1">
      <alignment horizontal="left"/>
      <protection locked="0"/>
    </xf>
    <xf numFmtId="0" fontId="35" fillId="0" borderId="54" xfId="2" applyFont="1" applyBorder="1" applyAlignment="1">
      <alignment horizontal="left"/>
    </xf>
    <xf numFmtId="49" fontId="41" fillId="0" borderId="54" xfId="2" applyNumberFormat="1" applyFont="1" applyBorder="1" applyAlignment="1" applyProtection="1">
      <alignment horizontal="left"/>
      <protection locked="0"/>
    </xf>
    <xf numFmtId="49" fontId="41" fillId="0" borderId="59" xfId="2" applyNumberFormat="1" applyFont="1" applyBorder="1" applyAlignment="1" applyProtection="1">
      <alignment horizontal="left"/>
      <protection locked="0"/>
    </xf>
    <xf numFmtId="0" fontId="42" fillId="0" borderId="54" xfId="2" applyFont="1" applyBorder="1" applyAlignment="1" applyProtection="1">
      <alignment horizontal="left"/>
      <protection locked="0"/>
    </xf>
    <xf numFmtId="0" fontId="42" fillId="0" borderId="59" xfId="2" applyFont="1" applyBorder="1" applyAlignment="1" applyProtection="1">
      <alignment horizontal="left"/>
      <protection locked="0"/>
    </xf>
    <xf numFmtId="0" fontId="36" fillId="0" borderId="97" xfId="2" applyFont="1" applyBorder="1" applyAlignment="1">
      <alignment horizontal="left"/>
    </xf>
    <xf numFmtId="0" fontId="36" fillId="0" borderId="98" xfId="2" applyFont="1" applyBorder="1" applyAlignment="1">
      <alignment horizontal="left"/>
    </xf>
    <xf numFmtId="0" fontId="10" fillId="0" borderId="96" xfId="2" applyBorder="1" applyAlignment="1" applyProtection="1">
      <alignment horizontal="center" vertical="center"/>
      <protection locked="0"/>
    </xf>
    <xf numFmtId="0" fontId="10" fillId="0" borderId="98" xfId="2" applyBorder="1" applyAlignment="1" applyProtection="1">
      <alignment horizontal="center" vertical="center"/>
      <protection locked="0"/>
    </xf>
    <xf numFmtId="49" fontId="35" fillId="0" borderId="56" xfId="2" applyNumberFormat="1" applyFont="1" applyBorder="1" applyAlignment="1" applyProtection="1">
      <alignment horizontal="left"/>
      <protection locked="0"/>
    </xf>
    <xf numFmtId="49" fontId="35" fillId="0" borderId="57" xfId="2" applyNumberFormat="1" applyFont="1" applyBorder="1" applyAlignment="1" applyProtection="1">
      <alignment horizontal="left"/>
      <protection locked="0"/>
    </xf>
    <xf numFmtId="0" fontId="35" fillId="0" borderId="56" xfId="2" applyFont="1" applyBorder="1" applyAlignment="1" applyProtection="1">
      <alignment horizontal="left"/>
      <protection locked="0"/>
    </xf>
    <xf numFmtId="0" fontId="35" fillId="0" borderId="57" xfId="2" applyFont="1" applyBorder="1" applyAlignment="1" applyProtection="1">
      <alignment horizontal="left"/>
      <protection locked="0"/>
    </xf>
    <xf numFmtId="49" fontId="35" fillId="0" borderId="67" xfId="2" applyNumberFormat="1" applyFont="1" applyBorder="1" applyAlignment="1" applyProtection="1">
      <alignment horizontal="center" vertical="center"/>
      <protection locked="0"/>
    </xf>
    <xf numFmtId="49" fontId="35" fillId="0" borderId="0" xfId="2" applyNumberFormat="1" applyFont="1" applyAlignment="1">
      <alignment horizontal="center"/>
    </xf>
    <xf numFmtId="49" fontId="35" fillId="0" borderId="70" xfId="2" applyNumberFormat="1" applyFont="1" applyBorder="1" applyAlignment="1">
      <alignment horizontal="center"/>
    </xf>
    <xf numFmtId="0" fontId="36" fillId="0" borderId="67" xfId="2" applyFont="1" applyBorder="1" applyAlignment="1" applyProtection="1">
      <alignment horizontal="center" vertical="center"/>
      <protection locked="0"/>
    </xf>
    <xf numFmtId="0" fontId="10" fillId="0" borderId="70" xfId="2" applyBorder="1" applyAlignment="1">
      <alignment horizontal="center" vertical="center"/>
    </xf>
    <xf numFmtId="0" fontId="35" fillId="0" borderId="58" xfId="2" applyFont="1" applyBorder="1" applyAlignment="1" applyProtection="1">
      <alignment horizontal="center" vertical="center"/>
      <protection locked="0"/>
    </xf>
    <xf numFmtId="0" fontId="35" fillId="0" borderId="54" xfId="2" applyFont="1" applyBorder="1" applyAlignment="1">
      <alignment horizontal="center"/>
    </xf>
    <xf numFmtId="0" fontId="35" fillId="0" borderId="59" xfId="2" applyFont="1" applyBorder="1" applyAlignment="1">
      <alignment horizontal="center"/>
    </xf>
    <xf numFmtId="0" fontId="10" fillId="0" borderId="0" xfId="2" applyAlignment="1">
      <alignment horizontal="left" vertical="center" wrapText="1"/>
    </xf>
    <xf numFmtId="0" fontId="10" fillId="0" borderId="70" xfId="2" applyBorder="1" applyAlignment="1">
      <alignment horizontal="left" vertical="center" wrapText="1"/>
    </xf>
    <xf numFmtId="0" fontId="36" fillId="2" borderId="97" xfId="2" applyFont="1" applyFill="1" applyBorder="1" applyAlignment="1">
      <alignment horizontal="left"/>
    </xf>
    <xf numFmtId="0" fontId="10" fillId="2" borderId="97" xfId="2" applyFill="1" applyBorder="1" applyAlignment="1">
      <alignment horizontal="left"/>
    </xf>
    <xf numFmtId="0" fontId="10" fillId="2" borderId="98" xfId="2" applyFill="1" applyBorder="1" applyAlignment="1">
      <alignment horizontal="left"/>
    </xf>
    <xf numFmtId="0" fontId="35" fillId="0" borderId="96" xfId="2" applyFont="1" applyBorder="1" applyAlignment="1" applyProtection="1">
      <alignment horizontal="center" vertical="center"/>
      <protection locked="0"/>
    </xf>
    <xf numFmtId="0" fontId="35" fillId="0" borderId="98" xfId="2" applyFont="1" applyBorder="1" applyAlignment="1" applyProtection="1">
      <alignment horizontal="center" vertical="center"/>
      <protection locked="0"/>
    </xf>
    <xf numFmtId="0" fontId="35" fillId="0" borderId="97" xfId="2" applyFont="1" applyBorder="1" applyAlignment="1" applyProtection="1">
      <alignment horizontal="left"/>
      <protection locked="0"/>
    </xf>
    <xf numFmtId="0" fontId="35" fillId="0" borderId="98" xfId="2" applyFont="1" applyBorder="1" applyAlignment="1" applyProtection="1">
      <alignment horizontal="left"/>
      <protection locked="0"/>
    </xf>
    <xf numFmtId="49" fontId="35" fillId="2" borderId="67" xfId="2" applyNumberFormat="1" applyFont="1" applyFill="1" applyBorder="1" applyAlignment="1" applyProtection="1">
      <alignment horizontal="center" vertical="center"/>
      <protection locked="0"/>
    </xf>
    <xf numFmtId="49" fontId="35" fillId="2" borderId="0" xfId="2" applyNumberFormat="1" applyFont="1" applyFill="1" applyAlignment="1">
      <alignment horizontal="center"/>
    </xf>
    <xf numFmtId="49" fontId="35" fillId="2" borderId="70" xfId="2" applyNumberFormat="1" applyFont="1" applyFill="1" applyBorder="1" applyAlignment="1">
      <alignment horizontal="center"/>
    </xf>
    <xf numFmtId="49" fontId="10" fillId="2" borderId="0" xfId="2" applyNumberFormat="1" applyFill="1"/>
    <xf numFmtId="49" fontId="10" fillId="2" borderId="70" xfId="2" applyNumberFormat="1" applyFill="1" applyBorder="1"/>
    <xf numFmtId="0" fontId="36" fillId="2" borderId="67" xfId="2" applyFont="1" applyFill="1" applyBorder="1" applyAlignment="1" applyProtection="1">
      <alignment horizontal="center" vertical="center"/>
      <protection locked="0"/>
    </xf>
    <xf numFmtId="0" fontId="36" fillId="2" borderId="70" xfId="2" applyFont="1" applyFill="1" applyBorder="1" applyAlignment="1" applyProtection="1">
      <alignment horizontal="center" vertical="center"/>
      <protection locked="0"/>
    </xf>
    <xf numFmtId="49" fontId="35" fillId="2" borderId="0" xfId="2" applyNumberFormat="1" applyFont="1" applyFill="1" applyAlignment="1" applyProtection="1">
      <alignment horizontal="center" vertical="center"/>
      <protection locked="0"/>
    </xf>
    <xf numFmtId="49" fontId="35" fillId="2" borderId="70" xfId="2" applyNumberFormat="1" applyFont="1" applyFill="1" applyBorder="1" applyAlignment="1" applyProtection="1">
      <alignment horizontal="center" vertical="center"/>
      <protection locked="0"/>
    </xf>
    <xf numFmtId="0" fontId="36" fillId="0" borderId="70" xfId="2" applyFont="1" applyBorder="1" applyAlignment="1" applyProtection="1">
      <alignment horizontal="center" vertical="center"/>
      <protection locked="0"/>
    </xf>
    <xf numFmtId="49" fontId="35" fillId="0" borderId="0" xfId="2" applyNumberFormat="1" applyFont="1" applyAlignment="1">
      <alignment horizontal="left"/>
    </xf>
    <xf numFmtId="49" fontId="35" fillId="0" borderId="70" xfId="2" applyNumberFormat="1" applyFont="1" applyBorder="1" applyAlignment="1">
      <alignment horizontal="left"/>
    </xf>
    <xf numFmtId="49" fontId="35" fillId="0" borderId="54" xfId="2" applyNumberFormat="1" applyFont="1" applyBorder="1" applyAlignment="1" applyProtection="1">
      <alignment horizontal="left"/>
      <protection locked="0"/>
    </xf>
    <xf numFmtId="49" fontId="35" fillId="0" borderId="59" xfId="2" applyNumberFormat="1" applyFont="1" applyBorder="1" applyAlignment="1" applyProtection="1">
      <alignment horizontal="left"/>
      <protection locked="0"/>
    </xf>
    <xf numFmtId="49" fontId="35" fillId="0" borderId="54" xfId="2" applyNumberFormat="1" applyFont="1" applyBorder="1" applyAlignment="1">
      <alignment horizontal="left"/>
    </xf>
    <xf numFmtId="49" fontId="35" fillId="0" borderId="59" xfId="2" applyNumberFormat="1" applyFont="1" applyBorder="1" applyAlignment="1">
      <alignment horizontal="left"/>
    </xf>
    <xf numFmtId="0" fontId="10" fillId="0" borderId="54" xfId="2" applyBorder="1" applyAlignment="1">
      <alignment horizontal="center"/>
    </xf>
    <xf numFmtId="0" fontId="10" fillId="0" borderId="59" xfId="2" applyBorder="1" applyAlignment="1">
      <alignment horizontal="center"/>
    </xf>
    <xf numFmtId="0" fontId="35" fillId="0" borderId="55" xfId="2" applyFont="1" applyBorder="1" applyAlignment="1" applyProtection="1">
      <alignment horizontal="center" vertical="center"/>
      <protection locked="0"/>
    </xf>
    <xf numFmtId="0" fontId="10" fillId="0" borderId="56" xfId="2" applyBorder="1"/>
    <xf numFmtId="0" fontId="10" fillId="0" borderId="57" xfId="2" applyBorder="1"/>
    <xf numFmtId="165" fontId="35" fillId="0" borderId="56" xfId="2" applyNumberFormat="1" applyFont="1" applyBorder="1" applyAlignment="1" applyProtection="1">
      <alignment horizontal="center" vertical="center"/>
      <protection locked="0"/>
    </xf>
    <xf numFmtId="0" fontId="10" fillId="0" borderId="56" xfId="2" applyBorder="1" applyAlignment="1">
      <alignment horizontal="center" vertical="center"/>
    </xf>
    <xf numFmtId="0" fontId="35" fillId="0" borderId="54" xfId="2" applyFont="1" applyBorder="1" applyAlignment="1" applyProtection="1">
      <alignment horizontal="center"/>
      <protection locked="0"/>
    </xf>
    <xf numFmtId="0" fontId="17" fillId="6" borderId="0" xfId="2" applyFont="1" applyFill="1" applyAlignment="1">
      <alignment wrapText="1"/>
    </xf>
    <xf numFmtId="0" fontId="36" fillId="0" borderId="54" xfId="2" applyFont="1" applyBorder="1" applyAlignment="1" applyProtection="1">
      <alignment horizontal="left"/>
      <protection locked="0"/>
    </xf>
    <xf numFmtId="0" fontId="10" fillId="0" borderId="54" xfId="2" applyBorder="1"/>
    <xf numFmtId="0" fontId="10" fillId="0" borderId="59" xfId="2" applyBorder="1"/>
    <xf numFmtId="2" fontId="21" fillId="0" borderId="80" xfId="2" applyNumberFormat="1" applyFont="1" applyBorder="1" applyAlignment="1" applyProtection="1">
      <alignment horizontal="center" vertical="center"/>
      <protection locked="0"/>
    </xf>
    <xf numFmtId="2" fontId="21" fillId="0" borderId="79" xfId="2" applyNumberFormat="1" applyFont="1" applyBorder="1" applyAlignment="1" applyProtection="1">
      <alignment horizontal="center" vertical="center"/>
      <protection locked="0"/>
    </xf>
    <xf numFmtId="0" fontId="20" fillId="0" borderId="80" xfId="2" applyFont="1" applyBorder="1" applyAlignment="1" applyProtection="1">
      <alignment horizontal="center" vertical="center"/>
      <protection locked="0"/>
    </xf>
    <xf numFmtId="0" fontId="20" fillId="0" borderId="79" xfId="2" applyFont="1" applyBorder="1" applyAlignment="1" applyProtection="1">
      <alignment horizontal="center" vertical="center"/>
      <protection locked="0"/>
    </xf>
    <xf numFmtId="0" fontId="24" fillId="0" borderId="78" xfId="2" applyFont="1" applyBorder="1" applyAlignment="1" applyProtection="1">
      <alignment horizontal="center" vertical="center"/>
      <protection locked="0"/>
    </xf>
    <xf numFmtId="0" fontId="25" fillId="0" borderId="79" xfId="2" applyFont="1" applyBorder="1" applyAlignment="1" applyProtection="1">
      <alignment horizontal="center" vertical="center"/>
      <protection locked="0"/>
    </xf>
    <xf numFmtId="0" fontId="21" fillId="0" borderId="78" xfId="0" applyFont="1" applyBorder="1" applyAlignment="1">
      <alignment horizontal="left"/>
    </xf>
    <xf numFmtId="0" fontId="21" fillId="0" borderId="80" xfId="0" applyFont="1" applyBorder="1" applyAlignment="1">
      <alignment horizontal="left"/>
    </xf>
    <xf numFmtId="0" fontId="21" fillId="0" borderId="120" xfId="0" applyFont="1" applyBorder="1" applyAlignment="1">
      <alignment horizontal="left"/>
    </xf>
    <xf numFmtId="2" fontId="21" fillId="0" borderId="119" xfId="2" applyNumberFormat="1" applyFont="1" applyBorder="1" applyAlignment="1" applyProtection="1">
      <alignment horizontal="center" vertical="center"/>
      <protection locked="0"/>
    </xf>
    <xf numFmtId="2" fontId="21" fillId="0" borderId="120" xfId="2" applyNumberFormat="1" applyFont="1" applyBorder="1" applyAlignment="1" applyProtection="1">
      <alignment horizontal="center" vertical="center"/>
      <protection locked="0"/>
    </xf>
    <xf numFmtId="2" fontId="21" fillId="0" borderId="119" xfId="2" applyNumberFormat="1" applyFont="1" applyBorder="1" applyAlignment="1">
      <alignment horizontal="center" vertical="center"/>
    </xf>
    <xf numFmtId="2" fontId="21" fillId="0" borderId="80" xfId="2" applyNumberFormat="1" applyFont="1" applyBorder="1" applyAlignment="1">
      <alignment horizontal="center" vertical="center"/>
    </xf>
    <xf numFmtId="2" fontId="21" fillId="0" borderId="79" xfId="2" applyNumberFormat="1" applyFont="1" applyBorder="1" applyAlignment="1">
      <alignment horizontal="center" vertical="center"/>
    </xf>
    <xf numFmtId="2" fontId="21" fillId="0" borderId="78" xfId="2" applyNumberFormat="1" applyFont="1" applyBorder="1" applyAlignment="1" applyProtection="1">
      <alignment horizontal="center" vertical="center"/>
      <protection locked="0"/>
    </xf>
    <xf numFmtId="0" fontId="24" fillId="0" borderId="82" xfId="2" applyFont="1" applyBorder="1" applyAlignment="1" applyProtection="1">
      <alignment horizontal="center" vertical="center"/>
      <protection locked="0"/>
    </xf>
    <xf numFmtId="0" fontId="25" fillId="0" borderId="83" xfId="2" applyFont="1" applyBorder="1" applyAlignment="1" applyProtection="1">
      <alignment horizontal="center" vertical="center"/>
      <protection locked="0"/>
    </xf>
    <xf numFmtId="0" fontId="21" fillId="0" borderId="127" xfId="2" applyNumberFormat="1" applyFont="1" applyBorder="1" applyAlignment="1" applyProtection="1">
      <alignment horizontal="left" vertical="center"/>
      <protection locked="0"/>
    </xf>
    <xf numFmtId="0" fontId="21" fillId="0" borderId="128" xfId="2" applyNumberFormat="1" applyFont="1" applyBorder="1" applyAlignment="1" applyProtection="1">
      <alignment horizontal="left" vertical="center"/>
      <protection locked="0"/>
    </xf>
    <xf numFmtId="0" fontId="21" fillId="0" borderId="129" xfId="2" applyNumberFormat="1" applyFont="1" applyBorder="1" applyAlignment="1" applyProtection="1">
      <alignment horizontal="left" vertical="center"/>
      <protection locked="0"/>
    </xf>
    <xf numFmtId="2" fontId="21" fillId="0" borderId="124" xfId="2" applyNumberFormat="1" applyFont="1" applyBorder="1" applyAlignment="1" applyProtection="1">
      <alignment horizontal="center" vertical="center"/>
      <protection locked="0"/>
    </xf>
    <xf numFmtId="2" fontId="21" fillId="0" borderId="122" xfId="2" applyNumberFormat="1" applyFont="1" applyBorder="1" applyAlignment="1" applyProtection="1">
      <alignment horizontal="center" vertical="center"/>
      <protection locked="0"/>
    </xf>
    <xf numFmtId="2" fontId="21" fillId="0" borderId="125" xfId="2" applyNumberFormat="1" applyFont="1" applyBorder="1" applyAlignment="1" applyProtection="1">
      <alignment horizontal="center" vertical="center"/>
      <protection locked="0"/>
    </xf>
    <xf numFmtId="2" fontId="21" fillId="0" borderId="124" xfId="2" applyNumberFormat="1" applyFont="1" applyBorder="1" applyAlignment="1">
      <alignment horizontal="center" vertical="center"/>
    </xf>
    <xf numFmtId="2" fontId="21" fillId="0" borderId="122" xfId="2" applyNumberFormat="1" applyFont="1" applyBorder="1" applyAlignment="1">
      <alignment horizontal="center" vertical="center"/>
    </xf>
    <xf numFmtId="2" fontId="21" fillId="0" borderId="123" xfId="2" applyNumberFormat="1" applyFont="1" applyBorder="1" applyAlignment="1">
      <alignment horizontal="center" vertical="center"/>
    </xf>
    <xf numFmtId="49" fontId="60" fillId="3" borderId="143" xfId="1" applyNumberFormat="1" applyFont="1" applyFill="1" applyBorder="1" applyAlignment="1">
      <alignment horizontal="center" vertical="center"/>
    </xf>
    <xf numFmtId="0" fontId="47" fillId="0" borderId="0" xfId="0" applyFont="1" applyAlignment="1">
      <alignment horizontal="center" vertical="center"/>
    </xf>
    <xf numFmtId="0" fontId="20" fillId="0" borderId="140" xfId="2" applyFont="1" applyBorder="1" applyAlignment="1" applyProtection="1">
      <alignment horizontal="center" vertical="center"/>
      <protection locked="0"/>
    </xf>
    <xf numFmtId="0" fontId="20" fillId="0" borderId="141" xfId="2" applyFont="1" applyBorder="1" applyAlignment="1" applyProtection="1">
      <alignment horizontal="center" vertical="center"/>
      <protection locked="0"/>
    </xf>
    <xf numFmtId="0" fontId="21" fillId="0" borderId="67" xfId="2" applyFont="1" applyBorder="1" applyAlignment="1">
      <alignment vertical="center"/>
    </xf>
    <xf numFmtId="0" fontId="21" fillId="0" borderId="0" xfId="2" applyFont="1" applyAlignment="1">
      <alignment vertical="center"/>
    </xf>
    <xf numFmtId="0" fontId="24" fillId="0" borderId="0" xfId="2" applyNumberFormat="1" applyFont="1" applyBorder="1" applyAlignment="1">
      <alignment horizontal="left" vertical="center"/>
    </xf>
    <xf numFmtId="0" fontId="24" fillId="0" borderId="70" xfId="2" applyNumberFormat="1" applyFont="1" applyBorder="1" applyAlignment="1">
      <alignment horizontal="left" vertical="center"/>
    </xf>
    <xf numFmtId="49" fontId="24" fillId="0" borderId="0" xfId="2" applyNumberFormat="1" applyFont="1" applyAlignment="1">
      <alignment horizontal="left" vertical="center"/>
    </xf>
    <xf numFmtId="0" fontId="24" fillId="0" borderId="0" xfId="2" applyFont="1" applyAlignment="1">
      <alignment horizontal="left" vertical="center"/>
    </xf>
    <xf numFmtId="0" fontId="24" fillId="0" borderId="70" xfId="2" applyFont="1" applyBorder="1" applyAlignment="1">
      <alignment horizontal="left" vertical="center"/>
    </xf>
    <xf numFmtId="0" fontId="24" fillId="0" borderId="61" xfId="2" applyNumberFormat="1" applyFont="1" applyBorder="1" applyAlignment="1">
      <alignment horizontal="left" vertical="center"/>
    </xf>
    <xf numFmtId="0" fontId="24" fillId="0" borderId="63" xfId="2" applyNumberFormat="1" applyFont="1" applyBorder="1" applyAlignment="1">
      <alignment horizontal="left" vertical="center"/>
    </xf>
    <xf numFmtId="0" fontId="24" fillId="0" borderId="61" xfId="2" applyFont="1" applyBorder="1" applyAlignment="1">
      <alignment horizontal="left" vertical="center"/>
    </xf>
    <xf numFmtId="0" fontId="24" fillId="0" borderId="63" xfId="2" applyFont="1" applyBorder="1" applyAlignment="1">
      <alignment horizontal="left" vertical="center"/>
    </xf>
    <xf numFmtId="0" fontId="21" fillId="0" borderId="71" xfId="2" applyFont="1" applyBorder="1" applyAlignment="1">
      <alignment horizontal="center" vertical="center"/>
    </xf>
    <xf numFmtId="0" fontId="20" fillId="0" borderId="72" xfId="2" applyFont="1" applyBorder="1" applyAlignment="1">
      <alignment horizontal="center" vertical="center"/>
    </xf>
    <xf numFmtId="0" fontId="22" fillId="0" borderId="116" xfId="2" applyFont="1" applyBorder="1" applyAlignment="1">
      <alignment horizontal="center" vertical="center"/>
    </xf>
    <xf numFmtId="0" fontId="22" fillId="0" borderId="72" xfId="2" applyFont="1" applyBorder="1" applyAlignment="1">
      <alignment horizontal="center" vertical="center"/>
    </xf>
    <xf numFmtId="0" fontId="22" fillId="0" borderId="138" xfId="2" applyFont="1" applyBorder="1" applyAlignment="1">
      <alignment horizontal="center" textRotation="255" wrapText="1"/>
    </xf>
    <xf numFmtId="0" fontId="22" fillId="0" borderId="139" xfId="2" applyFont="1" applyBorder="1" applyAlignment="1">
      <alignment horizontal="center" textRotation="255" wrapText="1"/>
    </xf>
    <xf numFmtId="0" fontId="21" fillId="0" borderId="73" xfId="2" applyFont="1" applyBorder="1" applyAlignment="1">
      <alignment horizontal="center" vertical="center"/>
    </xf>
    <xf numFmtId="0" fontId="20" fillId="0" borderId="74" xfId="2" applyFont="1" applyBorder="1" applyAlignment="1">
      <alignment horizontal="center" vertical="center"/>
    </xf>
    <xf numFmtId="0" fontId="21" fillId="0" borderId="0" xfId="2" applyFont="1" applyBorder="1" applyAlignment="1">
      <alignment horizontal="left" vertical="center"/>
    </xf>
    <xf numFmtId="0" fontId="21" fillId="0" borderId="0" xfId="2" applyFont="1" applyBorder="1" applyAlignment="1">
      <alignment horizontal="center" vertical="center"/>
    </xf>
    <xf numFmtId="0" fontId="22" fillId="0" borderId="0" xfId="2" applyFont="1" applyBorder="1" applyAlignment="1">
      <alignment horizontal="center" vertical="center"/>
    </xf>
    <xf numFmtId="0" fontId="22" fillId="0" borderId="74" xfId="2" applyFont="1" applyBorder="1" applyAlignment="1">
      <alignment horizontal="center" vertical="center"/>
    </xf>
    <xf numFmtId="0" fontId="20" fillId="0" borderId="134" xfId="2" applyFont="1" applyBorder="1" applyAlignment="1">
      <alignment horizontal="center" vertical="center" wrapText="1"/>
    </xf>
    <xf numFmtId="0" fontId="20" fillId="0" borderId="0" xfId="2" applyFont="1" applyBorder="1" applyAlignment="1">
      <alignment horizontal="center" vertical="center" wrapText="1"/>
    </xf>
    <xf numFmtId="0" fontId="20" fillId="0" borderId="135" xfId="2" applyFont="1" applyBorder="1" applyAlignment="1">
      <alignment horizontal="center" vertical="center" wrapText="1"/>
    </xf>
    <xf numFmtId="0" fontId="20" fillId="0" borderId="136" xfId="2" applyFont="1" applyBorder="1" applyAlignment="1">
      <alignment horizontal="center" vertical="center" wrapText="1"/>
    </xf>
    <xf numFmtId="0" fontId="20" fillId="0" borderId="137" xfId="2" applyFont="1" applyBorder="1" applyAlignment="1">
      <alignment horizontal="center" vertical="center" wrapText="1"/>
    </xf>
    <xf numFmtId="0" fontId="20" fillId="0" borderId="126" xfId="2" applyFont="1" applyBorder="1" applyAlignment="1">
      <alignment horizontal="center" vertical="center" wrapText="1"/>
    </xf>
    <xf numFmtId="0" fontId="21" fillId="0" borderId="75" xfId="2" applyFont="1" applyBorder="1" applyAlignment="1">
      <alignment horizontal="center" vertical="center"/>
    </xf>
    <xf numFmtId="0" fontId="20" fillId="0" borderId="76" xfId="2" applyFont="1" applyBorder="1" applyAlignment="1">
      <alignment horizontal="center" vertical="center"/>
    </xf>
    <xf numFmtId="0" fontId="21" fillId="0" borderId="113" xfId="2" applyFont="1" applyBorder="1" applyAlignment="1">
      <alignment horizontal="center" vertical="center"/>
    </xf>
    <xf numFmtId="0" fontId="21" fillId="0" borderId="114" xfId="2" applyFont="1" applyBorder="1" applyAlignment="1">
      <alignment horizontal="center" vertical="center"/>
    </xf>
    <xf numFmtId="0" fontId="21" fillId="0" borderId="115" xfId="2" applyFont="1" applyBorder="1" applyAlignment="1">
      <alignment horizontal="center" vertical="center"/>
    </xf>
    <xf numFmtId="0" fontId="23" fillId="7" borderId="55" xfId="2" applyFont="1" applyFill="1" applyBorder="1" applyAlignment="1">
      <alignment vertical="center"/>
    </xf>
    <xf numFmtId="0" fontId="23" fillId="7" borderId="56" xfId="2" applyFont="1" applyFill="1" applyBorder="1" applyAlignment="1">
      <alignment vertical="center"/>
    </xf>
    <xf numFmtId="49" fontId="24" fillId="7" borderId="56" xfId="2" applyNumberFormat="1" applyFont="1" applyFill="1" applyBorder="1" applyAlignment="1">
      <alignment vertical="center"/>
    </xf>
    <xf numFmtId="49" fontId="24" fillId="7" borderId="57" xfId="2" applyNumberFormat="1" applyFont="1" applyFill="1" applyBorder="1" applyAlignment="1">
      <alignment vertical="center"/>
    </xf>
    <xf numFmtId="0" fontId="24" fillId="0" borderId="58" xfId="2" applyFont="1" applyBorder="1" applyAlignment="1">
      <alignment horizontal="left" vertical="center"/>
    </xf>
    <xf numFmtId="0" fontId="24" fillId="0" borderId="54" xfId="2" applyFont="1" applyBorder="1" applyAlignment="1">
      <alignment horizontal="left" vertical="center"/>
    </xf>
    <xf numFmtId="0" fontId="20" fillId="0" borderId="54" xfId="2" applyFont="1" applyBorder="1" applyAlignment="1">
      <alignment horizontal="left" vertical="center"/>
    </xf>
    <xf numFmtId="0" fontId="24" fillId="0" borderId="54" xfId="2" applyFont="1" applyBorder="1" applyAlignment="1">
      <alignment vertical="center"/>
    </xf>
    <xf numFmtId="0" fontId="20" fillId="0" borderId="54" xfId="2" applyFont="1" applyBorder="1" applyAlignment="1">
      <alignment vertical="center"/>
    </xf>
    <xf numFmtId="0" fontId="20" fillId="0" borderId="59" xfId="2" applyFont="1" applyBorder="1" applyAlignment="1">
      <alignment vertical="center"/>
    </xf>
    <xf numFmtId="0" fontId="25" fillId="0" borderId="54" xfId="2" applyFont="1" applyBorder="1" applyAlignment="1">
      <alignment horizontal="left" vertical="center"/>
    </xf>
    <xf numFmtId="0" fontId="25" fillId="0" borderId="59" xfId="2" applyFont="1" applyBorder="1" applyAlignment="1">
      <alignment horizontal="left" vertical="center"/>
    </xf>
    <xf numFmtId="49" fontId="24" fillId="0" borderId="61" xfId="2" quotePrefix="1" applyNumberFormat="1" applyFont="1" applyBorder="1" applyAlignment="1">
      <alignment vertical="center"/>
    </xf>
    <xf numFmtId="49" fontId="24" fillId="0" borderId="61" xfId="2" applyNumberFormat="1" applyFont="1" applyBorder="1" applyAlignment="1">
      <alignment vertical="center"/>
    </xf>
    <xf numFmtId="0" fontId="21" fillId="0" borderId="60" xfId="2" applyFont="1" applyBorder="1" applyAlignment="1">
      <alignment vertical="center"/>
    </xf>
    <xf numFmtId="0" fontId="21" fillId="0" borderId="61" xfId="2" applyFont="1" applyBorder="1" applyAlignment="1">
      <alignment vertical="center"/>
    </xf>
    <xf numFmtId="0" fontId="24" fillId="0" borderId="68" xfId="2" applyFont="1" applyBorder="1" applyAlignment="1">
      <alignment horizontal="left" vertical="center"/>
    </xf>
    <xf numFmtId="0" fontId="24" fillId="0" borderId="69" xfId="2" applyFont="1" applyBorder="1" applyAlignment="1">
      <alignment horizontal="left" vertical="center"/>
    </xf>
    <xf numFmtId="0" fontId="21" fillId="0" borderId="64" xfId="2" applyFont="1" applyBorder="1" applyAlignment="1">
      <alignment vertical="center"/>
    </xf>
    <xf numFmtId="0" fontId="21" fillId="0" borderId="65" xfId="2" applyFont="1" applyBorder="1" applyAlignment="1">
      <alignment vertical="center"/>
    </xf>
    <xf numFmtId="49" fontId="26" fillId="0" borderId="65" xfId="2" applyNumberFormat="1" applyFont="1" applyBorder="1" applyAlignment="1">
      <alignment horizontal="left" vertical="center"/>
    </xf>
    <xf numFmtId="0" fontId="26" fillId="0" borderId="65" xfId="2" applyNumberFormat="1" applyFont="1" applyBorder="1" applyAlignment="1">
      <alignment horizontal="left" vertical="center"/>
    </xf>
    <xf numFmtId="49" fontId="21" fillId="0" borderId="65" xfId="2" applyNumberFormat="1" applyFont="1" applyBorder="1" applyAlignment="1">
      <alignment vertical="center"/>
    </xf>
    <xf numFmtId="0" fontId="26" fillId="0" borderId="65" xfId="2" applyFont="1" applyBorder="1" applyAlignment="1">
      <alignment horizontal="left" vertical="center"/>
    </xf>
    <xf numFmtId="0" fontId="26" fillId="0" borderId="66" xfId="2" applyFont="1" applyBorder="1" applyAlignment="1">
      <alignment horizontal="left" vertical="center"/>
    </xf>
    <xf numFmtId="0" fontId="24" fillId="0" borderId="102" xfId="2" applyNumberFormat="1" applyFont="1" applyBorder="1" applyAlignment="1">
      <alignment horizontal="left" vertical="center"/>
    </xf>
    <xf numFmtId="0" fontId="24" fillId="0" borderId="103" xfId="2" applyNumberFormat="1" applyFont="1" applyBorder="1" applyAlignment="1">
      <alignment horizontal="left" vertical="center"/>
    </xf>
    <xf numFmtId="0" fontId="21" fillId="0" borderId="54" xfId="2" applyFont="1" applyBorder="1" applyAlignment="1" applyProtection="1">
      <alignment horizontal="center" vertical="center"/>
      <protection locked="0"/>
    </xf>
    <xf numFmtId="0" fontId="21" fillId="0" borderId="54" xfId="2" applyFont="1" applyBorder="1" applyAlignment="1" applyProtection="1">
      <alignment horizontal="left" vertical="center"/>
      <protection locked="0"/>
    </xf>
    <xf numFmtId="0" fontId="19" fillId="0" borderId="0" xfId="2" applyFont="1" applyAlignment="1">
      <alignment vertical="center"/>
    </xf>
    <xf numFmtId="0" fontId="20" fillId="0" borderId="0" xfId="2" applyFont="1" applyAlignment="1">
      <alignment vertical="center"/>
    </xf>
    <xf numFmtId="0" fontId="19" fillId="0" borderId="0" xfId="2" applyFont="1" applyAlignment="1">
      <alignment horizontal="right" vertical="center"/>
    </xf>
    <xf numFmtId="0" fontId="20" fillId="0" borderId="0" xfId="2" applyFont="1" applyAlignment="1">
      <alignment horizontal="right" vertical="center"/>
    </xf>
    <xf numFmtId="0" fontId="21" fillId="0" borderId="102" xfId="2" applyFont="1" applyBorder="1" applyAlignment="1">
      <alignment horizontal="left" vertical="center"/>
    </xf>
    <xf numFmtId="0" fontId="21" fillId="0" borderId="0" xfId="2" applyFont="1" applyAlignment="1">
      <alignment horizontal="left" vertical="center"/>
    </xf>
    <xf numFmtId="0" fontId="24" fillId="0" borderId="73" xfId="2" applyFont="1" applyBorder="1" applyAlignment="1" applyProtection="1">
      <alignment horizontal="left" vertical="top" wrapText="1"/>
      <protection locked="0"/>
    </xf>
    <xf numFmtId="0" fontId="24" fillId="0" borderId="0" xfId="2" applyFont="1" applyBorder="1" applyAlignment="1" applyProtection="1">
      <alignment horizontal="left" vertical="top" wrapText="1"/>
      <protection locked="0"/>
    </xf>
    <xf numFmtId="0" fontId="24" fillId="0" borderId="74" xfId="2" applyFont="1" applyBorder="1" applyAlignment="1" applyProtection="1">
      <alignment horizontal="left" vertical="top" wrapText="1"/>
      <protection locked="0"/>
    </xf>
    <xf numFmtId="0" fontId="24" fillId="0" borderId="113" xfId="2" applyFont="1" applyBorder="1" applyAlignment="1" applyProtection="1">
      <alignment horizontal="left" vertical="top" wrapText="1"/>
      <protection locked="0"/>
    </xf>
    <xf numFmtId="0" fontId="24" fillId="0" borderId="114" xfId="2" applyFont="1" applyBorder="1" applyAlignment="1" applyProtection="1">
      <alignment horizontal="left" vertical="top" wrapText="1"/>
      <protection locked="0"/>
    </xf>
    <xf numFmtId="0" fontId="24" fillId="0" borderId="115" xfId="2" applyFont="1" applyBorder="1" applyAlignment="1" applyProtection="1">
      <alignment horizontal="left" vertical="top" wrapText="1"/>
      <protection locked="0"/>
    </xf>
    <xf numFmtId="0" fontId="24" fillId="0" borderId="75" xfId="2" applyFont="1" applyBorder="1" applyAlignment="1" applyProtection="1">
      <alignment horizontal="center" vertical="center"/>
      <protection locked="0"/>
    </xf>
    <xf numFmtId="0" fontId="25" fillId="0" borderId="76" xfId="2" applyFont="1" applyBorder="1" applyAlignment="1" applyProtection="1">
      <alignment horizontal="center" vertical="center"/>
      <protection locked="0"/>
    </xf>
    <xf numFmtId="0" fontId="58" fillId="3" borderId="0" xfId="3" applyFont="1" applyFill="1" applyBorder="1" applyAlignment="1" applyProtection="1">
      <alignment horizontal="left" vertical="center"/>
    </xf>
    <xf numFmtId="0" fontId="59" fillId="3" borderId="0" xfId="3" applyFont="1" applyFill="1" applyBorder="1" applyAlignment="1" applyProtection="1">
      <alignment horizontal="left" vertical="center"/>
    </xf>
    <xf numFmtId="0" fontId="21" fillId="0" borderId="67" xfId="2" applyFont="1" applyBorder="1" applyAlignment="1">
      <alignment horizontal="center" vertical="center"/>
    </xf>
    <xf numFmtId="0" fontId="24" fillId="0" borderId="73" xfId="2" applyFont="1" applyBorder="1" applyAlignment="1" applyProtection="1">
      <alignment vertical="top"/>
      <protection locked="0"/>
    </xf>
    <xf numFmtId="0" fontId="25" fillId="0" borderId="0" xfId="2" applyFont="1" applyAlignment="1" applyProtection="1">
      <alignment vertical="top"/>
      <protection locked="0"/>
    </xf>
    <xf numFmtId="0" fontId="25" fillId="0" borderId="74" xfId="2" applyFont="1" applyBorder="1" applyAlignment="1" applyProtection="1">
      <alignment vertical="top"/>
      <protection locked="0"/>
    </xf>
    <xf numFmtId="0" fontId="25" fillId="0" borderId="73" xfId="2" applyFont="1" applyBorder="1" applyAlignment="1" applyProtection="1">
      <alignment vertical="top"/>
      <protection locked="0"/>
    </xf>
    <xf numFmtId="0" fontId="25" fillId="0" borderId="75" xfId="2" applyFont="1" applyBorder="1" applyAlignment="1" applyProtection="1">
      <alignment vertical="top"/>
      <protection locked="0"/>
    </xf>
    <xf numFmtId="0" fontId="25" fillId="0" borderId="61" xfId="2" applyFont="1" applyBorder="1" applyAlignment="1" applyProtection="1">
      <alignment vertical="top"/>
      <protection locked="0"/>
    </xf>
    <xf numFmtId="0" fontId="25" fillId="0" borderId="76" xfId="2" applyFont="1" applyBorder="1" applyAlignment="1" applyProtection="1">
      <alignment vertical="top"/>
      <protection locked="0"/>
    </xf>
    <xf numFmtId="0" fontId="21" fillId="0" borderId="117" xfId="2" applyFont="1" applyBorder="1" applyAlignment="1">
      <alignment vertical="center"/>
    </xf>
    <xf numFmtId="0" fontId="21" fillId="0" borderId="118" xfId="2" applyFont="1" applyBorder="1" applyAlignment="1">
      <alignment vertical="center"/>
    </xf>
    <xf numFmtId="14" fontId="24" fillId="0" borderId="65" xfId="2" applyNumberFormat="1" applyFont="1" applyBorder="1" applyAlignment="1">
      <alignment horizontal="left" vertical="center"/>
    </xf>
    <xf numFmtId="0" fontId="24" fillId="0" borderId="65" xfId="2" applyFont="1" applyBorder="1" applyAlignment="1">
      <alignment horizontal="left" vertical="center"/>
    </xf>
    <xf numFmtId="0" fontId="21" fillId="0" borderId="92" xfId="2" applyFont="1" applyBorder="1" applyAlignment="1">
      <alignment vertical="center"/>
    </xf>
    <xf numFmtId="0" fontId="21" fillId="0" borderId="62" xfId="2" applyFont="1" applyBorder="1" applyAlignment="1">
      <alignment vertical="center"/>
    </xf>
    <xf numFmtId="14" fontId="24" fillId="0" borderId="62" xfId="2" applyNumberFormat="1" applyFont="1" applyBorder="1" applyAlignment="1">
      <alignment horizontal="left" vertical="center"/>
    </xf>
    <xf numFmtId="0" fontId="24" fillId="0" borderId="62" xfId="2" applyFont="1" applyBorder="1" applyAlignment="1">
      <alignment horizontal="left" vertical="center"/>
    </xf>
    <xf numFmtId="49" fontId="24" fillId="0" borderId="62" xfId="2" applyNumberFormat="1" applyFont="1" applyBorder="1" applyAlignment="1">
      <alignment vertical="center"/>
    </xf>
    <xf numFmtId="0" fontId="21" fillId="0" borderId="73" xfId="2" applyFont="1" applyBorder="1" applyAlignment="1">
      <alignment vertical="center"/>
    </xf>
    <xf numFmtId="49" fontId="32" fillId="0" borderId="0" xfId="3" applyNumberFormat="1" applyFont="1" applyAlignment="1">
      <alignment vertical="center"/>
      <protection locked="0"/>
    </xf>
    <xf numFmtId="0" fontId="24" fillId="0" borderId="0" xfId="2" applyFont="1" applyAlignment="1" applyProtection="1">
      <alignment vertical="center"/>
      <protection locked="0"/>
    </xf>
    <xf numFmtId="14" fontId="24" fillId="0" borderId="73" xfId="2" applyNumberFormat="1" applyFont="1" applyBorder="1" applyAlignment="1" applyProtection="1">
      <alignment horizontal="left" vertical="center"/>
      <protection locked="0"/>
    </xf>
    <xf numFmtId="0" fontId="24" fillId="0" borderId="0" xfId="2" applyFont="1" applyAlignment="1" applyProtection="1">
      <alignment horizontal="left" vertical="center"/>
      <protection locked="0"/>
    </xf>
    <xf numFmtId="49" fontId="24" fillId="0" borderId="0" xfId="2" applyNumberFormat="1" applyFont="1" applyAlignment="1" applyProtection="1">
      <alignment vertical="center"/>
      <protection locked="0"/>
    </xf>
    <xf numFmtId="14" fontId="24" fillId="0" borderId="0" xfId="2" applyNumberFormat="1" applyFont="1" applyAlignment="1" applyProtection="1">
      <alignment horizontal="left" vertical="center"/>
      <protection locked="0"/>
    </xf>
    <xf numFmtId="0" fontId="24" fillId="0" borderId="144" xfId="2" applyFont="1" applyBorder="1" applyAlignment="1">
      <alignment horizontal="left" vertical="center"/>
    </xf>
    <xf numFmtId="0" fontId="24" fillId="0" borderId="145" xfId="2" applyFont="1" applyBorder="1" applyAlignment="1">
      <alignment horizontal="left" vertical="center"/>
    </xf>
    <xf numFmtId="0" fontId="24" fillId="0" borderId="145" xfId="2" applyFont="1" applyBorder="1" applyAlignment="1">
      <alignment vertical="center"/>
    </xf>
    <xf numFmtId="0" fontId="24" fillId="0" borderId="146" xfId="2" applyFont="1" applyBorder="1" applyAlignment="1">
      <alignment vertical="center"/>
    </xf>
    <xf numFmtId="0" fontId="24" fillId="0" borderId="146" xfId="2" applyFont="1" applyBorder="1" applyAlignment="1">
      <alignment horizontal="left" vertical="center"/>
    </xf>
    <xf numFmtId="0" fontId="21" fillId="0" borderId="91" xfId="2" applyFont="1" applyBorder="1" applyAlignment="1">
      <alignment vertical="center"/>
    </xf>
    <xf numFmtId="0" fontId="21" fillId="0" borderId="130" xfId="2" applyFont="1" applyBorder="1" applyAlignment="1">
      <alignment vertical="center"/>
    </xf>
    <xf numFmtId="0" fontId="24" fillId="0" borderId="130" xfId="2" applyNumberFormat="1" applyFont="1" applyBorder="1" applyAlignment="1">
      <alignment horizontal="left" vertical="center"/>
    </xf>
    <xf numFmtId="0" fontId="24" fillId="0" borderId="130" xfId="2" applyFont="1" applyBorder="1" applyAlignment="1">
      <alignment horizontal="left" vertical="center"/>
    </xf>
    <xf numFmtId="0" fontId="24" fillId="0" borderId="103" xfId="2" applyFont="1" applyBorder="1" applyAlignment="1">
      <alignment horizontal="left" vertical="center"/>
    </xf>
    <xf numFmtId="0" fontId="21" fillId="0" borderId="0" xfId="2" applyFont="1" applyBorder="1" applyAlignment="1">
      <alignment vertical="center"/>
    </xf>
    <xf numFmtId="49" fontId="24" fillId="0" borderId="70" xfId="2" applyNumberFormat="1" applyFont="1" applyBorder="1" applyAlignment="1">
      <alignment horizontal="left" vertical="center"/>
    </xf>
    <xf numFmtId="49" fontId="24" fillId="0" borderId="62" xfId="2" quotePrefix="1" applyNumberFormat="1" applyFont="1" applyBorder="1" applyAlignment="1">
      <alignment vertical="center"/>
    </xf>
    <xf numFmtId="49" fontId="24" fillId="0" borderId="147" xfId="2" quotePrefix="1" applyNumberFormat="1" applyFont="1" applyBorder="1" applyAlignment="1">
      <alignment vertical="center"/>
    </xf>
    <xf numFmtId="0" fontId="24" fillId="0" borderId="147" xfId="2" applyFont="1" applyBorder="1" applyAlignment="1">
      <alignment horizontal="left" vertical="center"/>
    </xf>
    <xf numFmtId="49" fontId="26" fillId="0" borderId="118" xfId="2" applyNumberFormat="1" applyFont="1" applyBorder="1" applyAlignment="1">
      <alignment horizontal="left" vertical="center"/>
    </xf>
    <xf numFmtId="49" fontId="26" fillId="0" borderId="66" xfId="2" applyNumberFormat="1" applyFont="1" applyBorder="1" applyAlignment="1">
      <alignment horizontal="left" vertical="center"/>
    </xf>
    <xf numFmtId="0" fontId="24" fillId="0" borderId="118" xfId="2" applyFont="1" applyBorder="1" applyAlignment="1">
      <alignment horizontal="left" vertical="center"/>
    </xf>
    <xf numFmtId="49" fontId="21" fillId="0" borderId="118" xfId="2" applyNumberFormat="1" applyFont="1" applyBorder="1" applyAlignment="1">
      <alignment vertical="center"/>
    </xf>
    <xf numFmtId="0" fontId="21" fillId="0" borderId="149" xfId="2" applyFont="1" applyBorder="1" applyAlignment="1">
      <alignment vertical="center"/>
    </xf>
    <xf numFmtId="0" fontId="21" fillId="0" borderId="114" xfId="2" applyFont="1" applyBorder="1" applyAlignment="1">
      <alignment vertical="center"/>
    </xf>
    <xf numFmtId="0" fontId="24" fillId="0" borderId="114" xfId="2" applyNumberFormat="1" applyFont="1" applyBorder="1" applyAlignment="1">
      <alignment horizontal="left" vertical="center"/>
    </xf>
    <xf numFmtId="0" fontId="24" fillId="0" borderId="148" xfId="2" applyNumberFormat="1" applyFont="1" applyBorder="1" applyAlignment="1">
      <alignment horizontal="left" vertical="center"/>
    </xf>
    <xf numFmtId="0" fontId="24" fillId="0" borderId="114" xfId="2" applyFont="1" applyBorder="1" applyAlignment="1">
      <alignment horizontal="left" vertical="center"/>
    </xf>
    <xf numFmtId="0" fontId="24" fillId="0" borderId="148" xfId="2" applyFont="1" applyBorder="1" applyAlignment="1">
      <alignment horizontal="left" vertical="center"/>
    </xf>
    <xf numFmtId="0" fontId="21" fillId="0" borderId="89" xfId="2" applyFont="1" applyBorder="1" applyAlignment="1">
      <alignment vertical="center"/>
    </xf>
    <xf numFmtId="0" fontId="20" fillId="0" borderId="0" xfId="2" applyFont="1" applyAlignment="1">
      <alignment horizontal="center"/>
    </xf>
    <xf numFmtId="0" fontId="24" fillId="0" borderId="78" xfId="2" applyFont="1" applyBorder="1" applyAlignment="1" applyProtection="1">
      <alignment vertical="center"/>
      <protection locked="0"/>
    </xf>
    <xf numFmtId="0" fontId="20" fillId="0" borderId="80" xfId="2" applyFont="1" applyBorder="1" applyAlignment="1" applyProtection="1">
      <alignment vertical="center"/>
      <protection locked="0"/>
    </xf>
    <xf numFmtId="0" fontId="20" fillId="0" borderId="79" xfId="2" applyFont="1" applyBorder="1" applyAlignment="1" applyProtection="1">
      <alignment vertical="center"/>
      <protection locked="0"/>
    </xf>
    <xf numFmtId="0" fontId="24" fillId="0" borderId="73" xfId="2" applyFont="1" applyBorder="1" applyAlignment="1" applyProtection="1">
      <alignment vertical="top" wrapText="1"/>
      <protection locked="0"/>
    </xf>
    <xf numFmtId="16" fontId="24" fillId="0" borderId="78" xfId="2" quotePrefix="1" applyNumberFormat="1" applyFont="1" applyBorder="1" applyAlignment="1" applyProtection="1">
      <alignment vertical="center"/>
      <protection locked="0"/>
    </xf>
    <xf numFmtId="0" fontId="21" fillId="0" borderId="80" xfId="2" applyFont="1" applyBorder="1" applyAlignment="1" applyProtection="1">
      <alignment vertical="center"/>
      <protection locked="0"/>
    </xf>
    <xf numFmtId="0" fontId="21" fillId="0" borderId="80" xfId="2" applyFont="1" applyBorder="1" applyAlignment="1" applyProtection="1">
      <alignment horizontal="left" vertical="center"/>
      <protection locked="0"/>
    </xf>
    <xf numFmtId="0" fontId="20" fillId="0" borderId="80" xfId="2" applyFont="1" applyBorder="1" applyAlignment="1" applyProtection="1">
      <alignment horizontal="left" vertical="center"/>
      <protection locked="0"/>
    </xf>
    <xf numFmtId="0" fontId="24" fillId="0" borderId="86" xfId="2" applyFont="1" applyBorder="1" applyAlignment="1" applyProtection="1">
      <alignment vertical="center"/>
      <protection locked="0"/>
    </xf>
    <xf numFmtId="0" fontId="20" fillId="0" borderId="87" xfId="2" applyFont="1" applyBorder="1" applyAlignment="1" applyProtection="1">
      <alignment vertical="center"/>
      <protection locked="0"/>
    </xf>
    <xf numFmtId="0" fontId="20" fillId="0" borderId="88" xfId="2" applyFont="1" applyBorder="1" applyAlignment="1" applyProtection="1">
      <alignment vertical="center"/>
      <protection locked="0"/>
    </xf>
    <xf numFmtId="0" fontId="24" fillId="0" borderId="82" xfId="2" applyFont="1" applyBorder="1" applyAlignment="1" applyProtection="1">
      <alignment vertical="center"/>
      <protection locked="0"/>
    </xf>
    <xf numFmtId="0" fontId="20" fillId="0" borderId="84" xfId="2" applyFont="1" applyBorder="1" applyAlignment="1" applyProtection="1">
      <alignment vertical="center"/>
      <protection locked="0"/>
    </xf>
    <xf numFmtId="0" fontId="20" fillId="0" borderId="83" xfId="2" applyFont="1" applyBorder="1" applyAlignment="1" applyProtection="1">
      <alignment vertical="center"/>
      <protection locked="0"/>
    </xf>
    <xf numFmtId="0" fontId="22" fillId="0" borderId="71" xfId="2" applyFont="1" applyBorder="1" applyAlignment="1">
      <alignment horizontal="center" vertical="center"/>
    </xf>
    <xf numFmtId="0" fontId="21" fillId="0" borderId="71" xfId="2" applyFont="1" applyBorder="1" applyAlignment="1">
      <alignment vertical="center"/>
    </xf>
    <xf numFmtId="0" fontId="20" fillId="0" borderId="68" xfId="2" applyFont="1" applyBorder="1" applyAlignment="1">
      <alignment vertical="center"/>
    </xf>
    <xf numFmtId="0" fontId="20" fillId="0" borderId="72" xfId="2" applyFont="1" applyBorder="1" applyAlignment="1">
      <alignment vertical="center"/>
    </xf>
    <xf numFmtId="0" fontId="22" fillId="0" borderId="73" xfId="2" applyFont="1" applyBorder="1" applyAlignment="1">
      <alignment horizontal="center" vertical="center"/>
    </xf>
    <xf numFmtId="0" fontId="21" fillId="0" borderId="73" xfId="2" applyFont="1" applyBorder="1" applyAlignment="1">
      <alignment vertical="center" wrapText="1"/>
    </xf>
    <xf numFmtId="0" fontId="20" fillId="0" borderId="0" xfId="2" applyFont="1" applyAlignment="1">
      <alignment vertical="center" wrapText="1"/>
    </xf>
    <xf numFmtId="0" fontId="20" fillId="0" borderId="74" xfId="2" applyFont="1" applyBorder="1" applyAlignment="1">
      <alignment vertical="center" wrapText="1"/>
    </xf>
    <xf numFmtId="0" fontId="20" fillId="0" borderId="75" xfId="2" applyFont="1" applyBorder="1" applyAlignment="1">
      <alignment vertical="center" wrapText="1"/>
    </xf>
    <xf numFmtId="0" fontId="20" fillId="0" borderId="61" xfId="2" applyFont="1" applyBorder="1" applyAlignment="1">
      <alignment vertical="center" wrapText="1"/>
    </xf>
    <xf numFmtId="0" fontId="20" fillId="0" borderId="76" xfId="2" applyFont="1" applyBorder="1" applyAlignment="1">
      <alignment vertical="center" wrapText="1"/>
    </xf>
    <xf numFmtId="2" fontId="21" fillId="0" borderId="127" xfId="2" applyNumberFormat="1" applyFont="1" applyBorder="1" applyAlignment="1" applyProtection="1">
      <alignment horizontal="center" vertical="center"/>
      <protection locked="0"/>
    </xf>
    <xf numFmtId="2" fontId="21" fillId="0" borderId="128" xfId="2" applyNumberFormat="1" applyFont="1" applyBorder="1" applyAlignment="1" applyProtection="1">
      <alignment horizontal="center" vertical="center"/>
      <protection locked="0"/>
    </xf>
    <xf numFmtId="2" fontId="21" fillId="0" borderId="128" xfId="2" applyNumberFormat="1" applyFont="1" applyBorder="1" applyAlignment="1">
      <alignment horizontal="center" vertical="center"/>
    </xf>
    <xf numFmtId="2" fontId="21" fillId="0" borderId="129" xfId="2" applyNumberFormat="1" applyFont="1" applyBorder="1" applyAlignment="1" applyProtection="1">
      <alignment horizontal="center" vertical="center"/>
      <protection locked="0"/>
    </xf>
    <xf numFmtId="2" fontId="21" fillId="0" borderId="123" xfId="2" applyNumberFormat="1" applyFont="1" applyBorder="1" applyAlignment="1" applyProtection="1">
      <alignment horizontal="center" vertical="center"/>
      <protection locked="0"/>
    </xf>
  </cellXfs>
  <cellStyles count="4">
    <cellStyle name="Hyperlink" xfId="3" builtinId="8"/>
    <cellStyle name="Normal" xfId="0" builtinId="0"/>
    <cellStyle name="Standard 2" xfId="1" xr:uid="{F32DFC74-8A7D-4289-9FD7-61F4CD827BB7}"/>
    <cellStyle name="Standard 3" xfId="2" xr:uid="{24B346B8-C32B-4017-9B4C-419115E5F38E}"/>
  </cellStyles>
  <dxfs count="947">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Drop" dropStyle="combo" dx="15" fmlaLink="'Deckblatt ISIR'!$BN$54" fmlaRange="'Deckblatt ISIR'!$BK$54:$BK$57" noThreeD="1" sel="1" val="0"/>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Drop" dropStyle="combo" dx="15" fmlaLink="$AL$142" fmlaRange="$AI$142:$AI$143" noThreeD="1" sel="2" val="0"/>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Drop" dropStyle="combo" dx="15" fmlaLink="'Deckblatt ISIR'!$BN$54" fmlaRange="'Deckblatt ISIR'!$BK$54:$BK$57" noThreeD="1" sel="1" val="0"/>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152400</xdr:colOff>
          <xdr:row>51</xdr:row>
          <xdr:rowOff>47625</xdr:rowOff>
        </xdr:from>
        <xdr:to>
          <xdr:col>21</xdr:col>
          <xdr:colOff>152400</xdr:colOff>
          <xdr:row>53</xdr:row>
          <xdr:rowOff>28575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0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52</xdr:row>
          <xdr:rowOff>123825</xdr:rowOff>
        </xdr:from>
        <xdr:to>
          <xdr:col>21</xdr:col>
          <xdr:colOff>152400</xdr:colOff>
          <xdr:row>54</xdr:row>
          <xdr:rowOff>28575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0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51</xdr:row>
          <xdr:rowOff>47625</xdr:rowOff>
        </xdr:from>
        <xdr:to>
          <xdr:col>25</xdr:col>
          <xdr:colOff>142875</xdr:colOff>
          <xdr:row>53</xdr:row>
          <xdr:rowOff>28575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0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52</xdr:row>
          <xdr:rowOff>123825</xdr:rowOff>
        </xdr:from>
        <xdr:to>
          <xdr:col>25</xdr:col>
          <xdr:colOff>142875</xdr:colOff>
          <xdr:row>54</xdr:row>
          <xdr:rowOff>28575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0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57</xdr:row>
          <xdr:rowOff>142875</xdr:rowOff>
        </xdr:from>
        <xdr:to>
          <xdr:col>1</xdr:col>
          <xdr:colOff>133350</xdr:colOff>
          <xdr:row>60</xdr:row>
          <xdr:rowOff>19050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0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59</xdr:row>
          <xdr:rowOff>123825</xdr:rowOff>
        </xdr:from>
        <xdr:to>
          <xdr:col>1</xdr:col>
          <xdr:colOff>133350</xdr:colOff>
          <xdr:row>62</xdr:row>
          <xdr:rowOff>9525</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0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xdr:row>
          <xdr:rowOff>133350</xdr:rowOff>
        </xdr:from>
        <xdr:to>
          <xdr:col>1</xdr:col>
          <xdr:colOff>152400</xdr:colOff>
          <xdr:row>63</xdr:row>
          <xdr:rowOff>133350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0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54</xdr:row>
          <xdr:rowOff>28575</xdr:rowOff>
        </xdr:from>
        <xdr:to>
          <xdr:col>12</xdr:col>
          <xdr:colOff>0</xdr:colOff>
          <xdr:row>56</xdr:row>
          <xdr:rowOff>19050</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0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19</xdr:row>
          <xdr:rowOff>152400</xdr:rowOff>
        </xdr:from>
        <xdr:to>
          <xdr:col>22</xdr:col>
          <xdr:colOff>76200</xdr:colOff>
          <xdr:row>21</xdr:row>
          <xdr:rowOff>19050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0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21</xdr:row>
          <xdr:rowOff>9525</xdr:rowOff>
        </xdr:from>
        <xdr:to>
          <xdr:col>22</xdr:col>
          <xdr:colOff>76200</xdr:colOff>
          <xdr:row>23</xdr:row>
          <xdr:rowOff>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0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23</xdr:row>
          <xdr:rowOff>9525</xdr:rowOff>
        </xdr:from>
        <xdr:to>
          <xdr:col>22</xdr:col>
          <xdr:colOff>76200</xdr:colOff>
          <xdr:row>25</xdr:row>
          <xdr:rowOff>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0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25</xdr:row>
          <xdr:rowOff>9525</xdr:rowOff>
        </xdr:from>
        <xdr:to>
          <xdr:col>22</xdr:col>
          <xdr:colOff>76200</xdr:colOff>
          <xdr:row>27</xdr:row>
          <xdr:rowOff>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0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26</xdr:col>
      <xdr:colOff>77609</xdr:colOff>
      <xdr:row>0</xdr:row>
      <xdr:rowOff>112888</xdr:rowOff>
    </xdr:from>
    <xdr:to>
      <xdr:col>31</xdr:col>
      <xdr:colOff>30510</xdr:colOff>
      <xdr:row>3</xdr:row>
      <xdr:rowOff>71248</xdr:rowOff>
    </xdr:to>
    <xdr:pic>
      <xdr:nvPicPr>
        <xdr:cNvPr id="14" name="図 2">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5309" y="65263"/>
          <a:ext cx="810151" cy="272685"/>
        </a:xfrm>
        <a:prstGeom prst="rect">
          <a:avLst/>
        </a:prstGeom>
      </xdr:spPr>
    </xdr:pic>
    <xdr:clientData/>
  </xdr:twoCellAnchor>
  <xdr:twoCellAnchor editAs="oneCell">
    <xdr:from>
      <xdr:col>26</xdr:col>
      <xdr:colOff>82827</xdr:colOff>
      <xdr:row>81</xdr:row>
      <xdr:rowOff>107674</xdr:rowOff>
    </xdr:from>
    <xdr:to>
      <xdr:col>31</xdr:col>
      <xdr:colOff>35728</xdr:colOff>
      <xdr:row>83</xdr:row>
      <xdr:rowOff>83474</xdr:rowOff>
    </xdr:to>
    <xdr:pic>
      <xdr:nvPicPr>
        <xdr:cNvPr id="15" name="図 2">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0527" y="9080224"/>
          <a:ext cx="810151" cy="2615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152400</xdr:colOff>
          <xdr:row>0</xdr:row>
          <xdr:rowOff>38100</xdr:rowOff>
        </xdr:from>
        <xdr:to>
          <xdr:col>17</xdr:col>
          <xdr:colOff>152400</xdr:colOff>
          <xdr:row>2</xdr:row>
          <xdr:rowOff>19050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0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xdr:row>
          <xdr:rowOff>38100</xdr:rowOff>
        </xdr:from>
        <xdr:to>
          <xdr:col>17</xdr:col>
          <xdr:colOff>152400</xdr:colOff>
          <xdr:row>4</xdr:row>
          <xdr:rowOff>19050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0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5</xdr:row>
          <xdr:rowOff>9525</xdr:rowOff>
        </xdr:from>
        <xdr:to>
          <xdr:col>31</xdr:col>
          <xdr:colOff>133350</xdr:colOff>
          <xdr:row>5</xdr:row>
          <xdr:rowOff>152400</xdr:rowOff>
        </xdr:to>
        <xdr:sp macro="" textlink="">
          <xdr:nvSpPr>
            <xdr:cNvPr id="57359" name="Drop Down 128" hidden="1">
              <a:extLst>
                <a:ext uri="{63B3BB69-23CF-44E3-9099-C40C66FF867C}">
                  <a14:compatExt spid="_x0000_s57359"/>
                </a:ext>
                <a:ext uri="{FF2B5EF4-FFF2-40B4-BE49-F238E27FC236}">
                  <a16:creationId xmlns:a16="http://schemas.microsoft.com/office/drawing/2014/main" id="{00000000-0008-0000-0000-00000F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88</xdr:row>
          <xdr:rowOff>0</xdr:rowOff>
        </xdr:from>
        <xdr:to>
          <xdr:col>22</xdr:col>
          <xdr:colOff>66675</xdr:colOff>
          <xdr:row>88</xdr:row>
          <xdr:rowOff>142875</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0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89</xdr:row>
          <xdr:rowOff>0</xdr:rowOff>
        </xdr:from>
        <xdr:to>
          <xdr:col>22</xdr:col>
          <xdr:colOff>66675</xdr:colOff>
          <xdr:row>89</xdr:row>
          <xdr:rowOff>142875</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0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90</xdr:row>
          <xdr:rowOff>0</xdr:rowOff>
        </xdr:from>
        <xdr:to>
          <xdr:col>22</xdr:col>
          <xdr:colOff>66675</xdr:colOff>
          <xdr:row>90</xdr:row>
          <xdr:rowOff>142875</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0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91</xdr:row>
          <xdr:rowOff>0</xdr:rowOff>
        </xdr:from>
        <xdr:to>
          <xdr:col>22</xdr:col>
          <xdr:colOff>66675</xdr:colOff>
          <xdr:row>91</xdr:row>
          <xdr:rowOff>142875</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0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92</xdr:row>
          <xdr:rowOff>0</xdr:rowOff>
        </xdr:from>
        <xdr:to>
          <xdr:col>22</xdr:col>
          <xdr:colOff>66675</xdr:colOff>
          <xdr:row>92</xdr:row>
          <xdr:rowOff>142875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0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93</xdr:row>
          <xdr:rowOff>0</xdr:rowOff>
        </xdr:from>
        <xdr:to>
          <xdr:col>22</xdr:col>
          <xdr:colOff>66675</xdr:colOff>
          <xdr:row>93</xdr:row>
          <xdr:rowOff>142875</xdr:rowOff>
        </xdr:to>
        <xdr:sp macro="" textlink="">
          <xdr:nvSpPr>
            <xdr:cNvPr id="57365" name="Check Box 21" hidden="1">
              <a:extLst>
                <a:ext uri="{63B3BB69-23CF-44E3-9099-C40C66FF867C}">
                  <a14:compatExt spid="_x0000_s57365"/>
                </a:ext>
                <a:ext uri="{FF2B5EF4-FFF2-40B4-BE49-F238E27FC236}">
                  <a16:creationId xmlns:a16="http://schemas.microsoft.com/office/drawing/2014/main" id="{00000000-0008-0000-0000-00001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94</xdr:row>
          <xdr:rowOff>0</xdr:rowOff>
        </xdr:from>
        <xdr:to>
          <xdr:col>22</xdr:col>
          <xdr:colOff>66675</xdr:colOff>
          <xdr:row>94</xdr:row>
          <xdr:rowOff>142875</xdr:rowOff>
        </xdr:to>
        <xdr:sp macro="" textlink="">
          <xdr:nvSpPr>
            <xdr:cNvPr id="57366" name="Check Box 22" hidden="1">
              <a:extLst>
                <a:ext uri="{63B3BB69-23CF-44E3-9099-C40C66FF867C}">
                  <a14:compatExt spid="_x0000_s57366"/>
                </a:ext>
                <a:ext uri="{FF2B5EF4-FFF2-40B4-BE49-F238E27FC236}">
                  <a16:creationId xmlns:a16="http://schemas.microsoft.com/office/drawing/2014/main" id="{00000000-0008-0000-0000-00001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95</xdr:row>
          <xdr:rowOff>0</xdr:rowOff>
        </xdr:from>
        <xdr:to>
          <xdr:col>22</xdr:col>
          <xdr:colOff>66675</xdr:colOff>
          <xdr:row>95</xdr:row>
          <xdr:rowOff>142875</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0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96</xdr:row>
          <xdr:rowOff>0</xdr:rowOff>
        </xdr:from>
        <xdr:to>
          <xdr:col>22</xdr:col>
          <xdr:colOff>66675</xdr:colOff>
          <xdr:row>96</xdr:row>
          <xdr:rowOff>142875</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0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97</xdr:row>
          <xdr:rowOff>0</xdr:rowOff>
        </xdr:from>
        <xdr:to>
          <xdr:col>22</xdr:col>
          <xdr:colOff>66675</xdr:colOff>
          <xdr:row>97</xdr:row>
          <xdr:rowOff>142875</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0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98</xdr:row>
          <xdr:rowOff>0</xdr:rowOff>
        </xdr:from>
        <xdr:to>
          <xdr:col>22</xdr:col>
          <xdr:colOff>66675</xdr:colOff>
          <xdr:row>98</xdr:row>
          <xdr:rowOff>142875</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0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99</xdr:row>
          <xdr:rowOff>0</xdr:rowOff>
        </xdr:from>
        <xdr:to>
          <xdr:col>22</xdr:col>
          <xdr:colOff>66675</xdr:colOff>
          <xdr:row>99</xdr:row>
          <xdr:rowOff>142875</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0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100</xdr:row>
          <xdr:rowOff>0</xdr:rowOff>
        </xdr:from>
        <xdr:to>
          <xdr:col>22</xdr:col>
          <xdr:colOff>66675</xdr:colOff>
          <xdr:row>100</xdr:row>
          <xdr:rowOff>142875</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0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101</xdr:row>
          <xdr:rowOff>0</xdr:rowOff>
        </xdr:from>
        <xdr:to>
          <xdr:col>22</xdr:col>
          <xdr:colOff>66675</xdr:colOff>
          <xdr:row>101</xdr:row>
          <xdr:rowOff>142875</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0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102</xdr:row>
          <xdr:rowOff>0</xdr:rowOff>
        </xdr:from>
        <xdr:to>
          <xdr:col>22</xdr:col>
          <xdr:colOff>66675</xdr:colOff>
          <xdr:row>102</xdr:row>
          <xdr:rowOff>142875</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0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103</xdr:row>
          <xdr:rowOff>0</xdr:rowOff>
        </xdr:from>
        <xdr:to>
          <xdr:col>22</xdr:col>
          <xdr:colOff>66675</xdr:colOff>
          <xdr:row>103</xdr:row>
          <xdr:rowOff>142875</xdr:rowOff>
        </xdr:to>
        <xdr:sp macro="" textlink="">
          <xdr:nvSpPr>
            <xdr:cNvPr id="57375" name="Check Box 31" hidden="1">
              <a:extLst>
                <a:ext uri="{63B3BB69-23CF-44E3-9099-C40C66FF867C}">
                  <a14:compatExt spid="_x0000_s57375"/>
                </a:ext>
                <a:ext uri="{FF2B5EF4-FFF2-40B4-BE49-F238E27FC236}">
                  <a16:creationId xmlns:a16="http://schemas.microsoft.com/office/drawing/2014/main" id="{00000000-0008-0000-0000-00001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104</xdr:row>
          <xdr:rowOff>0</xdr:rowOff>
        </xdr:from>
        <xdr:to>
          <xdr:col>22</xdr:col>
          <xdr:colOff>66675</xdr:colOff>
          <xdr:row>104</xdr:row>
          <xdr:rowOff>142875</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0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105</xdr:row>
          <xdr:rowOff>0</xdr:rowOff>
        </xdr:from>
        <xdr:to>
          <xdr:col>22</xdr:col>
          <xdr:colOff>66675</xdr:colOff>
          <xdr:row>105</xdr:row>
          <xdr:rowOff>142875</xdr:rowOff>
        </xdr:to>
        <xdr:sp macro="" textlink="">
          <xdr:nvSpPr>
            <xdr:cNvPr id="57377" name="Check Box 33" hidden="1">
              <a:extLst>
                <a:ext uri="{63B3BB69-23CF-44E3-9099-C40C66FF867C}">
                  <a14:compatExt spid="_x0000_s57377"/>
                </a:ext>
                <a:ext uri="{FF2B5EF4-FFF2-40B4-BE49-F238E27FC236}">
                  <a16:creationId xmlns:a16="http://schemas.microsoft.com/office/drawing/2014/main" id="{00000000-0008-0000-0000-00002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106</xdr:row>
          <xdr:rowOff>0</xdr:rowOff>
        </xdr:from>
        <xdr:to>
          <xdr:col>22</xdr:col>
          <xdr:colOff>66675</xdr:colOff>
          <xdr:row>106</xdr:row>
          <xdr:rowOff>142875</xdr:rowOff>
        </xdr:to>
        <xdr:sp macro="" textlink="">
          <xdr:nvSpPr>
            <xdr:cNvPr id="57378" name="Check Box 34" hidden="1">
              <a:extLst>
                <a:ext uri="{63B3BB69-23CF-44E3-9099-C40C66FF867C}">
                  <a14:compatExt spid="_x0000_s57378"/>
                </a:ext>
                <a:ext uri="{FF2B5EF4-FFF2-40B4-BE49-F238E27FC236}">
                  <a16:creationId xmlns:a16="http://schemas.microsoft.com/office/drawing/2014/main" id="{00000000-0008-0000-0000-00002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107</xdr:row>
          <xdr:rowOff>0</xdr:rowOff>
        </xdr:from>
        <xdr:to>
          <xdr:col>22</xdr:col>
          <xdr:colOff>66675</xdr:colOff>
          <xdr:row>107</xdr:row>
          <xdr:rowOff>142875</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0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108</xdr:row>
          <xdr:rowOff>0</xdr:rowOff>
        </xdr:from>
        <xdr:to>
          <xdr:col>22</xdr:col>
          <xdr:colOff>66675</xdr:colOff>
          <xdr:row>108</xdr:row>
          <xdr:rowOff>142875</xdr:rowOff>
        </xdr:to>
        <xdr:sp macro="" textlink="">
          <xdr:nvSpPr>
            <xdr:cNvPr id="57380" name="Check Box 36" hidden="1">
              <a:extLst>
                <a:ext uri="{63B3BB69-23CF-44E3-9099-C40C66FF867C}">
                  <a14:compatExt spid="_x0000_s57380"/>
                </a:ext>
                <a:ext uri="{FF2B5EF4-FFF2-40B4-BE49-F238E27FC236}">
                  <a16:creationId xmlns:a16="http://schemas.microsoft.com/office/drawing/2014/main" id="{00000000-0008-0000-0000-00002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109</xdr:row>
          <xdr:rowOff>0</xdr:rowOff>
        </xdr:from>
        <xdr:to>
          <xdr:col>22</xdr:col>
          <xdr:colOff>66675</xdr:colOff>
          <xdr:row>109</xdr:row>
          <xdr:rowOff>142875</xdr:rowOff>
        </xdr:to>
        <xdr:sp macro="" textlink="">
          <xdr:nvSpPr>
            <xdr:cNvPr id="57381" name="Check Box 37" hidden="1">
              <a:extLst>
                <a:ext uri="{63B3BB69-23CF-44E3-9099-C40C66FF867C}">
                  <a14:compatExt spid="_x0000_s57381"/>
                </a:ext>
                <a:ext uri="{FF2B5EF4-FFF2-40B4-BE49-F238E27FC236}">
                  <a16:creationId xmlns:a16="http://schemas.microsoft.com/office/drawing/2014/main" id="{00000000-0008-0000-0000-00002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110</xdr:row>
          <xdr:rowOff>0</xdr:rowOff>
        </xdr:from>
        <xdr:to>
          <xdr:col>22</xdr:col>
          <xdr:colOff>66675</xdr:colOff>
          <xdr:row>110</xdr:row>
          <xdr:rowOff>142875</xdr:rowOff>
        </xdr:to>
        <xdr:sp macro="" textlink="">
          <xdr:nvSpPr>
            <xdr:cNvPr id="57382" name="Check Box 38" hidden="1">
              <a:extLst>
                <a:ext uri="{63B3BB69-23CF-44E3-9099-C40C66FF867C}">
                  <a14:compatExt spid="_x0000_s57382"/>
                </a:ext>
                <a:ext uri="{FF2B5EF4-FFF2-40B4-BE49-F238E27FC236}">
                  <a16:creationId xmlns:a16="http://schemas.microsoft.com/office/drawing/2014/main" id="{00000000-0008-0000-0000-00002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111</xdr:row>
          <xdr:rowOff>0</xdr:rowOff>
        </xdr:from>
        <xdr:to>
          <xdr:col>22</xdr:col>
          <xdr:colOff>66675</xdr:colOff>
          <xdr:row>111</xdr:row>
          <xdr:rowOff>142875</xdr:rowOff>
        </xdr:to>
        <xdr:sp macro="" textlink="">
          <xdr:nvSpPr>
            <xdr:cNvPr id="57383" name="Check Box 39" hidden="1">
              <a:extLst>
                <a:ext uri="{63B3BB69-23CF-44E3-9099-C40C66FF867C}">
                  <a14:compatExt spid="_x0000_s57383"/>
                </a:ext>
                <a:ext uri="{FF2B5EF4-FFF2-40B4-BE49-F238E27FC236}">
                  <a16:creationId xmlns:a16="http://schemas.microsoft.com/office/drawing/2014/main" id="{00000000-0008-0000-0000-00002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112</xdr:row>
          <xdr:rowOff>0</xdr:rowOff>
        </xdr:from>
        <xdr:to>
          <xdr:col>22</xdr:col>
          <xdr:colOff>66675</xdr:colOff>
          <xdr:row>112</xdr:row>
          <xdr:rowOff>142875</xdr:rowOff>
        </xdr:to>
        <xdr:sp macro="" textlink="">
          <xdr:nvSpPr>
            <xdr:cNvPr id="57384" name="Check Box 40" hidden="1">
              <a:extLst>
                <a:ext uri="{63B3BB69-23CF-44E3-9099-C40C66FF867C}">
                  <a14:compatExt spid="_x0000_s57384"/>
                </a:ext>
                <a:ext uri="{FF2B5EF4-FFF2-40B4-BE49-F238E27FC236}">
                  <a16:creationId xmlns:a16="http://schemas.microsoft.com/office/drawing/2014/main" id="{00000000-0008-0000-0000-00002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113</xdr:row>
          <xdr:rowOff>0</xdr:rowOff>
        </xdr:from>
        <xdr:to>
          <xdr:col>22</xdr:col>
          <xdr:colOff>66675</xdr:colOff>
          <xdr:row>113</xdr:row>
          <xdr:rowOff>142875</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0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114</xdr:row>
          <xdr:rowOff>0</xdr:rowOff>
        </xdr:from>
        <xdr:to>
          <xdr:col>22</xdr:col>
          <xdr:colOff>66675</xdr:colOff>
          <xdr:row>114</xdr:row>
          <xdr:rowOff>142875</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0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114</xdr:row>
          <xdr:rowOff>0</xdr:rowOff>
        </xdr:from>
        <xdr:to>
          <xdr:col>22</xdr:col>
          <xdr:colOff>66675</xdr:colOff>
          <xdr:row>114</xdr:row>
          <xdr:rowOff>142875</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0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115</xdr:row>
          <xdr:rowOff>0</xdr:rowOff>
        </xdr:from>
        <xdr:to>
          <xdr:col>22</xdr:col>
          <xdr:colOff>66675</xdr:colOff>
          <xdr:row>115</xdr:row>
          <xdr:rowOff>142875</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0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116</xdr:row>
          <xdr:rowOff>0</xdr:rowOff>
        </xdr:from>
        <xdr:to>
          <xdr:col>22</xdr:col>
          <xdr:colOff>66675</xdr:colOff>
          <xdr:row>116</xdr:row>
          <xdr:rowOff>142875</xdr:rowOff>
        </xdr:to>
        <xdr:sp macro="" textlink="">
          <xdr:nvSpPr>
            <xdr:cNvPr id="57389" name="Check Box 45" hidden="1">
              <a:extLst>
                <a:ext uri="{63B3BB69-23CF-44E3-9099-C40C66FF867C}">
                  <a14:compatExt spid="_x0000_s57389"/>
                </a:ext>
                <a:ext uri="{FF2B5EF4-FFF2-40B4-BE49-F238E27FC236}">
                  <a16:creationId xmlns:a16="http://schemas.microsoft.com/office/drawing/2014/main" id="{00000000-0008-0000-0000-00002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117</xdr:row>
          <xdr:rowOff>0</xdr:rowOff>
        </xdr:from>
        <xdr:to>
          <xdr:col>22</xdr:col>
          <xdr:colOff>66675</xdr:colOff>
          <xdr:row>117</xdr:row>
          <xdr:rowOff>142875</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0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118</xdr:row>
          <xdr:rowOff>0</xdr:rowOff>
        </xdr:from>
        <xdr:to>
          <xdr:col>22</xdr:col>
          <xdr:colOff>66675</xdr:colOff>
          <xdr:row>118</xdr:row>
          <xdr:rowOff>142875</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0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119</xdr:row>
          <xdr:rowOff>0</xdr:rowOff>
        </xdr:from>
        <xdr:to>
          <xdr:col>22</xdr:col>
          <xdr:colOff>66675</xdr:colOff>
          <xdr:row>119</xdr:row>
          <xdr:rowOff>142875</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0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120</xdr:row>
          <xdr:rowOff>0</xdr:rowOff>
        </xdr:from>
        <xdr:to>
          <xdr:col>22</xdr:col>
          <xdr:colOff>66675</xdr:colOff>
          <xdr:row>120</xdr:row>
          <xdr:rowOff>142875</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0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121</xdr:row>
          <xdr:rowOff>0</xdr:rowOff>
        </xdr:from>
        <xdr:to>
          <xdr:col>22</xdr:col>
          <xdr:colOff>66675</xdr:colOff>
          <xdr:row>121</xdr:row>
          <xdr:rowOff>142875</xdr:rowOff>
        </xdr:to>
        <xdr:sp macro="" textlink="">
          <xdr:nvSpPr>
            <xdr:cNvPr id="57394" name="Check Box 50" hidden="1">
              <a:extLst>
                <a:ext uri="{63B3BB69-23CF-44E3-9099-C40C66FF867C}">
                  <a14:compatExt spid="_x0000_s57394"/>
                </a:ext>
                <a:ext uri="{FF2B5EF4-FFF2-40B4-BE49-F238E27FC236}">
                  <a16:creationId xmlns:a16="http://schemas.microsoft.com/office/drawing/2014/main" id="{00000000-0008-0000-0000-00003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122</xdr:row>
          <xdr:rowOff>0</xdr:rowOff>
        </xdr:from>
        <xdr:to>
          <xdr:col>22</xdr:col>
          <xdr:colOff>66675</xdr:colOff>
          <xdr:row>122</xdr:row>
          <xdr:rowOff>142875</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0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123</xdr:row>
          <xdr:rowOff>0</xdr:rowOff>
        </xdr:from>
        <xdr:to>
          <xdr:col>22</xdr:col>
          <xdr:colOff>66675</xdr:colOff>
          <xdr:row>123</xdr:row>
          <xdr:rowOff>142875</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0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124</xdr:row>
          <xdr:rowOff>0</xdr:rowOff>
        </xdr:from>
        <xdr:to>
          <xdr:col>22</xdr:col>
          <xdr:colOff>66675</xdr:colOff>
          <xdr:row>124</xdr:row>
          <xdr:rowOff>142875</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0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125</xdr:row>
          <xdr:rowOff>0</xdr:rowOff>
        </xdr:from>
        <xdr:to>
          <xdr:col>22</xdr:col>
          <xdr:colOff>66675</xdr:colOff>
          <xdr:row>125</xdr:row>
          <xdr:rowOff>142875</xdr:rowOff>
        </xdr:to>
        <xdr:sp macro="" textlink="">
          <xdr:nvSpPr>
            <xdr:cNvPr id="57398" name="Check Box 54" hidden="1">
              <a:extLst>
                <a:ext uri="{63B3BB69-23CF-44E3-9099-C40C66FF867C}">
                  <a14:compatExt spid="_x0000_s57398"/>
                </a:ext>
                <a:ext uri="{FF2B5EF4-FFF2-40B4-BE49-F238E27FC236}">
                  <a16:creationId xmlns:a16="http://schemas.microsoft.com/office/drawing/2014/main" id="{00000000-0008-0000-0000-00003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126</xdr:row>
          <xdr:rowOff>0</xdr:rowOff>
        </xdr:from>
        <xdr:to>
          <xdr:col>22</xdr:col>
          <xdr:colOff>66675</xdr:colOff>
          <xdr:row>126</xdr:row>
          <xdr:rowOff>142875</xdr:rowOff>
        </xdr:to>
        <xdr:sp macro="" textlink="">
          <xdr:nvSpPr>
            <xdr:cNvPr id="57399" name="Check Box 55" hidden="1">
              <a:extLst>
                <a:ext uri="{63B3BB69-23CF-44E3-9099-C40C66FF867C}">
                  <a14:compatExt spid="_x0000_s57399"/>
                </a:ext>
                <a:ext uri="{FF2B5EF4-FFF2-40B4-BE49-F238E27FC236}">
                  <a16:creationId xmlns:a16="http://schemas.microsoft.com/office/drawing/2014/main" id="{00000000-0008-0000-0000-00003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127</xdr:row>
          <xdr:rowOff>0</xdr:rowOff>
        </xdr:from>
        <xdr:to>
          <xdr:col>22</xdr:col>
          <xdr:colOff>66675</xdr:colOff>
          <xdr:row>127</xdr:row>
          <xdr:rowOff>142875</xdr:rowOff>
        </xdr:to>
        <xdr:sp macro="" textlink="">
          <xdr:nvSpPr>
            <xdr:cNvPr id="57400" name="Check Box 56" hidden="1">
              <a:extLst>
                <a:ext uri="{63B3BB69-23CF-44E3-9099-C40C66FF867C}">
                  <a14:compatExt spid="_x0000_s57400"/>
                </a:ext>
                <a:ext uri="{FF2B5EF4-FFF2-40B4-BE49-F238E27FC236}">
                  <a16:creationId xmlns:a16="http://schemas.microsoft.com/office/drawing/2014/main" id="{00000000-0008-0000-0000-00003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128</xdr:row>
          <xdr:rowOff>0</xdr:rowOff>
        </xdr:from>
        <xdr:to>
          <xdr:col>22</xdr:col>
          <xdr:colOff>66675</xdr:colOff>
          <xdr:row>128</xdr:row>
          <xdr:rowOff>142875</xdr:rowOff>
        </xdr:to>
        <xdr:sp macro="" textlink="">
          <xdr:nvSpPr>
            <xdr:cNvPr id="57401" name="Check Box 57" hidden="1">
              <a:extLst>
                <a:ext uri="{63B3BB69-23CF-44E3-9099-C40C66FF867C}">
                  <a14:compatExt spid="_x0000_s57401"/>
                </a:ext>
                <a:ext uri="{FF2B5EF4-FFF2-40B4-BE49-F238E27FC236}">
                  <a16:creationId xmlns:a16="http://schemas.microsoft.com/office/drawing/2014/main" id="{00000000-0008-0000-0000-00003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129</xdr:row>
          <xdr:rowOff>0</xdr:rowOff>
        </xdr:from>
        <xdr:to>
          <xdr:col>22</xdr:col>
          <xdr:colOff>66675</xdr:colOff>
          <xdr:row>129</xdr:row>
          <xdr:rowOff>142875</xdr:rowOff>
        </xdr:to>
        <xdr:sp macro="" textlink="">
          <xdr:nvSpPr>
            <xdr:cNvPr id="57402" name="Check Box 58" hidden="1">
              <a:extLst>
                <a:ext uri="{63B3BB69-23CF-44E3-9099-C40C66FF867C}">
                  <a14:compatExt spid="_x0000_s57402"/>
                </a:ext>
                <a:ext uri="{FF2B5EF4-FFF2-40B4-BE49-F238E27FC236}">
                  <a16:creationId xmlns:a16="http://schemas.microsoft.com/office/drawing/2014/main" id="{00000000-0008-0000-0000-00003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130</xdr:row>
          <xdr:rowOff>0</xdr:rowOff>
        </xdr:from>
        <xdr:to>
          <xdr:col>22</xdr:col>
          <xdr:colOff>66675</xdr:colOff>
          <xdr:row>130</xdr:row>
          <xdr:rowOff>142875</xdr:rowOff>
        </xdr:to>
        <xdr:sp macro="" textlink="">
          <xdr:nvSpPr>
            <xdr:cNvPr id="57403" name="Check Box 59" hidden="1">
              <a:extLst>
                <a:ext uri="{63B3BB69-23CF-44E3-9099-C40C66FF867C}">
                  <a14:compatExt spid="_x0000_s57403"/>
                </a:ext>
                <a:ext uri="{FF2B5EF4-FFF2-40B4-BE49-F238E27FC236}">
                  <a16:creationId xmlns:a16="http://schemas.microsoft.com/office/drawing/2014/main" id="{00000000-0008-0000-0000-00003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131</xdr:row>
          <xdr:rowOff>0</xdr:rowOff>
        </xdr:from>
        <xdr:to>
          <xdr:col>22</xdr:col>
          <xdr:colOff>66675</xdr:colOff>
          <xdr:row>131</xdr:row>
          <xdr:rowOff>142875</xdr:rowOff>
        </xdr:to>
        <xdr:sp macro="" textlink="">
          <xdr:nvSpPr>
            <xdr:cNvPr id="57404" name="Check Box 60" hidden="1">
              <a:extLst>
                <a:ext uri="{63B3BB69-23CF-44E3-9099-C40C66FF867C}">
                  <a14:compatExt spid="_x0000_s57404"/>
                </a:ext>
                <a:ext uri="{FF2B5EF4-FFF2-40B4-BE49-F238E27FC236}">
                  <a16:creationId xmlns:a16="http://schemas.microsoft.com/office/drawing/2014/main" id="{00000000-0008-0000-0000-00003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132</xdr:row>
          <xdr:rowOff>0</xdr:rowOff>
        </xdr:from>
        <xdr:to>
          <xdr:col>22</xdr:col>
          <xdr:colOff>66675</xdr:colOff>
          <xdr:row>132</xdr:row>
          <xdr:rowOff>142875</xdr:rowOff>
        </xdr:to>
        <xdr:sp macro="" textlink="">
          <xdr:nvSpPr>
            <xdr:cNvPr id="57405" name="Check Box 61" hidden="1">
              <a:extLst>
                <a:ext uri="{63B3BB69-23CF-44E3-9099-C40C66FF867C}">
                  <a14:compatExt spid="_x0000_s57405"/>
                </a:ext>
                <a:ext uri="{FF2B5EF4-FFF2-40B4-BE49-F238E27FC236}">
                  <a16:creationId xmlns:a16="http://schemas.microsoft.com/office/drawing/2014/main" id="{00000000-0008-0000-0000-00003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133</xdr:row>
          <xdr:rowOff>0</xdr:rowOff>
        </xdr:from>
        <xdr:to>
          <xdr:col>22</xdr:col>
          <xdr:colOff>66675</xdr:colOff>
          <xdr:row>133</xdr:row>
          <xdr:rowOff>142875</xdr:rowOff>
        </xdr:to>
        <xdr:sp macro="" textlink="">
          <xdr:nvSpPr>
            <xdr:cNvPr id="57406" name="Check Box 62" hidden="1">
              <a:extLst>
                <a:ext uri="{63B3BB69-23CF-44E3-9099-C40C66FF867C}">
                  <a14:compatExt spid="_x0000_s57406"/>
                </a:ext>
                <a:ext uri="{FF2B5EF4-FFF2-40B4-BE49-F238E27FC236}">
                  <a16:creationId xmlns:a16="http://schemas.microsoft.com/office/drawing/2014/main" id="{00000000-0008-0000-0000-00003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134</xdr:row>
          <xdr:rowOff>0</xdr:rowOff>
        </xdr:from>
        <xdr:to>
          <xdr:col>22</xdr:col>
          <xdr:colOff>66675</xdr:colOff>
          <xdr:row>134</xdr:row>
          <xdr:rowOff>142875</xdr:rowOff>
        </xdr:to>
        <xdr:sp macro="" textlink="">
          <xdr:nvSpPr>
            <xdr:cNvPr id="57407" name="Check Box 63" hidden="1">
              <a:extLst>
                <a:ext uri="{63B3BB69-23CF-44E3-9099-C40C66FF867C}">
                  <a14:compatExt spid="_x0000_s57407"/>
                </a:ext>
                <a:ext uri="{FF2B5EF4-FFF2-40B4-BE49-F238E27FC236}">
                  <a16:creationId xmlns:a16="http://schemas.microsoft.com/office/drawing/2014/main" id="{00000000-0008-0000-0000-00003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135</xdr:row>
          <xdr:rowOff>0</xdr:rowOff>
        </xdr:from>
        <xdr:to>
          <xdr:col>22</xdr:col>
          <xdr:colOff>66675</xdr:colOff>
          <xdr:row>135</xdr:row>
          <xdr:rowOff>142875</xdr:rowOff>
        </xdr:to>
        <xdr:sp macro="" textlink="">
          <xdr:nvSpPr>
            <xdr:cNvPr id="57408" name="Check Box 64" hidden="1">
              <a:extLst>
                <a:ext uri="{63B3BB69-23CF-44E3-9099-C40C66FF867C}">
                  <a14:compatExt spid="_x0000_s57408"/>
                </a:ext>
                <a:ext uri="{FF2B5EF4-FFF2-40B4-BE49-F238E27FC236}">
                  <a16:creationId xmlns:a16="http://schemas.microsoft.com/office/drawing/2014/main" id="{00000000-0008-0000-0000-00004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136</xdr:row>
          <xdr:rowOff>0</xdr:rowOff>
        </xdr:from>
        <xdr:to>
          <xdr:col>22</xdr:col>
          <xdr:colOff>66675</xdr:colOff>
          <xdr:row>136</xdr:row>
          <xdr:rowOff>142875</xdr:rowOff>
        </xdr:to>
        <xdr:sp macro="" textlink="">
          <xdr:nvSpPr>
            <xdr:cNvPr id="57409" name="Check Box 65" hidden="1">
              <a:extLst>
                <a:ext uri="{63B3BB69-23CF-44E3-9099-C40C66FF867C}">
                  <a14:compatExt spid="_x0000_s57409"/>
                </a:ext>
                <a:ext uri="{FF2B5EF4-FFF2-40B4-BE49-F238E27FC236}">
                  <a16:creationId xmlns:a16="http://schemas.microsoft.com/office/drawing/2014/main" id="{00000000-0008-0000-0000-00004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137</xdr:row>
          <xdr:rowOff>0</xdr:rowOff>
        </xdr:from>
        <xdr:to>
          <xdr:col>22</xdr:col>
          <xdr:colOff>66675</xdr:colOff>
          <xdr:row>137</xdr:row>
          <xdr:rowOff>142875</xdr:rowOff>
        </xdr:to>
        <xdr:sp macro="" textlink="">
          <xdr:nvSpPr>
            <xdr:cNvPr id="57410" name="Check Box 66" hidden="1">
              <a:extLst>
                <a:ext uri="{63B3BB69-23CF-44E3-9099-C40C66FF867C}">
                  <a14:compatExt spid="_x0000_s57410"/>
                </a:ext>
                <a:ext uri="{FF2B5EF4-FFF2-40B4-BE49-F238E27FC236}">
                  <a16:creationId xmlns:a16="http://schemas.microsoft.com/office/drawing/2014/main" id="{00000000-0008-0000-0000-00004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138</xdr:row>
          <xdr:rowOff>0</xdr:rowOff>
        </xdr:from>
        <xdr:to>
          <xdr:col>22</xdr:col>
          <xdr:colOff>66675</xdr:colOff>
          <xdr:row>138</xdr:row>
          <xdr:rowOff>142875</xdr:rowOff>
        </xdr:to>
        <xdr:sp macro="" textlink="">
          <xdr:nvSpPr>
            <xdr:cNvPr id="57411" name="Check Box 67" hidden="1">
              <a:extLst>
                <a:ext uri="{63B3BB69-23CF-44E3-9099-C40C66FF867C}">
                  <a14:compatExt spid="_x0000_s57411"/>
                </a:ext>
                <a:ext uri="{FF2B5EF4-FFF2-40B4-BE49-F238E27FC236}">
                  <a16:creationId xmlns:a16="http://schemas.microsoft.com/office/drawing/2014/main" id="{00000000-0008-0000-0000-00004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9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B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E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F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0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1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2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80</xdr:row>
          <xdr:rowOff>9525</xdr:rowOff>
        </xdr:from>
        <xdr:to>
          <xdr:col>1</xdr:col>
          <xdr:colOff>257175</xdr:colOff>
          <xdr:row>80</xdr:row>
          <xdr:rowOff>171450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81</xdr:row>
          <xdr:rowOff>9525</xdr:rowOff>
        </xdr:from>
        <xdr:to>
          <xdr:col>1</xdr:col>
          <xdr:colOff>228600</xdr:colOff>
          <xdr:row>82</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82</xdr:row>
          <xdr:rowOff>9525</xdr:rowOff>
        </xdr:from>
        <xdr:to>
          <xdr:col>1</xdr:col>
          <xdr:colOff>247650</xdr:colOff>
          <xdr:row>83</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83</xdr:row>
          <xdr:rowOff>9525</xdr:rowOff>
        </xdr:from>
        <xdr:to>
          <xdr:col>1</xdr:col>
          <xdr:colOff>238125</xdr:colOff>
          <xdr:row>84</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84</xdr:row>
          <xdr:rowOff>9525</xdr:rowOff>
        </xdr:from>
        <xdr:to>
          <xdr:col>1</xdr:col>
          <xdr:colOff>247650</xdr:colOff>
          <xdr:row>84</xdr:row>
          <xdr:rowOff>171450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9525</xdr:rowOff>
        </xdr:from>
        <xdr:to>
          <xdr:col>15</xdr:col>
          <xdr:colOff>219075</xdr:colOff>
          <xdr:row>49</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9525</xdr:rowOff>
        </xdr:from>
        <xdr:to>
          <xdr:col>15</xdr:col>
          <xdr:colOff>219075</xdr:colOff>
          <xdr:row>48</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46</xdr:row>
          <xdr:rowOff>9525</xdr:rowOff>
        </xdr:from>
        <xdr:to>
          <xdr:col>15</xdr:col>
          <xdr:colOff>219075</xdr:colOff>
          <xdr:row>47</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45</xdr:row>
          <xdr:rowOff>9525</xdr:rowOff>
        </xdr:from>
        <xdr:to>
          <xdr:col>15</xdr:col>
          <xdr:colOff>219075</xdr:colOff>
          <xdr:row>46</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42</xdr:row>
          <xdr:rowOff>9525</xdr:rowOff>
        </xdr:from>
        <xdr:to>
          <xdr:col>15</xdr:col>
          <xdr:colOff>219075</xdr:colOff>
          <xdr:row>43</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41</xdr:row>
          <xdr:rowOff>9525</xdr:rowOff>
        </xdr:from>
        <xdr:to>
          <xdr:col>15</xdr:col>
          <xdr:colOff>219075</xdr:colOff>
          <xdr:row>42</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9525</xdr:rowOff>
        </xdr:from>
        <xdr:to>
          <xdr:col>15</xdr:col>
          <xdr:colOff>219075</xdr:colOff>
          <xdr:row>41</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79</xdr:row>
          <xdr:rowOff>9525</xdr:rowOff>
        </xdr:from>
        <xdr:to>
          <xdr:col>1</xdr:col>
          <xdr:colOff>228600</xdr:colOff>
          <xdr:row>79</xdr:row>
          <xdr:rowOff>171450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199390</xdr:colOff>
          <xdr:row>98</xdr:row>
          <xdr:rowOff>177800</xdr:rowOff>
        </xdr:from>
        <xdr:to>
          <xdr:col>9</xdr:col>
          <xdr:colOff>21590</xdr:colOff>
          <xdr:row>101</xdr:row>
          <xdr:rowOff>176530</xdr:rowOff>
        </xdr:to>
        <xdr:grpSp>
          <xdr:nvGrpSpPr>
            <xdr:cNvPr id="2" name="Gruppieren 1">
              <a:extLst>
                <a:ext uri="{FF2B5EF4-FFF2-40B4-BE49-F238E27FC236}">
                  <a16:creationId xmlns:a16="http://schemas.microsoft.com/office/drawing/2014/main" id="{00000000-0008-0000-0100-000002000000}"/>
                </a:ext>
              </a:extLst>
            </xdr:cNvPr>
            <xdr:cNvGrpSpPr/>
          </xdr:nvGrpSpPr>
          <xdr:grpSpPr>
            <a:xfrm>
              <a:off x="2242185" y="18353377"/>
              <a:ext cx="412115" cy="570269"/>
              <a:chOff x="2689860" y="17564086"/>
              <a:chExt cx="403860" cy="548626"/>
            </a:xfrm>
          </xdr:grpSpPr>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2689860" y="17564086"/>
                <a:ext cx="40386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n.a.</a:t>
                </a:r>
              </a:p>
            </xdr:txBody>
          </xdr:sp>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2689860" y="17746980"/>
                <a:ext cx="40386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n.a.</a:t>
                </a:r>
              </a:p>
            </xdr:txBody>
          </xdr:sp>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2689860" y="17929834"/>
                <a:ext cx="403860" cy="182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50</xdr:row>
          <xdr:rowOff>9525</xdr:rowOff>
        </xdr:from>
        <xdr:to>
          <xdr:col>15</xdr:col>
          <xdr:colOff>219075</xdr:colOff>
          <xdr:row>51</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52</xdr:row>
          <xdr:rowOff>9525</xdr:rowOff>
        </xdr:from>
        <xdr:to>
          <xdr:col>15</xdr:col>
          <xdr:colOff>219075</xdr:colOff>
          <xdr:row>53</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53</xdr:row>
          <xdr:rowOff>9525</xdr:rowOff>
        </xdr:from>
        <xdr:to>
          <xdr:col>15</xdr:col>
          <xdr:colOff>219075</xdr:colOff>
          <xdr:row>54</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54</xdr:row>
          <xdr:rowOff>9525</xdr:rowOff>
        </xdr:from>
        <xdr:to>
          <xdr:col>15</xdr:col>
          <xdr:colOff>219075</xdr:colOff>
          <xdr:row>55</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55</xdr:row>
          <xdr:rowOff>9525</xdr:rowOff>
        </xdr:from>
        <xdr:to>
          <xdr:col>15</xdr:col>
          <xdr:colOff>219075</xdr:colOff>
          <xdr:row>56</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56</xdr:row>
          <xdr:rowOff>9525</xdr:rowOff>
        </xdr:from>
        <xdr:to>
          <xdr:col>15</xdr:col>
          <xdr:colOff>219075</xdr:colOff>
          <xdr:row>57</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57</xdr:row>
          <xdr:rowOff>9525</xdr:rowOff>
        </xdr:from>
        <xdr:to>
          <xdr:col>15</xdr:col>
          <xdr:colOff>219075</xdr:colOff>
          <xdr:row>58</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58</xdr:row>
          <xdr:rowOff>9525</xdr:rowOff>
        </xdr:from>
        <xdr:to>
          <xdr:col>15</xdr:col>
          <xdr:colOff>219075</xdr:colOff>
          <xdr:row>59</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59</xdr:row>
          <xdr:rowOff>9525</xdr:rowOff>
        </xdr:from>
        <xdr:to>
          <xdr:col>15</xdr:col>
          <xdr:colOff>219075</xdr:colOff>
          <xdr:row>60</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60</xdr:row>
          <xdr:rowOff>9525</xdr:rowOff>
        </xdr:from>
        <xdr:to>
          <xdr:col>15</xdr:col>
          <xdr:colOff>219075</xdr:colOff>
          <xdr:row>61</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62</xdr:row>
          <xdr:rowOff>9525</xdr:rowOff>
        </xdr:from>
        <xdr:to>
          <xdr:col>15</xdr:col>
          <xdr:colOff>219075</xdr:colOff>
          <xdr:row>63</xdr:row>
          <xdr:rowOff>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63</xdr:row>
          <xdr:rowOff>9525</xdr:rowOff>
        </xdr:from>
        <xdr:to>
          <xdr:col>15</xdr:col>
          <xdr:colOff>219075</xdr:colOff>
          <xdr:row>64</xdr:row>
          <xdr:rowOff>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64</xdr:row>
          <xdr:rowOff>9525</xdr:rowOff>
        </xdr:from>
        <xdr:to>
          <xdr:col>15</xdr:col>
          <xdr:colOff>219075</xdr:colOff>
          <xdr:row>65</xdr:row>
          <xdr:rowOff>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65</xdr:row>
          <xdr:rowOff>9525</xdr:rowOff>
        </xdr:from>
        <xdr:to>
          <xdr:col>15</xdr:col>
          <xdr:colOff>219075</xdr:colOff>
          <xdr:row>66</xdr:row>
          <xdr:rowOff>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66</xdr:row>
          <xdr:rowOff>9525</xdr:rowOff>
        </xdr:from>
        <xdr:to>
          <xdr:col>15</xdr:col>
          <xdr:colOff>219075</xdr:colOff>
          <xdr:row>67</xdr:row>
          <xdr:rowOff>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67</xdr:row>
          <xdr:rowOff>9525</xdr:rowOff>
        </xdr:from>
        <xdr:to>
          <xdr:col>15</xdr:col>
          <xdr:colOff>219075</xdr:colOff>
          <xdr:row>68</xdr:row>
          <xdr:rowOff>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68</xdr:row>
          <xdr:rowOff>9525</xdr:rowOff>
        </xdr:from>
        <xdr:to>
          <xdr:col>15</xdr:col>
          <xdr:colOff>219075</xdr:colOff>
          <xdr:row>69</xdr:row>
          <xdr:rowOff>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69</xdr:row>
          <xdr:rowOff>9525</xdr:rowOff>
        </xdr:from>
        <xdr:to>
          <xdr:col>15</xdr:col>
          <xdr:colOff>219075</xdr:colOff>
          <xdr:row>70</xdr:row>
          <xdr:rowOff>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70</xdr:row>
          <xdr:rowOff>9525</xdr:rowOff>
        </xdr:from>
        <xdr:to>
          <xdr:col>15</xdr:col>
          <xdr:colOff>219075</xdr:colOff>
          <xdr:row>71</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72</xdr:row>
          <xdr:rowOff>9525</xdr:rowOff>
        </xdr:from>
        <xdr:to>
          <xdr:col>15</xdr:col>
          <xdr:colOff>219075</xdr:colOff>
          <xdr:row>73</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73</xdr:row>
          <xdr:rowOff>9525</xdr:rowOff>
        </xdr:from>
        <xdr:to>
          <xdr:col>15</xdr:col>
          <xdr:colOff>219075</xdr:colOff>
          <xdr:row>74</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74</xdr:row>
          <xdr:rowOff>9525</xdr:rowOff>
        </xdr:from>
        <xdr:to>
          <xdr:col>15</xdr:col>
          <xdr:colOff>219075</xdr:colOff>
          <xdr:row>75</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9525</xdr:rowOff>
        </xdr:from>
        <xdr:to>
          <xdr:col>18</xdr:col>
          <xdr:colOff>219075</xdr:colOff>
          <xdr:row>41</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9525</xdr:rowOff>
        </xdr:from>
        <xdr:to>
          <xdr:col>18</xdr:col>
          <xdr:colOff>219075</xdr:colOff>
          <xdr:row>42</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9525</xdr:rowOff>
        </xdr:from>
        <xdr:to>
          <xdr:col>18</xdr:col>
          <xdr:colOff>219075</xdr:colOff>
          <xdr:row>43</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45</xdr:row>
          <xdr:rowOff>9525</xdr:rowOff>
        </xdr:from>
        <xdr:to>
          <xdr:col>18</xdr:col>
          <xdr:colOff>219075</xdr:colOff>
          <xdr:row>46</xdr:row>
          <xdr:rowOff>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46</xdr:row>
          <xdr:rowOff>9525</xdr:rowOff>
        </xdr:from>
        <xdr:to>
          <xdr:col>18</xdr:col>
          <xdr:colOff>219075</xdr:colOff>
          <xdr:row>47</xdr:row>
          <xdr:rowOff>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47</xdr:row>
          <xdr:rowOff>9525</xdr:rowOff>
        </xdr:from>
        <xdr:to>
          <xdr:col>18</xdr:col>
          <xdr:colOff>219075</xdr:colOff>
          <xdr:row>48</xdr:row>
          <xdr:rowOff>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48</xdr:row>
          <xdr:rowOff>9525</xdr:rowOff>
        </xdr:from>
        <xdr:to>
          <xdr:col>18</xdr:col>
          <xdr:colOff>219075</xdr:colOff>
          <xdr:row>49</xdr:row>
          <xdr:rowOff>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9525</xdr:rowOff>
        </xdr:from>
        <xdr:to>
          <xdr:col>18</xdr:col>
          <xdr:colOff>219075</xdr:colOff>
          <xdr:row>51</xdr:row>
          <xdr:rowOff>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9525</xdr:rowOff>
        </xdr:from>
        <xdr:to>
          <xdr:col>18</xdr:col>
          <xdr:colOff>219075</xdr:colOff>
          <xdr:row>53</xdr:row>
          <xdr:rowOff>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53</xdr:row>
          <xdr:rowOff>9525</xdr:rowOff>
        </xdr:from>
        <xdr:to>
          <xdr:col>18</xdr:col>
          <xdr:colOff>219075</xdr:colOff>
          <xdr:row>54</xdr:row>
          <xdr:rowOff>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54</xdr:row>
          <xdr:rowOff>9525</xdr:rowOff>
        </xdr:from>
        <xdr:to>
          <xdr:col>18</xdr:col>
          <xdr:colOff>219075</xdr:colOff>
          <xdr:row>55</xdr:row>
          <xdr:rowOff>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55</xdr:row>
          <xdr:rowOff>9525</xdr:rowOff>
        </xdr:from>
        <xdr:to>
          <xdr:col>18</xdr:col>
          <xdr:colOff>219075</xdr:colOff>
          <xdr:row>56</xdr:row>
          <xdr:rowOff>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56</xdr:row>
          <xdr:rowOff>9525</xdr:rowOff>
        </xdr:from>
        <xdr:to>
          <xdr:col>18</xdr:col>
          <xdr:colOff>219075</xdr:colOff>
          <xdr:row>57</xdr:row>
          <xdr:rowOff>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100-00003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57</xdr:row>
          <xdr:rowOff>9525</xdr:rowOff>
        </xdr:from>
        <xdr:to>
          <xdr:col>18</xdr:col>
          <xdr:colOff>219075</xdr:colOff>
          <xdr:row>58</xdr:row>
          <xdr:rowOff>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58</xdr:row>
          <xdr:rowOff>9525</xdr:rowOff>
        </xdr:from>
        <xdr:to>
          <xdr:col>18</xdr:col>
          <xdr:colOff>219075</xdr:colOff>
          <xdr:row>59</xdr:row>
          <xdr:rowOff>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59</xdr:row>
          <xdr:rowOff>9525</xdr:rowOff>
        </xdr:from>
        <xdr:to>
          <xdr:col>18</xdr:col>
          <xdr:colOff>219075</xdr:colOff>
          <xdr:row>60</xdr:row>
          <xdr:rowOff>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60</xdr:row>
          <xdr:rowOff>9525</xdr:rowOff>
        </xdr:from>
        <xdr:to>
          <xdr:col>18</xdr:col>
          <xdr:colOff>219075</xdr:colOff>
          <xdr:row>61</xdr:row>
          <xdr:rowOff>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62</xdr:row>
          <xdr:rowOff>9525</xdr:rowOff>
        </xdr:from>
        <xdr:to>
          <xdr:col>18</xdr:col>
          <xdr:colOff>219075</xdr:colOff>
          <xdr:row>63</xdr:row>
          <xdr:rowOff>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63</xdr:row>
          <xdr:rowOff>9525</xdr:rowOff>
        </xdr:from>
        <xdr:to>
          <xdr:col>18</xdr:col>
          <xdr:colOff>219075</xdr:colOff>
          <xdr:row>64</xdr:row>
          <xdr:rowOff>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64</xdr:row>
          <xdr:rowOff>9525</xdr:rowOff>
        </xdr:from>
        <xdr:to>
          <xdr:col>18</xdr:col>
          <xdr:colOff>219075</xdr:colOff>
          <xdr:row>65</xdr:row>
          <xdr:rowOff>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65</xdr:row>
          <xdr:rowOff>9525</xdr:rowOff>
        </xdr:from>
        <xdr:to>
          <xdr:col>18</xdr:col>
          <xdr:colOff>219075</xdr:colOff>
          <xdr:row>66</xdr:row>
          <xdr:rowOff>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100-00004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66</xdr:row>
          <xdr:rowOff>9525</xdr:rowOff>
        </xdr:from>
        <xdr:to>
          <xdr:col>18</xdr:col>
          <xdr:colOff>219075</xdr:colOff>
          <xdr:row>67</xdr:row>
          <xdr:rowOff>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67</xdr:row>
          <xdr:rowOff>9525</xdr:rowOff>
        </xdr:from>
        <xdr:to>
          <xdr:col>18</xdr:col>
          <xdr:colOff>219075</xdr:colOff>
          <xdr:row>68</xdr:row>
          <xdr:rowOff>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68</xdr:row>
          <xdr:rowOff>9525</xdr:rowOff>
        </xdr:from>
        <xdr:to>
          <xdr:col>18</xdr:col>
          <xdr:colOff>219075</xdr:colOff>
          <xdr:row>69</xdr:row>
          <xdr:rowOff>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100-00004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69</xdr:row>
          <xdr:rowOff>9525</xdr:rowOff>
        </xdr:from>
        <xdr:to>
          <xdr:col>18</xdr:col>
          <xdr:colOff>219075</xdr:colOff>
          <xdr:row>70</xdr:row>
          <xdr:rowOff>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70</xdr:row>
          <xdr:rowOff>9525</xdr:rowOff>
        </xdr:from>
        <xdr:to>
          <xdr:col>18</xdr:col>
          <xdr:colOff>219075</xdr:colOff>
          <xdr:row>71</xdr:row>
          <xdr:rowOff>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72</xdr:row>
          <xdr:rowOff>9525</xdr:rowOff>
        </xdr:from>
        <xdr:to>
          <xdr:col>18</xdr:col>
          <xdr:colOff>219075</xdr:colOff>
          <xdr:row>73</xdr:row>
          <xdr:rowOff>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100-00004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73</xdr:row>
          <xdr:rowOff>9525</xdr:rowOff>
        </xdr:from>
        <xdr:to>
          <xdr:col>18</xdr:col>
          <xdr:colOff>219075</xdr:colOff>
          <xdr:row>74</xdr:row>
          <xdr:rowOff>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100-00004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9525</xdr:rowOff>
        </xdr:from>
        <xdr:to>
          <xdr:col>18</xdr:col>
          <xdr:colOff>219075</xdr:colOff>
          <xdr:row>75</xdr:row>
          <xdr:rowOff>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100-00004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35</xdr:row>
          <xdr:rowOff>95250</xdr:rowOff>
        </xdr:from>
        <xdr:to>
          <xdr:col>15</xdr:col>
          <xdr:colOff>200025</xdr:colOff>
          <xdr:row>36</xdr:row>
          <xdr:rowOff>95250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100-00005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35</xdr:row>
          <xdr:rowOff>95250</xdr:rowOff>
        </xdr:from>
        <xdr:to>
          <xdr:col>18</xdr:col>
          <xdr:colOff>219075</xdr:colOff>
          <xdr:row>36</xdr:row>
          <xdr:rowOff>95250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100-00005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xdr:row>
          <xdr:rowOff>9525</xdr:rowOff>
        </xdr:from>
        <xdr:to>
          <xdr:col>2</xdr:col>
          <xdr:colOff>95250</xdr:colOff>
          <xdr:row>27</xdr:row>
          <xdr:rowOff>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1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9525</xdr:rowOff>
        </xdr:from>
        <xdr:to>
          <xdr:col>4</xdr:col>
          <xdr:colOff>95250</xdr:colOff>
          <xdr:row>27</xdr:row>
          <xdr:rowOff>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1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114300</xdr:colOff>
      <xdr:row>26</xdr:row>
      <xdr:rowOff>152400</xdr:rowOff>
    </xdr:from>
    <xdr:to>
      <xdr:col>4</xdr:col>
      <xdr:colOff>175260</xdr:colOff>
      <xdr:row>27</xdr:row>
      <xdr:rowOff>76200</xdr:rowOff>
    </xdr:to>
    <xdr:cxnSp macro="">
      <xdr:nvCxnSpPr>
        <xdr:cNvPr id="5" name="Verbinder: gewinkelt 4">
          <a:extLst>
            <a:ext uri="{FF2B5EF4-FFF2-40B4-BE49-F238E27FC236}">
              <a16:creationId xmlns:a16="http://schemas.microsoft.com/office/drawing/2014/main" id="{00000000-0008-0000-0100-000005000000}"/>
            </a:ext>
          </a:extLst>
        </xdr:cNvPr>
        <xdr:cNvCxnSpPr/>
      </xdr:nvCxnSpPr>
      <xdr:spPr>
        <a:xfrm>
          <a:off x="982980" y="4975860"/>
          <a:ext cx="350520" cy="106680"/>
        </a:xfrm>
        <a:prstGeom prst="bentConnector3">
          <a:avLst>
            <a:gd name="adj1" fmla="val 0"/>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19050</xdr:colOff>
          <xdr:row>27</xdr:row>
          <xdr:rowOff>9525</xdr:rowOff>
        </xdr:from>
        <xdr:to>
          <xdr:col>7</xdr:col>
          <xdr:colOff>95250</xdr:colOff>
          <xdr:row>27</xdr:row>
          <xdr:rowOff>180975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1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CTQ</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9525</xdr:rowOff>
        </xdr:from>
        <xdr:to>
          <xdr:col>9</xdr:col>
          <xdr:colOff>95250</xdr:colOff>
          <xdr:row>27</xdr:row>
          <xdr:rowOff>180975</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1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9525</xdr:rowOff>
        </xdr:from>
        <xdr:to>
          <xdr:col>11</xdr:col>
          <xdr:colOff>95250</xdr:colOff>
          <xdr:row>27</xdr:row>
          <xdr:rowOff>180975</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1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27</xdr:row>
          <xdr:rowOff>9525</xdr:rowOff>
        </xdr:from>
        <xdr:to>
          <xdr:col>13</xdr:col>
          <xdr:colOff>95250</xdr:colOff>
          <xdr:row>27</xdr:row>
          <xdr:rowOff>180975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1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xdr:row>
          <xdr:rowOff>19050</xdr:rowOff>
        </xdr:from>
        <xdr:to>
          <xdr:col>4</xdr:col>
          <xdr:colOff>200025</xdr:colOff>
          <xdr:row>4</xdr:row>
          <xdr:rowOff>95250</xdr:rowOff>
        </xdr:to>
        <xdr:sp macro="" textlink="">
          <xdr:nvSpPr>
            <xdr:cNvPr id="2139" name="Drop Down 128" hidden="1">
              <a:extLst>
                <a:ext uri="{63B3BB69-23CF-44E3-9099-C40C66FF867C}">
                  <a14:compatExt spid="_x0000_s2139"/>
                </a:ext>
                <a:ext uri="{FF2B5EF4-FFF2-40B4-BE49-F238E27FC236}">
                  <a16:creationId xmlns:a16="http://schemas.microsoft.com/office/drawing/2014/main" id="{00000000-0008-0000-01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0</xdr:col>
          <xdr:colOff>238125</xdr:colOff>
          <xdr:row>22</xdr:row>
          <xdr:rowOff>171450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1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9525</xdr:rowOff>
        </xdr:from>
        <xdr:to>
          <xdr:col>0</xdr:col>
          <xdr:colOff>190500</xdr:colOff>
          <xdr:row>24</xdr:row>
          <xdr:rowOff>19050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1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22</xdr:row>
          <xdr:rowOff>19050</xdr:rowOff>
        </xdr:from>
        <xdr:to>
          <xdr:col>9</xdr:col>
          <xdr:colOff>133350</xdr:colOff>
          <xdr:row>23</xdr:row>
          <xdr:rowOff>19050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1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23</xdr:row>
          <xdr:rowOff>28575</xdr:rowOff>
        </xdr:from>
        <xdr:to>
          <xdr:col>9</xdr:col>
          <xdr:colOff>133350</xdr:colOff>
          <xdr:row>24</xdr:row>
          <xdr:rowOff>38100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1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22</xdr:row>
          <xdr:rowOff>28575</xdr:rowOff>
        </xdr:from>
        <xdr:to>
          <xdr:col>18</xdr:col>
          <xdr:colOff>161925</xdr:colOff>
          <xdr:row>23</xdr:row>
          <xdr:rowOff>38100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1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23</xdr:row>
          <xdr:rowOff>19050</xdr:rowOff>
        </xdr:from>
        <xdr:to>
          <xdr:col>18</xdr:col>
          <xdr:colOff>161925</xdr:colOff>
          <xdr:row>24</xdr:row>
          <xdr:rowOff>19050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1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9525</xdr:rowOff>
        </xdr:from>
        <xdr:to>
          <xdr:col>4</xdr:col>
          <xdr:colOff>104775</xdr:colOff>
          <xdr:row>26</xdr:row>
          <xdr:rowOff>180975</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1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114300</xdr:colOff>
      <xdr:row>26</xdr:row>
      <xdr:rowOff>152400</xdr:rowOff>
    </xdr:from>
    <xdr:to>
      <xdr:col>4</xdr:col>
      <xdr:colOff>175260</xdr:colOff>
      <xdr:row>27</xdr:row>
      <xdr:rowOff>76200</xdr:rowOff>
    </xdr:to>
    <xdr:cxnSp macro="">
      <xdr:nvCxnSpPr>
        <xdr:cNvPr id="106" name="Verbinder: gewinkelt 105">
          <a:extLst>
            <a:ext uri="{FF2B5EF4-FFF2-40B4-BE49-F238E27FC236}">
              <a16:creationId xmlns:a16="http://schemas.microsoft.com/office/drawing/2014/main" id="{00000000-0008-0000-0100-00006A000000}"/>
            </a:ext>
          </a:extLst>
        </xdr:cNvPr>
        <xdr:cNvCxnSpPr/>
      </xdr:nvCxnSpPr>
      <xdr:spPr>
        <a:xfrm>
          <a:off x="971550" y="5097463"/>
          <a:ext cx="346710" cy="114300"/>
        </a:xfrm>
        <a:prstGeom prst="bentConnector3">
          <a:avLst>
            <a:gd name="adj1" fmla="val 0"/>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19050</xdr:colOff>
          <xdr:row>96</xdr:row>
          <xdr:rowOff>9525</xdr:rowOff>
        </xdr:from>
        <xdr:to>
          <xdr:col>7</xdr:col>
          <xdr:colOff>104775</xdr:colOff>
          <xdr:row>96</xdr:row>
          <xdr:rowOff>180975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1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97</xdr:row>
          <xdr:rowOff>9525</xdr:rowOff>
        </xdr:from>
        <xdr:to>
          <xdr:col>7</xdr:col>
          <xdr:colOff>104775</xdr:colOff>
          <xdr:row>97</xdr:row>
          <xdr:rowOff>180975</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1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98</xdr:row>
          <xdr:rowOff>9525</xdr:rowOff>
        </xdr:from>
        <xdr:to>
          <xdr:col>7</xdr:col>
          <xdr:colOff>104775</xdr:colOff>
          <xdr:row>98</xdr:row>
          <xdr:rowOff>180975</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1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99</xdr:row>
          <xdr:rowOff>9525</xdr:rowOff>
        </xdr:from>
        <xdr:to>
          <xdr:col>7</xdr:col>
          <xdr:colOff>104775</xdr:colOff>
          <xdr:row>99</xdr:row>
          <xdr:rowOff>180975</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1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100</xdr:row>
          <xdr:rowOff>9525</xdr:rowOff>
        </xdr:from>
        <xdr:to>
          <xdr:col>7</xdr:col>
          <xdr:colOff>104775</xdr:colOff>
          <xdr:row>100</xdr:row>
          <xdr:rowOff>180975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1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101</xdr:row>
          <xdr:rowOff>9525</xdr:rowOff>
        </xdr:from>
        <xdr:to>
          <xdr:col>7</xdr:col>
          <xdr:colOff>104775</xdr:colOff>
          <xdr:row>101</xdr:row>
          <xdr:rowOff>180975</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1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3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4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5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6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7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8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9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A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1B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14</xdr:row>
          <xdr:rowOff>28575</xdr:rowOff>
        </xdr:from>
        <xdr:to>
          <xdr:col>1</xdr:col>
          <xdr:colOff>0</xdr:colOff>
          <xdr:row>16</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xdr:row>
          <xdr:rowOff>19050</xdr:rowOff>
        </xdr:from>
        <xdr:to>
          <xdr:col>8</xdr:col>
          <xdr:colOff>9525</xdr:colOff>
          <xdr:row>43</xdr:row>
          <xdr:rowOff>161925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9525</xdr:rowOff>
        </xdr:from>
        <xdr:to>
          <xdr:col>8</xdr:col>
          <xdr:colOff>9525</xdr:colOff>
          <xdr:row>44</xdr:row>
          <xdr:rowOff>152400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xdr:row>
          <xdr:rowOff>9525</xdr:rowOff>
        </xdr:from>
        <xdr:to>
          <xdr:col>8</xdr:col>
          <xdr:colOff>9525</xdr:colOff>
          <xdr:row>45</xdr:row>
          <xdr:rowOff>152400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2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43</xdr:row>
          <xdr:rowOff>19050</xdr:rowOff>
        </xdr:from>
        <xdr:to>
          <xdr:col>11</xdr:col>
          <xdr:colOff>9525</xdr:colOff>
          <xdr:row>43</xdr:row>
          <xdr:rowOff>161925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2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44</xdr:row>
          <xdr:rowOff>9525</xdr:rowOff>
        </xdr:from>
        <xdr:to>
          <xdr:col>11</xdr:col>
          <xdr:colOff>0</xdr:colOff>
          <xdr:row>44</xdr:row>
          <xdr:rowOff>152400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45</xdr:row>
          <xdr:rowOff>19050</xdr:rowOff>
        </xdr:from>
        <xdr:to>
          <xdr:col>11</xdr:col>
          <xdr:colOff>0</xdr:colOff>
          <xdr:row>45</xdr:row>
          <xdr:rowOff>161925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43</xdr:row>
          <xdr:rowOff>19050</xdr:rowOff>
        </xdr:from>
        <xdr:to>
          <xdr:col>13</xdr:col>
          <xdr:colOff>152400</xdr:colOff>
          <xdr:row>43</xdr:row>
          <xdr:rowOff>161925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2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44</xdr:row>
          <xdr:rowOff>28575</xdr:rowOff>
        </xdr:from>
        <xdr:to>
          <xdr:col>13</xdr:col>
          <xdr:colOff>161925</xdr:colOff>
          <xdr:row>44</xdr:row>
          <xdr:rowOff>171450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45</xdr:row>
          <xdr:rowOff>19050</xdr:rowOff>
        </xdr:from>
        <xdr:to>
          <xdr:col>13</xdr:col>
          <xdr:colOff>161925</xdr:colOff>
          <xdr:row>45</xdr:row>
          <xdr:rowOff>161925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46</xdr:row>
          <xdr:rowOff>47625</xdr:rowOff>
        </xdr:from>
        <xdr:to>
          <xdr:col>44</xdr:col>
          <xdr:colOff>19050</xdr:colOff>
          <xdr:row>46</xdr:row>
          <xdr:rowOff>171450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2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46</xdr:row>
          <xdr:rowOff>19050</xdr:rowOff>
        </xdr:from>
        <xdr:to>
          <xdr:col>46</xdr:col>
          <xdr:colOff>152400</xdr:colOff>
          <xdr:row>46</xdr:row>
          <xdr:rowOff>171450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2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xdr:row>
          <xdr:rowOff>180975</xdr:rowOff>
        </xdr:from>
        <xdr:to>
          <xdr:col>30</xdr:col>
          <xdr:colOff>9525</xdr:colOff>
          <xdr:row>3</xdr:row>
          <xdr:rowOff>9525</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2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2</xdr:row>
          <xdr:rowOff>19050</xdr:rowOff>
        </xdr:from>
        <xdr:to>
          <xdr:col>54</xdr:col>
          <xdr:colOff>152400</xdr:colOff>
          <xdr:row>4</xdr:row>
          <xdr:rowOff>57150</xdr:rowOff>
        </xdr:to>
        <xdr:sp macro="" textlink="">
          <xdr:nvSpPr>
            <xdr:cNvPr id="1147" name="Drop Down 128" hidden="1">
              <a:extLst>
                <a:ext uri="{63B3BB69-23CF-44E3-9099-C40C66FF867C}">
                  <a14:compatExt spid="_x0000_s1147"/>
                </a:ext>
                <a:ext uri="{FF2B5EF4-FFF2-40B4-BE49-F238E27FC236}">
                  <a16:creationId xmlns:a16="http://schemas.microsoft.com/office/drawing/2014/main" id="{00000000-0008-0000-0200-00007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xdr:row>
          <xdr:rowOff>9525</xdr:rowOff>
        </xdr:from>
        <xdr:to>
          <xdr:col>30</xdr:col>
          <xdr:colOff>9525</xdr:colOff>
          <xdr:row>4</xdr:row>
          <xdr:rowOff>161925</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2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6</xdr:row>
          <xdr:rowOff>9525</xdr:rowOff>
        </xdr:from>
        <xdr:to>
          <xdr:col>31</xdr:col>
          <xdr:colOff>0</xdr:colOff>
          <xdr:row>7</xdr:row>
          <xdr:rowOff>19050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2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8</xdr:row>
          <xdr:rowOff>9525</xdr:rowOff>
        </xdr:from>
        <xdr:to>
          <xdr:col>30</xdr:col>
          <xdr:colOff>66675</xdr:colOff>
          <xdr:row>8</xdr:row>
          <xdr:rowOff>171450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2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10</xdr:row>
          <xdr:rowOff>9525</xdr:rowOff>
        </xdr:from>
        <xdr:to>
          <xdr:col>30</xdr:col>
          <xdr:colOff>19050</xdr:colOff>
          <xdr:row>11</xdr:row>
          <xdr:rowOff>19050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2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8</xdr:row>
          <xdr:rowOff>19050</xdr:rowOff>
        </xdr:from>
        <xdr:to>
          <xdr:col>38</xdr:col>
          <xdr:colOff>123825</xdr:colOff>
          <xdr:row>9</xdr:row>
          <xdr:rowOff>19050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2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9</xdr:row>
          <xdr:rowOff>28575</xdr:rowOff>
        </xdr:from>
        <xdr:to>
          <xdr:col>38</xdr:col>
          <xdr:colOff>123825</xdr:colOff>
          <xdr:row>11</xdr:row>
          <xdr:rowOff>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2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8</xdr:row>
          <xdr:rowOff>28575</xdr:rowOff>
        </xdr:from>
        <xdr:to>
          <xdr:col>47</xdr:col>
          <xdr:colOff>133350</xdr:colOff>
          <xdr:row>10</xdr:row>
          <xdr:rowOff>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2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9</xdr:row>
          <xdr:rowOff>19050</xdr:rowOff>
        </xdr:from>
        <xdr:to>
          <xdr:col>47</xdr:col>
          <xdr:colOff>133350</xdr:colOff>
          <xdr:row>10</xdr:row>
          <xdr:rowOff>171450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2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28575</xdr:rowOff>
        </xdr:from>
        <xdr:to>
          <xdr:col>1</xdr:col>
          <xdr:colOff>0</xdr:colOff>
          <xdr:row>18</xdr:row>
          <xdr:rowOff>19050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2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28575</xdr:rowOff>
        </xdr:from>
        <xdr:to>
          <xdr:col>1</xdr:col>
          <xdr:colOff>0</xdr:colOff>
          <xdr:row>20</xdr:row>
          <xdr:rowOff>19050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2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28575</xdr:rowOff>
        </xdr:from>
        <xdr:to>
          <xdr:col>1</xdr:col>
          <xdr:colOff>0</xdr:colOff>
          <xdr:row>28</xdr:row>
          <xdr:rowOff>19050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2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28575</xdr:rowOff>
        </xdr:from>
        <xdr:to>
          <xdr:col>1</xdr:col>
          <xdr:colOff>0</xdr:colOff>
          <xdr:row>22</xdr:row>
          <xdr:rowOff>19050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2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28575</xdr:rowOff>
        </xdr:from>
        <xdr:to>
          <xdr:col>1</xdr:col>
          <xdr:colOff>0</xdr:colOff>
          <xdr:row>26</xdr:row>
          <xdr:rowOff>19050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2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28575</xdr:rowOff>
        </xdr:from>
        <xdr:to>
          <xdr:col>1</xdr:col>
          <xdr:colOff>0</xdr:colOff>
          <xdr:row>24</xdr:row>
          <xdr:rowOff>19050</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2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38100</xdr:rowOff>
        </xdr:from>
        <xdr:to>
          <xdr:col>14</xdr:col>
          <xdr:colOff>0</xdr:colOff>
          <xdr:row>16</xdr:row>
          <xdr:rowOff>9525</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2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38100</xdr:rowOff>
        </xdr:from>
        <xdr:to>
          <xdr:col>14</xdr:col>
          <xdr:colOff>0</xdr:colOff>
          <xdr:row>18</xdr:row>
          <xdr:rowOff>19050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2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xdr:row>
          <xdr:rowOff>38100</xdr:rowOff>
        </xdr:from>
        <xdr:to>
          <xdr:col>14</xdr:col>
          <xdr:colOff>0</xdr:colOff>
          <xdr:row>20</xdr:row>
          <xdr:rowOff>19050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2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38100</xdr:rowOff>
        </xdr:from>
        <xdr:to>
          <xdr:col>14</xdr:col>
          <xdr:colOff>0</xdr:colOff>
          <xdr:row>22</xdr:row>
          <xdr:rowOff>19050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2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22</xdr:row>
          <xdr:rowOff>38100</xdr:rowOff>
        </xdr:from>
        <xdr:to>
          <xdr:col>14</xdr:col>
          <xdr:colOff>0</xdr:colOff>
          <xdr:row>24</xdr:row>
          <xdr:rowOff>19050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2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38100</xdr:rowOff>
        </xdr:from>
        <xdr:to>
          <xdr:col>14</xdr:col>
          <xdr:colOff>0</xdr:colOff>
          <xdr:row>26</xdr:row>
          <xdr:rowOff>19050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2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38100</xdr:rowOff>
        </xdr:from>
        <xdr:to>
          <xdr:col>14</xdr:col>
          <xdr:colOff>0</xdr:colOff>
          <xdr:row>28</xdr:row>
          <xdr:rowOff>19050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2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38100</xdr:rowOff>
        </xdr:from>
        <xdr:to>
          <xdr:col>27</xdr:col>
          <xdr:colOff>0</xdr:colOff>
          <xdr:row>16</xdr:row>
          <xdr:rowOff>9525</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2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38100</xdr:rowOff>
        </xdr:from>
        <xdr:to>
          <xdr:col>27</xdr:col>
          <xdr:colOff>0</xdr:colOff>
          <xdr:row>18</xdr:row>
          <xdr:rowOff>19050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2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38100</xdr:rowOff>
        </xdr:from>
        <xdr:to>
          <xdr:col>27</xdr:col>
          <xdr:colOff>0</xdr:colOff>
          <xdr:row>20</xdr:row>
          <xdr:rowOff>19050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2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38100</xdr:rowOff>
        </xdr:from>
        <xdr:to>
          <xdr:col>27</xdr:col>
          <xdr:colOff>0</xdr:colOff>
          <xdr:row>22</xdr:row>
          <xdr:rowOff>19050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2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38100</xdr:rowOff>
        </xdr:from>
        <xdr:to>
          <xdr:col>27</xdr:col>
          <xdr:colOff>0</xdr:colOff>
          <xdr:row>24</xdr:row>
          <xdr:rowOff>19050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2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38100</xdr:rowOff>
        </xdr:from>
        <xdr:to>
          <xdr:col>27</xdr:col>
          <xdr:colOff>0</xdr:colOff>
          <xdr:row>26</xdr:row>
          <xdr:rowOff>19050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2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38100</xdr:rowOff>
        </xdr:from>
        <xdr:to>
          <xdr:col>27</xdr:col>
          <xdr:colOff>0</xdr:colOff>
          <xdr:row>28</xdr:row>
          <xdr:rowOff>19050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2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14</xdr:row>
          <xdr:rowOff>38100</xdr:rowOff>
        </xdr:from>
        <xdr:to>
          <xdr:col>45</xdr:col>
          <xdr:colOff>0</xdr:colOff>
          <xdr:row>16</xdr:row>
          <xdr:rowOff>9525</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2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16</xdr:row>
          <xdr:rowOff>38100</xdr:rowOff>
        </xdr:from>
        <xdr:to>
          <xdr:col>45</xdr:col>
          <xdr:colOff>0</xdr:colOff>
          <xdr:row>18</xdr:row>
          <xdr:rowOff>19050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2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18</xdr:row>
          <xdr:rowOff>38100</xdr:rowOff>
        </xdr:from>
        <xdr:to>
          <xdr:col>45</xdr:col>
          <xdr:colOff>0</xdr:colOff>
          <xdr:row>20</xdr:row>
          <xdr:rowOff>19050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2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20</xdr:row>
          <xdr:rowOff>38100</xdr:rowOff>
        </xdr:from>
        <xdr:to>
          <xdr:col>45</xdr:col>
          <xdr:colOff>0</xdr:colOff>
          <xdr:row>22</xdr:row>
          <xdr:rowOff>19050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2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8</xdr:row>
          <xdr:rowOff>9525</xdr:rowOff>
        </xdr:from>
        <xdr:to>
          <xdr:col>30</xdr:col>
          <xdr:colOff>66675</xdr:colOff>
          <xdr:row>8</xdr:row>
          <xdr:rowOff>171450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2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10</xdr:row>
          <xdr:rowOff>9525</xdr:rowOff>
        </xdr:from>
        <xdr:to>
          <xdr:col>30</xdr:col>
          <xdr:colOff>19050</xdr:colOff>
          <xdr:row>11</xdr:row>
          <xdr:rowOff>19050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2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8</xdr:row>
          <xdr:rowOff>19050</xdr:rowOff>
        </xdr:from>
        <xdr:to>
          <xdr:col>38</xdr:col>
          <xdr:colOff>123825</xdr:colOff>
          <xdr:row>9</xdr:row>
          <xdr:rowOff>19050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2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9</xdr:row>
          <xdr:rowOff>28575</xdr:rowOff>
        </xdr:from>
        <xdr:to>
          <xdr:col>38</xdr:col>
          <xdr:colOff>123825</xdr:colOff>
          <xdr:row>11</xdr:row>
          <xdr:rowOff>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2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8</xdr:row>
          <xdr:rowOff>28575</xdr:rowOff>
        </xdr:from>
        <xdr:to>
          <xdr:col>47</xdr:col>
          <xdr:colOff>133350</xdr:colOff>
          <xdr:row>10</xdr:row>
          <xdr:rowOff>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2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9</xdr:row>
          <xdr:rowOff>19050</xdr:rowOff>
        </xdr:from>
        <xdr:to>
          <xdr:col>47</xdr:col>
          <xdr:colOff>133350</xdr:colOff>
          <xdr:row>10</xdr:row>
          <xdr:rowOff>171450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2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0</xdr:colOff>
      <xdr:row>9</xdr:row>
      <xdr:rowOff>47625</xdr:rowOff>
    </xdr:from>
    <xdr:to>
      <xdr:col>5</xdr:col>
      <xdr:colOff>257175</xdr:colOff>
      <xdr:row>10</xdr:row>
      <xdr:rowOff>95250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411480" y="1434465"/>
          <a:ext cx="935355" cy="207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CH" sz="1100" b="0" i="0" u="none" strike="noStrike" baseline="0">
              <a:solidFill>
                <a:srgbClr val="000000"/>
              </a:solidFill>
              <a:latin typeface="Arial"/>
              <a:cs typeface="Arial"/>
            </a:rPr>
            <a:t>Forderungen</a:t>
          </a:r>
        </a:p>
      </xdr:txBody>
    </xdr:sp>
    <xdr:clientData/>
  </xdr:twoCellAnchor>
  <xdr:twoCellAnchor>
    <xdr:from>
      <xdr:col>10</xdr:col>
      <xdr:colOff>95250</xdr:colOff>
      <xdr:row>9</xdr:row>
      <xdr:rowOff>47625</xdr:rowOff>
    </xdr:from>
    <xdr:to>
      <xdr:col>13</xdr:col>
      <xdr:colOff>390525</xdr:colOff>
      <xdr:row>10</xdr:row>
      <xdr:rowOff>95250</xdr:rowOff>
    </xdr:to>
    <xdr:sp macro="" textlink="">
      <xdr:nvSpPr>
        <xdr:cNvPr id="3" name="Text Box 13">
          <a:extLst>
            <a:ext uri="{FF2B5EF4-FFF2-40B4-BE49-F238E27FC236}">
              <a16:creationId xmlns:a16="http://schemas.microsoft.com/office/drawing/2014/main" id="{00000000-0008-0000-0300-000003000000}"/>
            </a:ext>
          </a:extLst>
        </xdr:cNvPr>
        <xdr:cNvSpPr txBox="1">
          <a:spLocks noChangeArrowheads="1"/>
        </xdr:cNvSpPr>
      </xdr:nvSpPr>
      <xdr:spPr bwMode="auto">
        <a:xfrm>
          <a:off x="3371850" y="1434465"/>
          <a:ext cx="1743075" cy="207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CH" sz="1100" b="0" i="0" u="none" strike="noStrike" baseline="0">
              <a:solidFill>
                <a:srgbClr val="000000"/>
              </a:solidFill>
              <a:latin typeface="Arial"/>
              <a:cs typeface="Arial"/>
            </a:rPr>
            <a:t>Ist-Werte Lieferant</a:t>
          </a:r>
        </a:p>
      </xdr:txBody>
    </xdr:sp>
    <xdr:clientData/>
  </xdr:twoCellAnchor>
  <xdr:twoCellAnchor>
    <xdr:from>
      <xdr:col>17</xdr:col>
      <xdr:colOff>95250</xdr:colOff>
      <xdr:row>29</xdr:row>
      <xdr:rowOff>19050</xdr:rowOff>
    </xdr:from>
    <xdr:to>
      <xdr:col>18</xdr:col>
      <xdr:colOff>76200</xdr:colOff>
      <xdr:row>29</xdr:row>
      <xdr:rowOff>161925</xdr:rowOff>
    </xdr:to>
    <xdr:sp macro="" textlink="">
      <xdr:nvSpPr>
        <xdr:cNvPr id="4" name="Text Box 15">
          <a:extLst>
            <a:ext uri="{FF2B5EF4-FFF2-40B4-BE49-F238E27FC236}">
              <a16:creationId xmlns:a16="http://schemas.microsoft.com/office/drawing/2014/main" id="{00000000-0008-0000-0300-000004000000}"/>
            </a:ext>
          </a:extLst>
        </xdr:cNvPr>
        <xdr:cNvSpPr txBox="1">
          <a:spLocks noChangeArrowheads="1"/>
        </xdr:cNvSpPr>
      </xdr:nvSpPr>
      <xdr:spPr bwMode="auto">
        <a:xfrm>
          <a:off x="6404610" y="4964430"/>
          <a:ext cx="171450" cy="1428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36576" tIns="27432" rIns="36576" bIns="0" anchor="t" upright="1"/>
        <a:lstStyle/>
        <a:p>
          <a:pPr algn="ctr" rtl="0">
            <a:defRPr sz="1000"/>
          </a:pPr>
          <a:endParaRPr lang="de-CH" sz="1000" b="1" i="0" u="none" strike="noStrike" baseline="0">
            <a:solidFill>
              <a:srgbClr val="000000"/>
            </a:solidFill>
            <a:latin typeface="Arial"/>
            <a:cs typeface="Arial"/>
          </a:endParaRPr>
        </a:p>
      </xdr:txBody>
    </xdr:sp>
    <xdr:clientData/>
  </xdr:twoCellAnchor>
  <xdr:twoCellAnchor>
    <xdr:from>
      <xdr:col>17</xdr:col>
      <xdr:colOff>95250</xdr:colOff>
      <xdr:row>30</xdr:row>
      <xdr:rowOff>19050</xdr:rowOff>
    </xdr:from>
    <xdr:to>
      <xdr:col>18</xdr:col>
      <xdr:colOff>76200</xdr:colOff>
      <xdr:row>30</xdr:row>
      <xdr:rowOff>161925</xdr:rowOff>
    </xdr:to>
    <xdr:sp macro="" textlink="">
      <xdr:nvSpPr>
        <xdr:cNvPr id="5" name="Text Box 18">
          <a:extLst>
            <a:ext uri="{FF2B5EF4-FFF2-40B4-BE49-F238E27FC236}">
              <a16:creationId xmlns:a16="http://schemas.microsoft.com/office/drawing/2014/main" id="{00000000-0008-0000-0300-000005000000}"/>
            </a:ext>
          </a:extLst>
        </xdr:cNvPr>
        <xdr:cNvSpPr txBox="1">
          <a:spLocks noChangeArrowheads="1"/>
        </xdr:cNvSpPr>
      </xdr:nvSpPr>
      <xdr:spPr bwMode="auto">
        <a:xfrm>
          <a:off x="6404610" y="5154930"/>
          <a:ext cx="171450" cy="1428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18288" tIns="0" rIns="0" bIns="0" anchor="t" upright="1"/>
        <a:lstStyle/>
        <a:p>
          <a:pPr algn="ctr" rtl="0">
            <a:defRPr sz="1000"/>
          </a:pPr>
          <a:endParaRPr lang="de-CH"/>
        </a:p>
      </xdr:txBody>
    </xdr:sp>
    <xdr:clientData/>
  </xdr:twoCellAnchor>
  <xdr:twoCellAnchor>
    <xdr:from>
      <xdr:col>17</xdr:col>
      <xdr:colOff>95250</xdr:colOff>
      <xdr:row>31</xdr:row>
      <xdr:rowOff>19050</xdr:rowOff>
    </xdr:from>
    <xdr:to>
      <xdr:col>18</xdr:col>
      <xdr:colOff>76200</xdr:colOff>
      <xdr:row>31</xdr:row>
      <xdr:rowOff>161925</xdr:rowOff>
    </xdr:to>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6404610" y="5345430"/>
          <a:ext cx="171450" cy="1428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18288" tIns="0" rIns="0" bIns="0" anchor="t" upright="1"/>
        <a:lstStyle/>
        <a:p>
          <a:pPr algn="ctr" rtl="0">
            <a:defRPr sz="1000"/>
          </a:pPr>
          <a:endParaRPr lang="de-CH"/>
        </a:p>
      </xdr:txBody>
    </xdr:sp>
    <xdr:clientData/>
  </xdr:twoCellAnchor>
  <mc:AlternateContent xmlns:mc="http://schemas.openxmlformats.org/markup-compatibility/2006">
    <mc:Choice xmlns:a14="http://schemas.microsoft.com/office/drawing/2010/main" Requires="a14">
      <xdr:twoCellAnchor>
        <xdr:from>
          <xdr:col>20</xdr:col>
          <xdr:colOff>76200</xdr:colOff>
          <xdr:row>4</xdr:row>
          <xdr:rowOff>76200</xdr:rowOff>
        </xdr:from>
        <xdr:to>
          <xdr:col>27</xdr:col>
          <xdr:colOff>28575</xdr:colOff>
          <xdr:row>6</xdr:row>
          <xdr:rowOff>57150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Toleranzen DIN 16901 110B</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13</xdr:row>
          <xdr:rowOff>95250</xdr:rowOff>
        </xdr:from>
        <xdr:to>
          <xdr:col>27</xdr:col>
          <xdr:colOff>28575</xdr:colOff>
          <xdr:row>15</xdr:row>
          <xdr:rowOff>19050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Toleranzen DIN 16901 130B</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76200</xdr:colOff>
          <xdr:row>6</xdr:row>
          <xdr:rowOff>114300</xdr:rowOff>
        </xdr:from>
        <xdr:to>
          <xdr:col>27</xdr:col>
          <xdr:colOff>28575</xdr:colOff>
          <xdr:row>8</xdr:row>
          <xdr:rowOff>104775</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Toleranzen DIN 16901 110A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15</xdr:row>
          <xdr:rowOff>95250</xdr:rowOff>
        </xdr:from>
        <xdr:to>
          <xdr:col>27</xdr:col>
          <xdr:colOff>38100</xdr:colOff>
          <xdr:row>17</xdr:row>
          <xdr:rowOff>9525</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Toleranzen DIN 16901 130A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85725</xdr:colOff>
          <xdr:row>21</xdr:row>
          <xdr:rowOff>57150</xdr:rowOff>
        </xdr:from>
        <xdr:to>
          <xdr:col>27</xdr:col>
          <xdr:colOff>47625</xdr:colOff>
          <xdr:row>22</xdr:row>
          <xdr:rowOff>161925</xdr:rowOff>
        </xdr:to>
        <xdr:sp macro="" textlink="">
          <xdr:nvSpPr>
            <xdr:cNvPr id="5125" name="Button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Toleranzen Marquardt Intern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76200</xdr:colOff>
          <xdr:row>9</xdr:row>
          <xdr:rowOff>57150</xdr:rowOff>
        </xdr:from>
        <xdr:to>
          <xdr:col>27</xdr:col>
          <xdr:colOff>28575</xdr:colOff>
          <xdr:row>11</xdr:row>
          <xdr:rowOff>47625</xdr:rowOff>
        </xdr:to>
        <xdr:sp macro="" textlink="">
          <xdr:nvSpPr>
            <xdr:cNvPr id="5126" name="Button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Toleranzen DIN 16901 120B</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85725</xdr:colOff>
          <xdr:row>11</xdr:row>
          <xdr:rowOff>104775</xdr:rowOff>
        </xdr:from>
        <xdr:to>
          <xdr:col>27</xdr:col>
          <xdr:colOff>38100</xdr:colOff>
          <xdr:row>13</xdr:row>
          <xdr:rowOff>38100</xdr:rowOff>
        </xdr:to>
        <xdr:sp macro="" textlink="">
          <xdr:nvSpPr>
            <xdr:cNvPr id="5127" name="Button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Toleranzen DIN 16901 120A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95250</xdr:colOff>
          <xdr:row>17</xdr:row>
          <xdr:rowOff>76200</xdr:rowOff>
        </xdr:from>
        <xdr:to>
          <xdr:col>27</xdr:col>
          <xdr:colOff>47625</xdr:colOff>
          <xdr:row>19</xdr:row>
          <xdr:rowOff>0</xdr:rowOff>
        </xdr:to>
        <xdr:sp macro="" textlink="">
          <xdr:nvSpPr>
            <xdr:cNvPr id="5128" name="Button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Toleranzen DIN 16901 140B</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95250</xdr:colOff>
          <xdr:row>19</xdr:row>
          <xdr:rowOff>66675</xdr:rowOff>
        </xdr:from>
        <xdr:to>
          <xdr:col>27</xdr:col>
          <xdr:colOff>47625</xdr:colOff>
          <xdr:row>20</xdr:row>
          <xdr:rowOff>180975</xdr:rowOff>
        </xdr:to>
        <xdr:sp macro="" textlink="">
          <xdr:nvSpPr>
            <xdr:cNvPr id="5129" name="Button 9" hidden="1">
              <a:extLst>
                <a:ext uri="{63B3BB69-23CF-44E3-9099-C40C66FF867C}">
                  <a14:compatExt spid="_x0000_s5129"/>
                </a:ext>
                <a:ext uri="{FF2B5EF4-FFF2-40B4-BE49-F238E27FC236}">
                  <a16:creationId xmlns:a16="http://schemas.microsoft.com/office/drawing/2014/main" id="{00000000-0008-0000-0300-000009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Toleranzen DIN 16901 140A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85725</xdr:colOff>
          <xdr:row>26</xdr:row>
          <xdr:rowOff>38100</xdr:rowOff>
        </xdr:from>
        <xdr:to>
          <xdr:col>27</xdr:col>
          <xdr:colOff>38100</xdr:colOff>
          <xdr:row>27</xdr:row>
          <xdr:rowOff>152400</xdr:rowOff>
        </xdr:to>
        <xdr:sp macro="" textlink="">
          <xdr:nvSpPr>
            <xdr:cNvPr id="5130" name="Button 10" hidden="1">
              <a:extLst>
                <a:ext uri="{63B3BB69-23CF-44E3-9099-C40C66FF867C}">
                  <a14:compatExt spid="_x0000_s5130"/>
                </a:ext>
                <a:ext uri="{FF2B5EF4-FFF2-40B4-BE49-F238E27FC236}">
                  <a16:creationId xmlns:a16="http://schemas.microsoft.com/office/drawing/2014/main" id="{00000000-0008-0000-0300-00000A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Abweichungen berechnen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4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twoCellAnchor>
    <xdr:from>
      <xdr:col>41</xdr:col>
      <xdr:colOff>76200</xdr:colOff>
      <xdr:row>80</xdr:row>
      <xdr:rowOff>9525</xdr:rowOff>
    </xdr:from>
    <xdr:to>
      <xdr:col>53</xdr:col>
      <xdr:colOff>66675</xdr:colOff>
      <xdr:row>86</xdr:row>
      <xdr:rowOff>0</xdr:rowOff>
    </xdr:to>
    <xdr:sp macro="" textlink="">
      <xdr:nvSpPr>
        <xdr:cNvPr id="3" name="Text Box 15">
          <a:extLst>
            <a:ext uri="{FF2B5EF4-FFF2-40B4-BE49-F238E27FC236}">
              <a16:creationId xmlns:a16="http://schemas.microsoft.com/office/drawing/2014/main" id="{00000000-0008-0000-0400-000003000000}"/>
            </a:ext>
          </a:extLst>
        </xdr:cNvPr>
        <xdr:cNvSpPr txBox="1">
          <a:spLocks noChangeArrowheads="1"/>
        </xdr:cNvSpPr>
      </xdr:nvSpPr>
      <xdr:spPr bwMode="auto">
        <a:xfrm>
          <a:off x="6482862" y="1326466"/>
          <a:ext cx="0" cy="1793045"/>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twoCellAnchor>
    <xdr:from>
      <xdr:col>41</xdr:col>
      <xdr:colOff>76200</xdr:colOff>
      <xdr:row>152</xdr:row>
      <xdr:rowOff>9525</xdr:rowOff>
    </xdr:from>
    <xdr:to>
      <xdr:col>53</xdr:col>
      <xdr:colOff>66675</xdr:colOff>
      <xdr:row>158</xdr:row>
      <xdr:rowOff>0</xdr:rowOff>
    </xdr:to>
    <xdr:sp macro="" textlink="">
      <xdr:nvSpPr>
        <xdr:cNvPr id="4" name="Text Box 15">
          <a:extLst>
            <a:ext uri="{FF2B5EF4-FFF2-40B4-BE49-F238E27FC236}">
              <a16:creationId xmlns:a16="http://schemas.microsoft.com/office/drawing/2014/main" id="{00000000-0008-0000-0400-000004000000}"/>
            </a:ext>
          </a:extLst>
        </xdr:cNvPr>
        <xdr:cNvSpPr txBox="1">
          <a:spLocks noChangeArrowheads="1"/>
        </xdr:cNvSpPr>
      </xdr:nvSpPr>
      <xdr:spPr bwMode="auto">
        <a:xfrm>
          <a:off x="6482862" y="11296943"/>
          <a:ext cx="0" cy="760242"/>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500-000002000000}"/>
            </a:ext>
          </a:extLst>
        </xdr:cNvPr>
        <xdr:cNvSpPr txBox="1">
          <a:spLocks noChangeArrowheads="1"/>
        </xdr:cNvSpPr>
      </xdr:nvSpPr>
      <xdr:spPr bwMode="auto">
        <a:xfrm>
          <a:off x="6842760" y="1327785"/>
          <a:ext cx="0" cy="178689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6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7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41</xdr:col>
      <xdr:colOff>76200</xdr:colOff>
      <xdr:row>9</xdr:row>
      <xdr:rowOff>9525</xdr:rowOff>
    </xdr:from>
    <xdr:to>
      <xdr:col>53</xdr:col>
      <xdr:colOff>66675</xdr:colOff>
      <xdr:row>21</xdr:row>
      <xdr:rowOff>28575</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6629400" y="1333500"/>
          <a:ext cx="0" cy="179070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de-CH" sz="1000" b="0" i="0" u="none" strike="noStrike" baseline="0">
              <a:solidFill>
                <a:srgbClr val="000000"/>
              </a:solidFill>
              <a:latin typeface="Arial"/>
              <a:cs typeface="Arial"/>
            </a:rPr>
            <a:t>Im Bedarfsfall können mehrere Zeilen mit der Formatierung "Zeilen verbinden" und "Zeilenumbruch" angepasst werden</a:t>
          </a:r>
        </a:p>
        <a:p>
          <a:pPr algn="l" rtl="0">
            <a:defRPr sz="1000"/>
          </a:pPr>
          <a:endParaRPr lang="de-CH" sz="1000" b="0" i="0" u="none" strike="noStrike" baseline="0">
            <a:solidFill>
              <a:srgbClr val="000000"/>
            </a:solidFill>
            <a:latin typeface="Arial"/>
            <a:cs typeface="Arial"/>
          </a:endParaRPr>
        </a:p>
        <a:p>
          <a:pPr algn="l" rtl="0">
            <a:defRPr sz="1000"/>
          </a:pPr>
          <a:r>
            <a:rPr lang="de-CH" sz="1000" b="1" i="0" u="none" strike="noStrike" baseline="0">
              <a:solidFill>
                <a:srgbClr val="000000"/>
              </a:solidFill>
              <a:latin typeface="Arial"/>
              <a:cs typeface="Arial"/>
            </a:rPr>
            <a:t>Sofern diese Prüfung nicht erforderlich ist, bitte Blatt nicht löschen sondern aus-blenden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y%20Documents/Desktop%20alt/Yaman%20_%20Einarbeitung/Product%20Quality/VA%20Update/EMPB_Vorlag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192181\Downloads\EMPB_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_Vorlage"/>
      <sheetName val="Messungen_Vorlage"/>
      <sheetName val="Sprache_alt"/>
      <sheetName val="VDA 01. 1"/>
      <sheetName val="VDA 01. 2"/>
      <sheetName val="VDA 01. 3"/>
      <sheetName val="VDA 01. 4"/>
      <sheetName val="VDA 01. 5"/>
      <sheetName val="VDA 01. 6"/>
      <sheetName val="VDA 01. 7"/>
      <sheetName val="VDA 01. 8"/>
      <sheetName val="VDA 01. 9"/>
      <sheetName val="VDA 01.10"/>
      <sheetName val="VDA 02"/>
      <sheetName val="VDA 03"/>
      <sheetName val="VDA 04"/>
      <sheetName val="VDA 05"/>
      <sheetName val="VDA 06"/>
      <sheetName val="VDA 07"/>
      <sheetName val="VDA 08"/>
      <sheetName val="VDA 09"/>
      <sheetName val="VDA 10"/>
      <sheetName val="VDA 11"/>
      <sheetName val="VDA 12"/>
      <sheetName val="VDA 13"/>
      <sheetName val="VDA 14"/>
      <sheetName val="VDA 15"/>
      <sheetName val="VDA 16"/>
      <sheetName val="VDA 17"/>
      <sheetName val="VDA 18"/>
      <sheetName val="VDA 19"/>
      <sheetName val="VDA 20"/>
      <sheetName val="VDA 21"/>
      <sheetName val="VDA 22"/>
      <sheetName val="VDA 23"/>
    </sheetNames>
    <sheetDataSet>
      <sheetData sheetId="0">
        <row r="55">
          <cell r="E55" t="str">
            <v xml:space="preserve"> </v>
          </cell>
        </row>
      </sheetData>
      <sheetData sheetId="1">
        <row r="14">
          <cell r="AY14"/>
        </row>
        <row r="15">
          <cell r="AY15" t="str">
            <v>Distanz</v>
          </cell>
        </row>
        <row r="16">
          <cell r="AY16" t="str">
            <v>Innen-Dm</v>
          </cell>
        </row>
        <row r="17">
          <cell r="AY17" t="str">
            <v>Aussen-Dm</v>
          </cell>
        </row>
        <row r="18">
          <cell r="AY18" t="str">
            <v>Radius</v>
          </cell>
        </row>
        <row r="19">
          <cell r="AY19" t="str">
            <v>Winkel</v>
          </cell>
        </row>
        <row r="20">
          <cell r="AY20" t="str">
            <v>Rundheit</v>
          </cell>
        </row>
        <row r="21">
          <cell r="AY21" t="str">
            <v>Ebenheit</v>
          </cell>
        </row>
        <row r="22">
          <cell r="AY22" t="str">
            <v>Parallelität</v>
          </cell>
        </row>
        <row r="23">
          <cell r="AY23" t="str">
            <v>Rauheit Ra</v>
          </cell>
        </row>
        <row r="24">
          <cell r="AY24" t="str">
            <v>Rauheit Rz</v>
          </cell>
        </row>
        <row r="25">
          <cell r="AY25" t="str">
            <v>Symmetrie</v>
          </cell>
        </row>
        <row r="26">
          <cell r="AY26" t="str">
            <v>Gewicht</v>
          </cell>
        </row>
        <row r="27">
          <cell r="AY27" t="str">
            <v>Position</v>
          </cell>
        </row>
        <row r="28">
          <cell r="AY28" t="str">
            <v>Koaxialität</v>
          </cell>
        </row>
        <row r="29">
          <cell r="AY29" t="str">
            <v>Einstellmass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_Vorlage"/>
      <sheetName val="Messungen_Vorlage"/>
      <sheetName val="Sprache_alt"/>
      <sheetName val="VDA 01. 1"/>
      <sheetName val="VDA 01. 2"/>
      <sheetName val="VDA 01. 3"/>
      <sheetName val="VDA 01. 4"/>
      <sheetName val="VDA 01. 5"/>
      <sheetName val="VDA 01. 6"/>
      <sheetName val="VDA 01. 7"/>
      <sheetName val="VDA 01. 8"/>
      <sheetName val="VDA 01. 9"/>
      <sheetName val="VDA 01.10"/>
      <sheetName val="VDA 02"/>
      <sheetName val="VDA 03"/>
      <sheetName val="VDA 04"/>
      <sheetName val="VDA 05"/>
      <sheetName val="VDA 06"/>
      <sheetName val="VDA 07"/>
      <sheetName val="VDA 08"/>
      <sheetName val="VDA 09"/>
      <sheetName val="VDA 10"/>
      <sheetName val="VDA 11"/>
      <sheetName val="VDA 12"/>
      <sheetName val="VDA 13"/>
      <sheetName val="VDA 14"/>
      <sheetName val="VDA 15"/>
      <sheetName val="VDA 16"/>
      <sheetName val="VDA 17"/>
      <sheetName val="VDA 18"/>
      <sheetName val="VDA 19"/>
      <sheetName val="VDA 20"/>
      <sheetName val="VDA 21"/>
      <sheetName val="VDA 22"/>
      <sheetName val="VDA 23"/>
    </sheetNames>
    <sheetDataSet>
      <sheetData sheetId="0"/>
      <sheetData sheetId="1">
        <row r="14">
          <cell r="AY14"/>
        </row>
        <row r="15">
          <cell r="AY15" t="str">
            <v>Distanz</v>
          </cell>
        </row>
        <row r="16">
          <cell r="AY16" t="str">
            <v>Innen-Dm</v>
          </cell>
        </row>
        <row r="17">
          <cell r="AY17" t="str">
            <v>Aussen-Dm</v>
          </cell>
        </row>
        <row r="18">
          <cell r="AY18" t="str">
            <v>Radius</v>
          </cell>
        </row>
        <row r="19">
          <cell r="AY19" t="str">
            <v>Winkel</v>
          </cell>
        </row>
        <row r="20">
          <cell r="AY20" t="str">
            <v>Rundheit</v>
          </cell>
        </row>
        <row r="21">
          <cell r="AY21" t="str">
            <v>Ebenheit</v>
          </cell>
        </row>
        <row r="22">
          <cell r="AY22" t="str">
            <v>Parallelität</v>
          </cell>
        </row>
        <row r="23">
          <cell r="AY23" t="str">
            <v>Rauheit Ra</v>
          </cell>
        </row>
        <row r="24">
          <cell r="AY24" t="str">
            <v>Rauheit Rz</v>
          </cell>
        </row>
        <row r="25">
          <cell r="AY25" t="str">
            <v>Symmetrie</v>
          </cell>
        </row>
        <row r="26">
          <cell r="AY26" t="str">
            <v>Gewicht</v>
          </cell>
        </row>
        <row r="27">
          <cell r="AY27" t="str">
            <v>Position</v>
          </cell>
        </row>
        <row r="28">
          <cell r="AY28" t="str">
            <v>Koaxialität</v>
          </cell>
        </row>
        <row r="29">
          <cell r="AY29" t="str">
            <v>Einstellmass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9" Type="http://schemas.openxmlformats.org/officeDocument/2006/relationships/ctrlProp" Target="../ctrlProps/ctrlProp102.xml"/><Relationship Id="rId21" Type="http://schemas.openxmlformats.org/officeDocument/2006/relationships/ctrlProp" Target="../ctrlProps/ctrlProp84.xml"/><Relationship Id="rId34" Type="http://schemas.openxmlformats.org/officeDocument/2006/relationships/ctrlProp" Target="../ctrlProps/ctrlProp97.xml"/><Relationship Id="rId42" Type="http://schemas.openxmlformats.org/officeDocument/2006/relationships/ctrlProp" Target="../ctrlProps/ctrlProp105.xml"/><Relationship Id="rId47" Type="http://schemas.openxmlformats.org/officeDocument/2006/relationships/ctrlProp" Target="../ctrlProps/ctrlProp110.xml"/><Relationship Id="rId50" Type="http://schemas.openxmlformats.org/officeDocument/2006/relationships/ctrlProp" Target="../ctrlProps/ctrlProp113.xml"/><Relationship Id="rId55" Type="http://schemas.openxmlformats.org/officeDocument/2006/relationships/ctrlProp" Target="../ctrlProps/ctrlProp118.xml"/><Relationship Id="rId63" Type="http://schemas.openxmlformats.org/officeDocument/2006/relationships/ctrlProp" Target="../ctrlProps/ctrlProp126.xml"/><Relationship Id="rId68" Type="http://schemas.openxmlformats.org/officeDocument/2006/relationships/ctrlProp" Target="../ctrlProps/ctrlProp131.xml"/><Relationship Id="rId76" Type="http://schemas.openxmlformats.org/officeDocument/2006/relationships/ctrlProp" Target="../ctrlProps/ctrlProp139.xml"/><Relationship Id="rId84" Type="http://schemas.openxmlformats.org/officeDocument/2006/relationships/ctrlProp" Target="../ctrlProps/ctrlProp147.xml"/><Relationship Id="rId89" Type="http://schemas.openxmlformats.org/officeDocument/2006/relationships/ctrlProp" Target="../ctrlProps/ctrlProp152.xml"/><Relationship Id="rId7" Type="http://schemas.openxmlformats.org/officeDocument/2006/relationships/ctrlProp" Target="../ctrlProps/ctrlProp70.xml"/><Relationship Id="rId71" Type="http://schemas.openxmlformats.org/officeDocument/2006/relationships/ctrlProp" Target="../ctrlProps/ctrlProp134.xml"/><Relationship Id="rId92" Type="http://schemas.openxmlformats.org/officeDocument/2006/relationships/ctrlProp" Target="../ctrlProps/ctrlProp155.xml"/><Relationship Id="rId2" Type="http://schemas.openxmlformats.org/officeDocument/2006/relationships/drawing" Target="../drawings/drawing2.xml"/><Relationship Id="rId16" Type="http://schemas.openxmlformats.org/officeDocument/2006/relationships/ctrlProp" Target="../ctrlProps/ctrlProp79.xml"/><Relationship Id="rId29" Type="http://schemas.openxmlformats.org/officeDocument/2006/relationships/ctrlProp" Target="../ctrlProps/ctrlProp92.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37" Type="http://schemas.openxmlformats.org/officeDocument/2006/relationships/ctrlProp" Target="../ctrlProps/ctrlProp100.xml"/><Relationship Id="rId40" Type="http://schemas.openxmlformats.org/officeDocument/2006/relationships/ctrlProp" Target="../ctrlProps/ctrlProp103.xml"/><Relationship Id="rId45" Type="http://schemas.openxmlformats.org/officeDocument/2006/relationships/ctrlProp" Target="../ctrlProps/ctrlProp108.xml"/><Relationship Id="rId53" Type="http://schemas.openxmlformats.org/officeDocument/2006/relationships/ctrlProp" Target="../ctrlProps/ctrlProp116.xml"/><Relationship Id="rId58" Type="http://schemas.openxmlformats.org/officeDocument/2006/relationships/ctrlProp" Target="../ctrlProps/ctrlProp121.xml"/><Relationship Id="rId66" Type="http://schemas.openxmlformats.org/officeDocument/2006/relationships/ctrlProp" Target="../ctrlProps/ctrlProp129.xml"/><Relationship Id="rId74" Type="http://schemas.openxmlformats.org/officeDocument/2006/relationships/ctrlProp" Target="../ctrlProps/ctrlProp137.xml"/><Relationship Id="rId79" Type="http://schemas.openxmlformats.org/officeDocument/2006/relationships/ctrlProp" Target="../ctrlProps/ctrlProp142.xml"/><Relationship Id="rId87" Type="http://schemas.openxmlformats.org/officeDocument/2006/relationships/ctrlProp" Target="../ctrlProps/ctrlProp150.xml"/><Relationship Id="rId5" Type="http://schemas.openxmlformats.org/officeDocument/2006/relationships/ctrlProp" Target="../ctrlProps/ctrlProp68.xml"/><Relationship Id="rId61" Type="http://schemas.openxmlformats.org/officeDocument/2006/relationships/ctrlProp" Target="../ctrlProps/ctrlProp124.xml"/><Relationship Id="rId82" Type="http://schemas.openxmlformats.org/officeDocument/2006/relationships/ctrlProp" Target="../ctrlProps/ctrlProp145.xml"/><Relationship Id="rId90" Type="http://schemas.openxmlformats.org/officeDocument/2006/relationships/ctrlProp" Target="../ctrlProps/ctrlProp153.xml"/><Relationship Id="rId19" Type="http://schemas.openxmlformats.org/officeDocument/2006/relationships/ctrlProp" Target="../ctrlProps/ctrlProp8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 Id="rId43" Type="http://schemas.openxmlformats.org/officeDocument/2006/relationships/ctrlProp" Target="../ctrlProps/ctrlProp106.xml"/><Relationship Id="rId48" Type="http://schemas.openxmlformats.org/officeDocument/2006/relationships/ctrlProp" Target="../ctrlProps/ctrlProp111.xml"/><Relationship Id="rId56" Type="http://schemas.openxmlformats.org/officeDocument/2006/relationships/ctrlProp" Target="../ctrlProps/ctrlProp119.xml"/><Relationship Id="rId64" Type="http://schemas.openxmlformats.org/officeDocument/2006/relationships/ctrlProp" Target="../ctrlProps/ctrlProp127.xml"/><Relationship Id="rId69" Type="http://schemas.openxmlformats.org/officeDocument/2006/relationships/ctrlProp" Target="../ctrlProps/ctrlProp132.xml"/><Relationship Id="rId77" Type="http://schemas.openxmlformats.org/officeDocument/2006/relationships/ctrlProp" Target="../ctrlProps/ctrlProp140.xml"/><Relationship Id="rId8" Type="http://schemas.openxmlformats.org/officeDocument/2006/relationships/ctrlProp" Target="../ctrlProps/ctrlProp71.xml"/><Relationship Id="rId51" Type="http://schemas.openxmlformats.org/officeDocument/2006/relationships/ctrlProp" Target="../ctrlProps/ctrlProp114.xml"/><Relationship Id="rId72" Type="http://schemas.openxmlformats.org/officeDocument/2006/relationships/ctrlProp" Target="../ctrlProps/ctrlProp135.xml"/><Relationship Id="rId80" Type="http://schemas.openxmlformats.org/officeDocument/2006/relationships/ctrlProp" Target="../ctrlProps/ctrlProp143.xml"/><Relationship Id="rId85" Type="http://schemas.openxmlformats.org/officeDocument/2006/relationships/ctrlProp" Target="../ctrlProps/ctrlProp148.xml"/><Relationship Id="rId93" Type="http://schemas.openxmlformats.org/officeDocument/2006/relationships/ctrlProp" Target="../ctrlProps/ctrlProp156.xml"/><Relationship Id="rId3" Type="http://schemas.openxmlformats.org/officeDocument/2006/relationships/vmlDrawing" Target="../drawings/vmlDrawing2.v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 Id="rId46" Type="http://schemas.openxmlformats.org/officeDocument/2006/relationships/ctrlProp" Target="../ctrlProps/ctrlProp109.xml"/><Relationship Id="rId59" Type="http://schemas.openxmlformats.org/officeDocument/2006/relationships/ctrlProp" Target="../ctrlProps/ctrlProp122.xml"/><Relationship Id="rId67" Type="http://schemas.openxmlformats.org/officeDocument/2006/relationships/ctrlProp" Target="../ctrlProps/ctrlProp130.xml"/><Relationship Id="rId20" Type="http://schemas.openxmlformats.org/officeDocument/2006/relationships/ctrlProp" Target="../ctrlProps/ctrlProp83.xml"/><Relationship Id="rId41" Type="http://schemas.openxmlformats.org/officeDocument/2006/relationships/ctrlProp" Target="../ctrlProps/ctrlProp104.xml"/><Relationship Id="rId54" Type="http://schemas.openxmlformats.org/officeDocument/2006/relationships/ctrlProp" Target="../ctrlProps/ctrlProp117.xml"/><Relationship Id="rId62" Type="http://schemas.openxmlformats.org/officeDocument/2006/relationships/ctrlProp" Target="../ctrlProps/ctrlProp125.xml"/><Relationship Id="rId70" Type="http://schemas.openxmlformats.org/officeDocument/2006/relationships/ctrlProp" Target="../ctrlProps/ctrlProp133.xml"/><Relationship Id="rId75" Type="http://schemas.openxmlformats.org/officeDocument/2006/relationships/ctrlProp" Target="../ctrlProps/ctrlProp138.xml"/><Relationship Id="rId83" Type="http://schemas.openxmlformats.org/officeDocument/2006/relationships/ctrlProp" Target="../ctrlProps/ctrlProp146.xml"/><Relationship Id="rId88" Type="http://schemas.openxmlformats.org/officeDocument/2006/relationships/ctrlProp" Target="../ctrlProps/ctrlProp151.xml"/><Relationship Id="rId91" Type="http://schemas.openxmlformats.org/officeDocument/2006/relationships/ctrlProp" Target="../ctrlProps/ctrlProp154.xml"/><Relationship Id="rId1" Type="http://schemas.openxmlformats.org/officeDocument/2006/relationships/printerSettings" Target="../printerSettings/printerSettings2.bin"/><Relationship Id="rId6" Type="http://schemas.openxmlformats.org/officeDocument/2006/relationships/ctrlProp" Target="../ctrlProps/ctrlProp69.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49" Type="http://schemas.openxmlformats.org/officeDocument/2006/relationships/ctrlProp" Target="../ctrlProps/ctrlProp112.xml"/><Relationship Id="rId57" Type="http://schemas.openxmlformats.org/officeDocument/2006/relationships/ctrlProp" Target="../ctrlProps/ctrlProp120.xml"/><Relationship Id="rId10" Type="http://schemas.openxmlformats.org/officeDocument/2006/relationships/ctrlProp" Target="../ctrlProps/ctrlProp73.xml"/><Relationship Id="rId31" Type="http://schemas.openxmlformats.org/officeDocument/2006/relationships/ctrlProp" Target="../ctrlProps/ctrlProp94.xml"/><Relationship Id="rId44" Type="http://schemas.openxmlformats.org/officeDocument/2006/relationships/ctrlProp" Target="../ctrlProps/ctrlProp107.xml"/><Relationship Id="rId52" Type="http://schemas.openxmlformats.org/officeDocument/2006/relationships/ctrlProp" Target="../ctrlProps/ctrlProp115.xml"/><Relationship Id="rId60" Type="http://schemas.openxmlformats.org/officeDocument/2006/relationships/ctrlProp" Target="../ctrlProps/ctrlProp123.xml"/><Relationship Id="rId65" Type="http://schemas.openxmlformats.org/officeDocument/2006/relationships/ctrlProp" Target="../ctrlProps/ctrlProp128.xml"/><Relationship Id="rId73" Type="http://schemas.openxmlformats.org/officeDocument/2006/relationships/ctrlProp" Target="../ctrlProps/ctrlProp136.xml"/><Relationship Id="rId78" Type="http://schemas.openxmlformats.org/officeDocument/2006/relationships/ctrlProp" Target="../ctrlProps/ctrlProp141.xml"/><Relationship Id="rId81" Type="http://schemas.openxmlformats.org/officeDocument/2006/relationships/ctrlProp" Target="../ctrlProps/ctrlProp144.xml"/><Relationship Id="rId86" Type="http://schemas.openxmlformats.org/officeDocument/2006/relationships/ctrlProp" Target="../ctrlProps/ctrlProp149.xml"/><Relationship Id="rId4" Type="http://schemas.openxmlformats.org/officeDocument/2006/relationships/vmlDrawing" Target="../drawings/vmlDrawing3.vml"/><Relationship Id="rId9" Type="http://schemas.openxmlformats.org/officeDocument/2006/relationships/ctrlProp" Target="../ctrlProps/ctrlProp7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66.xml"/><Relationship Id="rId18" Type="http://schemas.openxmlformats.org/officeDocument/2006/relationships/ctrlProp" Target="../ctrlProps/ctrlProp171.xml"/><Relationship Id="rId26" Type="http://schemas.openxmlformats.org/officeDocument/2006/relationships/ctrlProp" Target="../ctrlProps/ctrlProp179.xml"/><Relationship Id="rId39" Type="http://schemas.openxmlformats.org/officeDocument/2006/relationships/ctrlProp" Target="../ctrlProps/ctrlProp192.xml"/><Relationship Id="rId21" Type="http://schemas.openxmlformats.org/officeDocument/2006/relationships/ctrlProp" Target="../ctrlProps/ctrlProp174.xml"/><Relationship Id="rId34" Type="http://schemas.openxmlformats.org/officeDocument/2006/relationships/ctrlProp" Target="../ctrlProps/ctrlProp187.xml"/><Relationship Id="rId42" Type="http://schemas.openxmlformats.org/officeDocument/2006/relationships/ctrlProp" Target="../ctrlProps/ctrlProp195.xml"/><Relationship Id="rId47" Type="http://schemas.openxmlformats.org/officeDocument/2006/relationships/ctrlProp" Target="../ctrlProps/ctrlProp200.xml"/><Relationship Id="rId50" Type="http://schemas.openxmlformats.org/officeDocument/2006/relationships/ctrlProp" Target="../ctrlProps/ctrlProp203.xml"/><Relationship Id="rId55" Type="http://schemas.openxmlformats.org/officeDocument/2006/relationships/ctrlProp" Target="../ctrlProps/ctrlProp208.xml"/><Relationship Id="rId7" Type="http://schemas.openxmlformats.org/officeDocument/2006/relationships/ctrlProp" Target="../ctrlProps/ctrlProp160.xml"/><Relationship Id="rId12" Type="http://schemas.openxmlformats.org/officeDocument/2006/relationships/ctrlProp" Target="../ctrlProps/ctrlProp165.xml"/><Relationship Id="rId17" Type="http://schemas.openxmlformats.org/officeDocument/2006/relationships/ctrlProp" Target="../ctrlProps/ctrlProp170.xml"/><Relationship Id="rId25" Type="http://schemas.openxmlformats.org/officeDocument/2006/relationships/ctrlProp" Target="../ctrlProps/ctrlProp178.xml"/><Relationship Id="rId33" Type="http://schemas.openxmlformats.org/officeDocument/2006/relationships/ctrlProp" Target="../ctrlProps/ctrlProp186.xml"/><Relationship Id="rId38" Type="http://schemas.openxmlformats.org/officeDocument/2006/relationships/ctrlProp" Target="../ctrlProps/ctrlProp191.xml"/><Relationship Id="rId46" Type="http://schemas.openxmlformats.org/officeDocument/2006/relationships/ctrlProp" Target="../ctrlProps/ctrlProp199.xml"/><Relationship Id="rId2" Type="http://schemas.openxmlformats.org/officeDocument/2006/relationships/drawing" Target="../drawings/drawing3.xml"/><Relationship Id="rId16" Type="http://schemas.openxmlformats.org/officeDocument/2006/relationships/ctrlProp" Target="../ctrlProps/ctrlProp169.xml"/><Relationship Id="rId20" Type="http://schemas.openxmlformats.org/officeDocument/2006/relationships/ctrlProp" Target="../ctrlProps/ctrlProp173.xml"/><Relationship Id="rId29" Type="http://schemas.openxmlformats.org/officeDocument/2006/relationships/ctrlProp" Target="../ctrlProps/ctrlProp182.xml"/><Relationship Id="rId41" Type="http://schemas.openxmlformats.org/officeDocument/2006/relationships/ctrlProp" Target="../ctrlProps/ctrlProp194.xml"/><Relationship Id="rId54" Type="http://schemas.openxmlformats.org/officeDocument/2006/relationships/ctrlProp" Target="../ctrlProps/ctrlProp207.xml"/><Relationship Id="rId1" Type="http://schemas.openxmlformats.org/officeDocument/2006/relationships/printerSettings" Target="../printerSettings/printerSettings3.bin"/><Relationship Id="rId6" Type="http://schemas.openxmlformats.org/officeDocument/2006/relationships/ctrlProp" Target="../ctrlProps/ctrlProp159.xml"/><Relationship Id="rId11" Type="http://schemas.openxmlformats.org/officeDocument/2006/relationships/ctrlProp" Target="../ctrlProps/ctrlProp164.xml"/><Relationship Id="rId24" Type="http://schemas.openxmlformats.org/officeDocument/2006/relationships/ctrlProp" Target="../ctrlProps/ctrlProp177.xml"/><Relationship Id="rId32" Type="http://schemas.openxmlformats.org/officeDocument/2006/relationships/ctrlProp" Target="../ctrlProps/ctrlProp185.xml"/><Relationship Id="rId37" Type="http://schemas.openxmlformats.org/officeDocument/2006/relationships/ctrlProp" Target="../ctrlProps/ctrlProp190.xml"/><Relationship Id="rId40" Type="http://schemas.openxmlformats.org/officeDocument/2006/relationships/ctrlProp" Target="../ctrlProps/ctrlProp193.xml"/><Relationship Id="rId45" Type="http://schemas.openxmlformats.org/officeDocument/2006/relationships/ctrlProp" Target="../ctrlProps/ctrlProp198.xml"/><Relationship Id="rId53" Type="http://schemas.openxmlformats.org/officeDocument/2006/relationships/ctrlProp" Target="../ctrlProps/ctrlProp206.xml"/><Relationship Id="rId5" Type="http://schemas.openxmlformats.org/officeDocument/2006/relationships/ctrlProp" Target="../ctrlProps/ctrlProp158.xml"/><Relationship Id="rId15" Type="http://schemas.openxmlformats.org/officeDocument/2006/relationships/ctrlProp" Target="../ctrlProps/ctrlProp168.xml"/><Relationship Id="rId23" Type="http://schemas.openxmlformats.org/officeDocument/2006/relationships/ctrlProp" Target="../ctrlProps/ctrlProp176.xml"/><Relationship Id="rId28" Type="http://schemas.openxmlformats.org/officeDocument/2006/relationships/ctrlProp" Target="../ctrlProps/ctrlProp181.xml"/><Relationship Id="rId36" Type="http://schemas.openxmlformats.org/officeDocument/2006/relationships/ctrlProp" Target="../ctrlProps/ctrlProp189.xml"/><Relationship Id="rId49" Type="http://schemas.openxmlformats.org/officeDocument/2006/relationships/ctrlProp" Target="../ctrlProps/ctrlProp202.xml"/><Relationship Id="rId10" Type="http://schemas.openxmlformats.org/officeDocument/2006/relationships/ctrlProp" Target="../ctrlProps/ctrlProp163.xml"/><Relationship Id="rId19" Type="http://schemas.openxmlformats.org/officeDocument/2006/relationships/ctrlProp" Target="../ctrlProps/ctrlProp172.xml"/><Relationship Id="rId31" Type="http://schemas.openxmlformats.org/officeDocument/2006/relationships/ctrlProp" Target="../ctrlProps/ctrlProp184.xml"/><Relationship Id="rId44" Type="http://schemas.openxmlformats.org/officeDocument/2006/relationships/ctrlProp" Target="../ctrlProps/ctrlProp197.xml"/><Relationship Id="rId52" Type="http://schemas.openxmlformats.org/officeDocument/2006/relationships/ctrlProp" Target="../ctrlProps/ctrlProp205.xml"/><Relationship Id="rId4" Type="http://schemas.openxmlformats.org/officeDocument/2006/relationships/ctrlProp" Target="../ctrlProps/ctrlProp157.xml"/><Relationship Id="rId9" Type="http://schemas.openxmlformats.org/officeDocument/2006/relationships/ctrlProp" Target="../ctrlProps/ctrlProp162.xml"/><Relationship Id="rId14" Type="http://schemas.openxmlformats.org/officeDocument/2006/relationships/ctrlProp" Target="../ctrlProps/ctrlProp167.xml"/><Relationship Id="rId22" Type="http://schemas.openxmlformats.org/officeDocument/2006/relationships/ctrlProp" Target="../ctrlProps/ctrlProp175.xml"/><Relationship Id="rId27" Type="http://schemas.openxmlformats.org/officeDocument/2006/relationships/ctrlProp" Target="../ctrlProps/ctrlProp180.xml"/><Relationship Id="rId30" Type="http://schemas.openxmlformats.org/officeDocument/2006/relationships/ctrlProp" Target="../ctrlProps/ctrlProp183.xml"/><Relationship Id="rId35" Type="http://schemas.openxmlformats.org/officeDocument/2006/relationships/ctrlProp" Target="../ctrlProps/ctrlProp188.xml"/><Relationship Id="rId43" Type="http://schemas.openxmlformats.org/officeDocument/2006/relationships/ctrlProp" Target="../ctrlProps/ctrlProp196.xml"/><Relationship Id="rId48" Type="http://schemas.openxmlformats.org/officeDocument/2006/relationships/ctrlProp" Target="../ctrlProps/ctrlProp201.xml"/><Relationship Id="rId56" Type="http://schemas.openxmlformats.org/officeDocument/2006/relationships/comments" Target="../comments1.xml"/><Relationship Id="rId8" Type="http://schemas.openxmlformats.org/officeDocument/2006/relationships/ctrlProp" Target="../ctrlProps/ctrlProp161.xml"/><Relationship Id="rId51" Type="http://schemas.openxmlformats.org/officeDocument/2006/relationships/ctrlProp" Target="../ctrlProps/ctrlProp204.xml"/><Relationship Id="rId3"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13.xml"/><Relationship Id="rId13" Type="http://schemas.openxmlformats.org/officeDocument/2006/relationships/ctrlProp" Target="../ctrlProps/ctrlProp218.xml"/><Relationship Id="rId3" Type="http://schemas.openxmlformats.org/officeDocument/2006/relationships/vmlDrawing" Target="../drawings/vmlDrawing5.vml"/><Relationship Id="rId7" Type="http://schemas.openxmlformats.org/officeDocument/2006/relationships/ctrlProp" Target="../ctrlProps/ctrlProp212.xml"/><Relationship Id="rId12" Type="http://schemas.openxmlformats.org/officeDocument/2006/relationships/ctrlProp" Target="../ctrlProps/ctrlProp217.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11.xml"/><Relationship Id="rId11" Type="http://schemas.openxmlformats.org/officeDocument/2006/relationships/ctrlProp" Target="../ctrlProps/ctrlProp216.xml"/><Relationship Id="rId5" Type="http://schemas.openxmlformats.org/officeDocument/2006/relationships/ctrlProp" Target="../ctrlProps/ctrlProp210.xml"/><Relationship Id="rId10" Type="http://schemas.openxmlformats.org/officeDocument/2006/relationships/ctrlProp" Target="../ctrlProps/ctrlProp215.xml"/><Relationship Id="rId4" Type="http://schemas.openxmlformats.org/officeDocument/2006/relationships/ctrlProp" Target="../ctrlProps/ctrlProp209.xml"/><Relationship Id="rId9" Type="http://schemas.openxmlformats.org/officeDocument/2006/relationships/ctrlProp" Target="../ctrlProps/ctrlProp21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957B-882C-48DE-B139-0541AC39D522}">
  <dimension ref="A1:AL195"/>
  <sheetViews>
    <sheetView view="pageLayout" zoomScale="115" zoomScaleNormal="100" zoomScaleSheetLayoutView="96" zoomScalePageLayoutView="115" workbookViewId="0">
      <selection activeCell="X10" sqref="X10"/>
    </sheetView>
  </sheetViews>
  <sheetFormatPr defaultColWidth="11.42578125" defaultRowHeight="12.75"/>
  <cols>
    <col min="1" max="32" width="2.42578125" style="6" customWidth="1"/>
    <col min="33" max="33" width="11.42578125" style="6" hidden="1" customWidth="1"/>
    <col min="34" max="34" width="7.85546875" style="6" hidden="1" customWidth="1"/>
    <col min="35" max="35" width="7.5703125" style="6" hidden="1" customWidth="1"/>
    <col min="36" max="38" width="16.85546875" style="6" hidden="1" customWidth="1"/>
    <col min="39" max="16384" width="11.42578125" style="6"/>
  </cols>
  <sheetData>
    <row r="1" spans="1:32" ht="5.85" customHeight="1">
      <c r="A1" s="533" t="str">
        <f>AJ148</f>
        <v>Request for approval of a deviation</v>
      </c>
      <c r="B1" s="534"/>
      <c r="C1" s="534"/>
      <c r="D1" s="534"/>
      <c r="E1" s="534"/>
      <c r="F1" s="534"/>
      <c r="G1" s="534"/>
      <c r="H1" s="534"/>
      <c r="I1" s="534"/>
      <c r="J1" s="534"/>
      <c r="K1" s="534"/>
      <c r="L1" s="534"/>
      <c r="M1" s="534"/>
      <c r="N1" s="534"/>
      <c r="O1" s="534"/>
      <c r="P1" s="534"/>
      <c r="Q1" s="398" t="s">
        <v>782</v>
      </c>
      <c r="R1" s="2"/>
      <c r="S1" s="2"/>
      <c r="T1" s="2"/>
      <c r="U1" s="2"/>
      <c r="V1" s="2"/>
      <c r="W1" s="2"/>
      <c r="X1" s="2"/>
      <c r="Y1" s="2"/>
      <c r="Z1" s="2"/>
      <c r="AA1" s="2"/>
      <c r="AB1" s="2"/>
      <c r="AC1" s="2"/>
      <c r="AD1" s="2"/>
      <c r="AE1" s="2"/>
      <c r="AF1" s="39"/>
    </row>
    <row r="2" spans="1:32" ht="11.1" customHeight="1">
      <c r="A2" s="535"/>
      <c r="B2" s="536"/>
      <c r="C2" s="536"/>
      <c r="D2" s="536"/>
      <c r="E2" s="536"/>
      <c r="F2" s="536"/>
      <c r="G2" s="536"/>
      <c r="H2" s="536"/>
      <c r="I2" s="536"/>
      <c r="J2" s="536"/>
      <c r="K2" s="536"/>
      <c r="L2" s="536"/>
      <c r="M2" s="536"/>
      <c r="N2" s="536"/>
      <c r="O2" s="536"/>
      <c r="P2" s="536"/>
      <c r="Q2" s="399"/>
      <c r="R2" s="10"/>
      <c r="S2" s="400" t="str">
        <f>AJ150</f>
        <v>internal</v>
      </c>
      <c r="T2" s="10"/>
      <c r="U2" s="10"/>
      <c r="V2" s="10"/>
      <c r="W2" s="10"/>
      <c r="X2" s="10"/>
      <c r="Y2" s="10"/>
      <c r="Z2" s="10"/>
      <c r="AA2" s="10"/>
      <c r="AB2" s="10"/>
      <c r="AC2" s="10"/>
      <c r="AD2" s="10"/>
      <c r="AE2" s="10"/>
      <c r="AF2" s="42"/>
    </row>
    <row r="3" spans="1:32" ht="5.85" customHeight="1">
      <c r="A3" s="535"/>
      <c r="B3" s="536"/>
      <c r="C3" s="536"/>
      <c r="D3" s="536"/>
      <c r="E3" s="536"/>
      <c r="F3" s="536"/>
      <c r="G3" s="536"/>
      <c r="H3" s="536"/>
      <c r="I3" s="536"/>
      <c r="J3" s="536"/>
      <c r="K3" s="536"/>
      <c r="L3" s="536"/>
      <c r="M3" s="536"/>
      <c r="N3" s="536"/>
      <c r="O3" s="536"/>
      <c r="P3" s="536"/>
      <c r="Q3" s="399"/>
      <c r="R3" s="10"/>
      <c r="S3" s="10"/>
      <c r="T3" s="10"/>
      <c r="U3" s="10"/>
      <c r="V3" s="10"/>
      <c r="W3" s="10"/>
      <c r="X3" s="10"/>
      <c r="Y3" s="10"/>
      <c r="Z3" s="10"/>
      <c r="AA3" s="10"/>
      <c r="AB3" s="10"/>
      <c r="AC3" s="10"/>
      <c r="AD3" s="10"/>
      <c r="AE3" s="10"/>
      <c r="AF3" s="42"/>
    </row>
    <row r="4" spans="1:32" ht="11.25" customHeight="1">
      <c r="A4" s="535"/>
      <c r="B4" s="536"/>
      <c r="C4" s="536"/>
      <c r="D4" s="536"/>
      <c r="E4" s="536"/>
      <c r="F4" s="536"/>
      <c r="G4" s="536"/>
      <c r="H4" s="536"/>
      <c r="I4" s="536"/>
      <c r="J4" s="536"/>
      <c r="K4" s="536"/>
      <c r="L4" s="536"/>
      <c r="M4" s="536"/>
      <c r="N4" s="536"/>
      <c r="O4" s="536"/>
      <c r="P4" s="536"/>
      <c r="Q4" s="10"/>
      <c r="R4" s="10"/>
      <c r="S4" s="400" t="str">
        <f>AJ149</f>
        <v xml:space="preserve">external
</v>
      </c>
      <c r="T4" s="10"/>
      <c r="U4" s="10"/>
      <c r="V4" s="10"/>
      <c r="W4" s="10"/>
      <c r="X4" s="10"/>
      <c r="Y4" s="10"/>
      <c r="Z4" s="10"/>
      <c r="AA4" s="401"/>
      <c r="AB4" s="10"/>
      <c r="AC4" s="10"/>
      <c r="AD4" s="10"/>
      <c r="AE4" s="10"/>
      <c r="AF4" s="42"/>
    </row>
    <row r="5" spans="1:32" ht="5.85" customHeight="1">
      <c r="A5" s="537"/>
      <c r="B5" s="538"/>
      <c r="C5" s="538"/>
      <c r="D5" s="538"/>
      <c r="E5" s="538"/>
      <c r="F5" s="538"/>
      <c r="G5" s="538"/>
      <c r="H5" s="538"/>
      <c r="I5" s="538"/>
      <c r="J5" s="538"/>
      <c r="K5" s="538"/>
      <c r="L5" s="538"/>
      <c r="M5" s="538"/>
      <c r="N5" s="538"/>
      <c r="O5" s="538"/>
      <c r="P5" s="538"/>
      <c r="Q5" s="402"/>
      <c r="R5" s="402"/>
      <c r="S5" s="402"/>
      <c r="T5" s="402"/>
      <c r="U5" s="402"/>
      <c r="V5" s="402"/>
      <c r="W5" s="402"/>
      <c r="X5" s="402"/>
      <c r="Y5" s="402"/>
      <c r="Z5" s="402"/>
      <c r="AA5" s="402"/>
      <c r="AB5" s="402"/>
      <c r="AC5" s="402"/>
      <c r="AD5" s="402"/>
      <c r="AE5" s="402"/>
      <c r="AF5" s="403"/>
    </row>
    <row r="6" spans="1:32">
      <c r="A6" s="404" t="str">
        <f>AJ151</f>
        <v>to be filled in by the supplier up to and including point 3.</v>
      </c>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6"/>
    </row>
    <row r="7" spans="1:32" ht="2.25" customHeight="1">
      <c r="A7" s="407"/>
      <c r="AF7" s="8"/>
    </row>
    <row r="8" spans="1:32">
      <c r="A8" s="407" t="str">
        <f>AJ152</f>
        <v>Supplier No.:</v>
      </c>
      <c r="G8" s="531"/>
      <c r="H8" s="531"/>
      <c r="I8" s="531"/>
      <c r="J8" s="531"/>
      <c r="K8" s="531"/>
      <c r="L8" s="531"/>
      <c r="M8" s="531"/>
      <c r="N8" s="531"/>
      <c r="O8" s="531"/>
      <c r="Q8" s="6" t="str">
        <f>AJ156</f>
        <v>Drawing number:</v>
      </c>
      <c r="X8" s="531"/>
      <c r="Y8" s="531"/>
      <c r="Z8" s="531"/>
      <c r="AA8" s="531"/>
      <c r="AB8" s="531"/>
      <c r="AC8" s="531"/>
      <c r="AD8" s="531"/>
      <c r="AE8" s="531"/>
      <c r="AF8" s="532"/>
    </row>
    <row r="9" spans="1:32" ht="2.25" customHeight="1">
      <c r="A9" s="408"/>
      <c r="B9" s="386"/>
      <c r="C9" s="386"/>
      <c r="D9" s="386"/>
      <c r="E9" s="386"/>
      <c r="F9" s="386"/>
      <c r="G9" s="386"/>
      <c r="H9" s="43"/>
      <c r="I9" s="43"/>
      <c r="J9" s="43"/>
      <c r="K9" s="43"/>
      <c r="L9" s="43"/>
      <c r="M9" s="43"/>
      <c r="N9" s="43"/>
      <c r="O9" s="43"/>
      <c r="P9" s="43"/>
      <c r="AF9" s="8"/>
    </row>
    <row r="10" spans="1:32">
      <c r="A10" s="407" t="str">
        <f>AJ153</f>
        <v>Product ref:</v>
      </c>
      <c r="G10" s="531"/>
      <c r="H10" s="531"/>
      <c r="I10" s="531"/>
      <c r="J10" s="531"/>
      <c r="K10" s="531"/>
      <c r="L10" s="531"/>
      <c r="M10" s="531"/>
      <c r="N10" s="531"/>
      <c r="O10" s="531"/>
      <c r="Q10" s="6" t="str">
        <f>AJ157</f>
        <v>Index/ Date:</v>
      </c>
      <c r="X10" s="409"/>
      <c r="Y10" s="409"/>
      <c r="Z10" s="409"/>
      <c r="AA10" s="409"/>
      <c r="AB10" s="409"/>
      <c r="AC10" s="409"/>
      <c r="AD10" s="409"/>
      <c r="AE10" s="409"/>
      <c r="AF10" s="410"/>
    </row>
    <row r="11" spans="1:32" ht="2.25" customHeight="1">
      <c r="A11" s="408"/>
      <c r="B11" s="386"/>
      <c r="C11" s="386"/>
      <c r="D11" s="386"/>
      <c r="E11" s="386"/>
      <c r="F11" s="386"/>
      <c r="G11" s="386"/>
      <c r="H11" s="43"/>
      <c r="I11" s="43"/>
      <c r="J11" s="43"/>
      <c r="K11" s="43"/>
      <c r="L11" s="43"/>
      <c r="M11" s="43"/>
      <c r="N11" s="43"/>
      <c r="O11" s="43"/>
      <c r="P11" s="43"/>
      <c r="AF11" s="8"/>
    </row>
    <row r="12" spans="1:32">
      <c r="A12" s="407" t="str">
        <f>AJ154</f>
        <v>Part No.:</v>
      </c>
      <c r="G12" s="531"/>
      <c r="H12" s="531"/>
      <c r="I12" s="531"/>
      <c r="J12" s="531"/>
      <c r="K12" s="531"/>
      <c r="L12" s="531"/>
      <c r="M12" s="531"/>
      <c r="N12" s="531"/>
      <c r="O12" s="531"/>
      <c r="Q12" s="6" t="str">
        <f>AJ158</f>
        <v>ECN:</v>
      </c>
      <c r="X12" s="409"/>
      <c r="Y12" s="409"/>
      <c r="Z12" s="409"/>
      <c r="AA12" s="409"/>
      <c r="AB12" s="409"/>
      <c r="AC12" s="409"/>
      <c r="AD12" s="409"/>
      <c r="AE12" s="409"/>
      <c r="AF12" s="410"/>
    </row>
    <row r="13" spans="1:32" ht="2.25" customHeight="1">
      <c r="A13" s="408"/>
      <c r="B13" s="386"/>
      <c r="C13" s="386"/>
      <c r="D13" s="386"/>
      <c r="E13" s="386"/>
      <c r="F13" s="386"/>
      <c r="G13" s="386"/>
      <c r="H13" s="43"/>
      <c r="I13" s="43"/>
      <c r="J13" s="43"/>
      <c r="K13" s="43"/>
      <c r="L13" s="43"/>
      <c r="M13" s="43"/>
      <c r="N13" s="43"/>
      <c r="O13" s="43"/>
      <c r="P13" s="43"/>
      <c r="AF13" s="8"/>
    </row>
    <row r="14" spans="1:32">
      <c r="A14" s="407" t="str">
        <f>AJ155</f>
        <v>Order No.:</v>
      </c>
      <c r="G14" s="531"/>
      <c r="H14" s="531"/>
      <c r="I14" s="531"/>
      <c r="J14" s="531"/>
      <c r="K14" s="531"/>
      <c r="L14" s="531"/>
      <c r="M14" s="531"/>
      <c r="N14" s="531"/>
      <c r="O14" s="531"/>
      <c r="Q14" s="6" t="str">
        <f>AJ159</f>
        <v>GSO/ Rev.:</v>
      </c>
      <c r="X14" s="531"/>
      <c r="Y14" s="531"/>
      <c r="Z14" s="531"/>
      <c r="AA14" s="531"/>
      <c r="AB14" s="531"/>
      <c r="AC14" s="531"/>
      <c r="AD14" s="531"/>
      <c r="AE14" s="531"/>
      <c r="AF14" s="532"/>
    </row>
    <row r="15" spans="1:32" ht="2.25" customHeight="1">
      <c r="A15" s="407"/>
      <c r="AF15" s="8"/>
    </row>
    <row r="16" spans="1:32" ht="11.25" customHeight="1">
      <c r="A16" s="411" t="str">
        <f>AJ160</f>
        <v>1. Deviations</v>
      </c>
      <c r="B16" s="412"/>
      <c r="C16" s="412"/>
      <c r="D16" s="412"/>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3"/>
    </row>
    <row r="17" spans="1:38" ht="2.25" customHeight="1">
      <c r="A17" s="407"/>
      <c r="AF17" s="8"/>
    </row>
    <row r="18" spans="1:38">
      <c r="A18" s="414" t="str">
        <f>AJ161</f>
        <v>Ref-</v>
      </c>
      <c r="B18" s="415"/>
      <c r="C18" s="416" t="str">
        <f>AJ163</f>
        <v>Requirement</v>
      </c>
      <c r="D18" s="416"/>
      <c r="E18" s="416"/>
      <c r="F18" s="416"/>
      <c r="G18" s="416"/>
      <c r="H18" s="416"/>
      <c r="I18" s="416"/>
      <c r="J18" s="415"/>
      <c r="K18" s="416" t="str">
        <f>AJ165</f>
        <v>Nominal Values</v>
      </c>
      <c r="L18" s="416"/>
      <c r="M18" s="416"/>
      <c r="N18" s="416"/>
      <c r="O18" s="416"/>
      <c r="P18" s="415"/>
      <c r="Q18" s="416" t="str">
        <f>AJ167</f>
        <v>Requirement</v>
      </c>
      <c r="R18" s="416"/>
      <c r="S18" s="416"/>
      <c r="T18" s="415"/>
      <c r="U18" s="416" t="str">
        <f>AJ171</f>
        <v>Special-</v>
      </c>
      <c r="V18" s="416"/>
      <c r="W18" s="416"/>
      <c r="X18" s="415"/>
      <c r="Y18" s="416" t="str">
        <f>AJ173</f>
        <v>Comment</v>
      </c>
      <c r="Z18" s="417"/>
      <c r="AA18" s="417"/>
      <c r="AB18" s="417"/>
      <c r="AC18" s="417"/>
      <c r="AD18" s="417"/>
      <c r="AE18" s="417"/>
      <c r="AF18" s="418"/>
    </row>
    <row r="19" spans="1:38">
      <c r="A19" s="419"/>
      <c r="B19" s="420"/>
      <c r="C19" s="117"/>
      <c r="D19" s="117"/>
      <c r="E19" s="117"/>
      <c r="F19" s="117"/>
      <c r="G19" s="117"/>
      <c r="H19" s="117"/>
      <c r="I19" s="117"/>
      <c r="J19" s="420"/>
      <c r="K19" s="117"/>
      <c r="L19" s="117"/>
      <c r="M19" s="117"/>
      <c r="N19" s="117"/>
      <c r="O19" s="117"/>
      <c r="P19" s="420"/>
      <c r="Q19" s="117" t="str">
        <f>AJ168</f>
        <v>Fulfilled</v>
      </c>
      <c r="R19" s="117"/>
      <c r="S19" s="117"/>
      <c r="T19" s="420"/>
      <c r="U19" s="117"/>
      <c r="V19" s="117"/>
      <c r="W19" s="117"/>
      <c r="X19" s="420"/>
      <c r="Y19" s="117"/>
      <c r="Z19" s="400"/>
      <c r="AA19" s="400"/>
      <c r="AB19" s="400"/>
      <c r="AC19" s="400"/>
      <c r="AD19" s="400"/>
      <c r="AE19" s="400"/>
      <c r="AF19" s="421"/>
    </row>
    <row r="20" spans="1:38">
      <c r="A20" s="422" t="str">
        <f>AJ162</f>
        <v>No.</v>
      </c>
      <c r="B20" s="423"/>
      <c r="C20" s="424" t="str">
        <f>AJ164</f>
        <v>Specifications</v>
      </c>
      <c r="D20" s="424"/>
      <c r="E20" s="424"/>
      <c r="F20" s="424"/>
      <c r="G20" s="424"/>
      <c r="H20" s="424"/>
      <c r="I20" s="424"/>
      <c r="J20" s="423"/>
      <c r="K20" s="424" t="str">
        <f>AJ166</f>
        <v xml:space="preserve">Supplier </v>
      </c>
      <c r="L20" s="424"/>
      <c r="M20" s="424"/>
      <c r="N20" s="424"/>
      <c r="O20" s="424"/>
      <c r="P20" s="423"/>
      <c r="Q20" s="424" t="str">
        <f>AJ169</f>
        <v>yes</v>
      </c>
      <c r="R20" s="423"/>
      <c r="S20" s="424" t="str">
        <f>AJ170</f>
        <v>no</v>
      </c>
      <c r="T20" s="423"/>
      <c r="U20" s="425" t="str">
        <f>AJ172</f>
        <v>Requirement</v>
      </c>
      <c r="V20" s="424"/>
      <c r="W20" s="424"/>
      <c r="X20" s="423"/>
      <c r="Y20" s="424"/>
      <c r="Z20" s="402"/>
      <c r="AA20" s="402"/>
      <c r="AB20" s="402"/>
      <c r="AC20" s="402"/>
      <c r="AD20" s="402"/>
      <c r="AE20" s="402"/>
      <c r="AF20" s="403"/>
    </row>
    <row r="21" spans="1:38">
      <c r="A21" s="407"/>
      <c r="B21" s="426"/>
      <c r="J21" s="426"/>
      <c r="P21" s="426"/>
      <c r="S21" s="427"/>
      <c r="T21" s="426"/>
      <c r="X21" s="426"/>
      <c r="AF21" s="8"/>
    </row>
    <row r="22" spans="1:38" ht="2.25" customHeight="1">
      <c r="A22" s="407"/>
      <c r="B22" s="428"/>
      <c r="J22" s="428"/>
      <c r="P22" s="428"/>
      <c r="S22" s="5"/>
      <c r="T22" s="428"/>
      <c r="X22" s="428"/>
      <c r="AF22" s="8"/>
    </row>
    <row r="23" spans="1:38">
      <c r="A23" s="407"/>
      <c r="B23" s="428"/>
      <c r="J23" s="428"/>
      <c r="P23" s="428"/>
      <c r="S23" s="5"/>
      <c r="T23" s="428"/>
      <c r="X23" s="428"/>
      <c r="AF23" s="8"/>
    </row>
    <row r="24" spans="1:38" ht="2.25" customHeight="1">
      <c r="A24" s="407"/>
      <c r="B24" s="428"/>
      <c r="J24" s="428"/>
      <c r="P24" s="428"/>
      <c r="R24" s="428"/>
      <c r="T24" s="428"/>
      <c r="X24" s="428"/>
      <c r="AF24" s="8"/>
    </row>
    <row r="25" spans="1:38">
      <c r="A25" s="407"/>
      <c r="B25" s="428"/>
      <c r="J25" s="428"/>
      <c r="P25" s="428"/>
      <c r="R25" s="428"/>
      <c r="T25" s="428"/>
      <c r="X25" s="428"/>
      <c r="AF25" s="8"/>
    </row>
    <row r="26" spans="1:38" ht="2.25" customHeight="1">
      <c r="A26" s="407"/>
      <c r="B26" s="428"/>
      <c r="J26" s="428"/>
      <c r="P26" s="428"/>
      <c r="R26" s="428"/>
      <c r="T26" s="428"/>
      <c r="X26" s="428"/>
      <c r="AF26" s="8"/>
    </row>
    <row r="27" spans="1:38">
      <c r="A27" s="407"/>
      <c r="B27" s="428"/>
      <c r="J27" s="428"/>
      <c r="P27" s="428"/>
      <c r="R27" s="428"/>
      <c r="T27" s="428"/>
      <c r="X27" s="428"/>
      <c r="AF27" s="8"/>
    </row>
    <row r="28" spans="1:38" ht="2.25" customHeight="1">
      <c r="A28" s="407"/>
      <c r="B28" s="428"/>
      <c r="J28" s="428"/>
      <c r="P28" s="428"/>
      <c r="R28" s="428"/>
      <c r="T28" s="428"/>
      <c r="X28" s="428"/>
      <c r="AF28" s="8"/>
      <c r="AG28" s="6">
        <v>80</v>
      </c>
      <c r="AH28" s="6" t="s">
        <v>127</v>
      </c>
      <c r="AI28" s="6">
        <v>1</v>
      </c>
      <c r="AL28" s="6" t="s">
        <v>257</v>
      </c>
    </row>
    <row r="29" spans="1:38" ht="11.25" customHeight="1">
      <c r="A29" s="411" t="str">
        <f>AJ174</f>
        <v>2. Cause of the deviation</v>
      </c>
      <c r="B29" s="412"/>
      <c r="C29" s="412"/>
      <c r="D29" s="412"/>
      <c r="E29" s="412"/>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3"/>
    </row>
    <row r="30" spans="1:38" ht="2.25" customHeight="1">
      <c r="A30" s="407"/>
      <c r="AF30" s="8"/>
    </row>
    <row r="31" spans="1:38" ht="10.35" customHeight="1">
      <c r="A31" s="539"/>
      <c r="B31" s="540"/>
      <c r="C31" s="540"/>
      <c r="D31" s="540"/>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1"/>
    </row>
    <row r="32" spans="1:38" ht="10.35" customHeight="1">
      <c r="A32" s="542"/>
      <c r="B32" s="543"/>
      <c r="C32" s="543"/>
      <c r="D32" s="543"/>
      <c r="E32" s="543"/>
      <c r="F32" s="543"/>
      <c r="G32" s="543"/>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4"/>
    </row>
    <row r="33" spans="1:32" ht="10.35" customHeight="1">
      <c r="A33" s="542"/>
      <c r="B33" s="543"/>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4"/>
    </row>
    <row r="34" spans="1:32" ht="10.35" customHeight="1">
      <c r="A34" s="542"/>
      <c r="B34" s="543"/>
      <c r="C34" s="543"/>
      <c r="D34" s="543"/>
      <c r="E34" s="543"/>
      <c r="F34" s="543"/>
      <c r="G34" s="543"/>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4"/>
    </row>
    <row r="35" spans="1:32" ht="10.35" customHeight="1">
      <c r="A35" s="542"/>
      <c r="B35" s="543"/>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4"/>
    </row>
    <row r="36" spans="1:32" ht="10.35" customHeight="1">
      <c r="A36" s="542"/>
      <c r="B36" s="543"/>
      <c r="C36" s="543"/>
      <c r="D36" s="543"/>
      <c r="E36" s="543"/>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4"/>
    </row>
    <row r="37" spans="1:32" ht="10.35" customHeight="1">
      <c r="A37" s="545"/>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7"/>
    </row>
    <row r="38" spans="1:32" ht="2.25" customHeight="1">
      <c r="A38" s="407"/>
      <c r="AF38" s="8"/>
    </row>
    <row r="39" spans="1:32">
      <c r="A39" s="411" t="str">
        <f>AJ175</f>
        <v>3. Counter measure / deadline / responsibility</v>
      </c>
      <c r="B39" s="412"/>
      <c r="C39" s="412"/>
      <c r="D39" s="412"/>
      <c r="E39" s="412"/>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3"/>
    </row>
    <row r="40" spans="1:32" ht="2.25" customHeight="1">
      <c r="A40" s="407"/>
      <c r="AF40" s="8"/>
    </row>
    <row r="41" spans="1:32" ht="10.35" customHeight="1">
      <c r="A41" s="539"/>
      <c r="B41" s="540"/>
      <c r="C41" s="540"/>
      <c r="D41" s="540"/>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1"/>
    </row>
    <row r="42" spans="1:32" ht="10.35" customHeight="1">
      <c r="A42" s="542"/>
      <c r="B42" s="543"/>
      <c r="C42" s="543"/>
      <c r="D42" s="543"/>
      <c r="E42" s="543"/>
      <c r="F42" s="543"/>
      <c r="G42" s="543"/>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4"/>
    </row>
    <row r="43" spans="1:32" ht="10.35" customHeight="1">
      <c r="A43" s="542"/>
      <c r="B43" s="543"/>
      <c r="C43" s="543"/>
      <c r="D43" s="543"/>
      <c r="E43" s="543"/>
      <c r="F43" s="543"/>
      <c r="G43" s="543"/>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4"/>
    </row>
    <row r="44" spans="1:32" ht="10.35" customHeight="1">
      <c r="A44" s="542"/>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4"/>
    </row>
    <row r="45" spans="1:32" ht="10.35" customHeight="1">
      <c r="A45" s="542"/>
      <c r="B45" s="543"/>
      <c r="C45" s="543"/>
      <c r="D45" s="543"/>
      <c r="E45" s="543"/>
      <c r="F45" s="543"/>
      <c r="G45" s="543"/>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4"/>
    </row>
    <row r="46" spans="1:32" ht="10.35" customHeight="1">
      <c r="A46" s="542"/>
      <c r="B46" s="543"/>
      <c r="C46" s="543"/>
      <c r="D46" s="543"/>
      <c r="E46" s="543"/>
      <c r="F46" s="543"/>
      <c r="G46" s="543"/>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4"/>
    </row>
    <row r="47" spans="1:32" ht="10.35" customHeight="1">
      <c r="A47" s="542"/>
      <c r="B47" s="543"/>
      <c r="C47" s="543"/>
      <c r="D47" s="543"/>
      <c r="E47" s="543"/>
      <c r="F47" s="543"/>
      <c r="G47" s="543"/>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4"/>
    </row>
    <row r="48" spans="1:32" ht="23.1" customHeight="1">
      <c r="A48" s="429"/>
      <c r="B48" s="430"/>
      <c r="C48" s="430"/>
      <c r="D48" s="430"/>
      <c r="E48" s="430"/>
      <c r="F48" s="430"/>
      <c r="G48" s="430"/>
      <c r="H48" s="431"/>
      <c r="I48" s="432"/>
      <c r="J48" s="430"/>
      <c r="K48" s="430"/>
      <c r="L48" s="430"/>
      <c r="M48" s="430"/>
      <c r="N48" s="430"/>
      <c r="O48" s="430"/>
      <c r="P48" s="430"/>
      <c r="Q48" s="431"/>
      <c r="R48" s="432"/>
      <c r="S48" s="430"/>
      <c r="T48" s="430"/>
      <c r="U48" s="430"/>
      <c r="V48" s="431"/>
      <c r="W48" s="432"/>
      <c r="X48" s="430"/>
      <c r="Y48" s="430"/>
      <c r="Z48" s="430"/>
      <c r="AA48" s="430"/>
      <c r="AB48" s="430"/>
      <c r="AC48" s="430"/>
      <c r="AD48" s="430"/>
      <c r="AE48" s="430"/>
      <c r="AF48" s="433"/>
    </row>
    <row r="49" spans="1:32" ht="2.25" customHeight="1">
      <c r="A49" s="407"/>
      <c r="H49" s="428"/>
      <c r="I49" s="5"/>
      <c r="Q49" s="428"/>
      <c r="R49" s="5"/>
      <c r="V49" s="428"/>
      <c r="W49" s="5"/>
      <c r="AF49" s="8"/>
    </row>
    <row r="50" spans="1:32">
      <c r="A50" s="434" t="str">
        <f>AJ176</f>
        <v>First name, last name</v>
      </c>
      <c r="B50" s="435"/>
      <c r="C50" s="435"/>
      <c r="D50" s="435"/>
      <c r="E50" s="435"/>
      <c r="F50" s="435"/>
      <c r="G50" s="435"/>
      <c r="H50" s="436"/>
      <c r="I50" s="437"/>
      <c r="J50" s="435" t="str">
        <f>AJ177</f>
        <v>Company/ Department</v>
      </c>
      <c r="K50" s="435"/>
      <c r="L50" s="435"/>
      <c r="M50" s="435"/>
      <c r="N50" s="435"/>
      <c r="O50" s="435"/>
      <c r="P50" s="435"/>
      <c r="Q50" s="436"/>
      <c r="R50" s="437" t="str">
        <f>AJ178</f>
        <v>Date</v>
      </c>
      <c r="S50" s="435"/>
      <c r="T50" s="435"/>
      <c r="U50" s="435"/>
      <c r="V50" s="436"/>
      <c r="W50" s="437" t="str">
        <f>AJ179</f>
        <v>Signature</v>
      </c>
      <c r="X50" s="435"/>
      <c r="Y50" s="435"/>
      <c r="Z50" s="435"/>
      <c r="AA50" s="435"/>
      <c r="AB50" s="435"/>
      <c r="AC50" s="435"/>
      <c r="AD50" s="435"/>
      <c r="AE50" s="435"/>
      <c r="AF50" s="438"/>
    </row>
    <row r="51" spans="1:32">
      <c r="A51" s="404" t="str">
        <f>AJ180</f>
        <v>The following fields are to be filled in by Grohe</v>
      </c>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6"/>
    </row>
    <row r="52" spans="1:32" ht="5.85" customHeight="1">
      <c r="A52" s="9"/>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42"/>
    </row>
    <row r="53" spans="1:32" ht="11.25" customHeight="1">
      <c r="A53" s="9"/>
      <c r="B53" s="10"/>
      <c r="C53" s="400" t="str">
        <f>AJ181</f>
        <v>Are end customer-relevant requirements affected</v>
      </c>
      <c r="D53" s="10"/>
      <c r="E53" s="10"/>
      <c r="F53" s="10"/>
      <c r="G53" s="10"/>
      <c r="H53" s="10"/>
      <c r="I53" s="10"/>
      <c r="J53" s="10"/>
      <c r="K53" s="10"/>
      <c r="L53" s="10"/>
      <c r="M53" s="10"/>
      <c r="N53" s="10"/>
      <c r="O53" s="10"/>
      <c r="P53" s="10"/>
      <c r="Q53" s="10"/>
      <c r="R53" s="10"/>
      <c r="S53" s="10"/>
      <c r="T53" s="10"/>
      <c r="U53" s="10"/>
      <c r="V53" s="10"/>
      <c r="W53" s="400" t="str">
        <f>AJ169</f>
        <v>yes</v>
      </c>
      <c r="X53" s="10"/>
      <c r="Y53" s="10"/>
      <c r="Z53" s="10"/>
      <c r="AA53" s="400" t="str">
        <f>AJ170</f>
        <v>no</v>
      </c>
      <c r="AB53" s="400"/>
      <c r="AC53" s="10"/>
      <c r="AD53" s="10"/>
      <c r="AE53" s="10"/>
      <c r="AF53" s="42"/>
    </row>
    <row r="54" spans="1:32" ht="11.25" customHeight="1">
      <c r="A54" s="9"/>
      <c r="B54" s="10"/>
      <c r="C54" s="400" t="str">
        <f>AJ182</f>
        <v>Is Grohe production affected by the deviation?</v>
      </c>
      <c r="D54" s="10"/>
      <c r="E54" s="10"/>
      <c r="F54" s="10"/>
      <c r="G54" s="10"/>
      <c r="H54" s="10"/>
      <c r="I54" s="10"/>
      <c r="J54" s="10"/>
      <c r="K54" s="10"/>
      <c r="L54" s="10"/>
      <c r="M54" s="10"/>
      <c r="N54" s="10"/>
      <c r="O54" s="10"/>
      <c r="P54" s="10"/>
      <c r="Q54" s="10"/>
      <c r="R54" s="10"/>
      <c r="S54" s="10"/>
      <c r="T54" s="10"/>
      <c r="U54" s="10"/>
      <c r="V54" s="10"/>
      <c r="W54" s="400" t="str">
        <f>AJ169</f>
        <v>yes</v>
      </c>
      <c r="X54" s="10"/>
      <c r="Y54" s="10"/>
      <c r="Z54" s="10"/>
      <c r="AA54" s="400" t="str">
        <f>AJ170</f>
        <v>no</v>
      </c>
      <c r="AB54" s="400"/>
      <c r="AC54" s="10"/>
      <c r="AD54" s="10"/>
      <c r="AE54" s="10"/>
      <c r="AF54" s="42"/>
    </row>
    <row r="55" spans="1:32" ht="3.6" customHeight="1">
      <c r="A55" s="9"/>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42"/>
    </row>
    <row r="56" spans="1:32" ht="11.25" customHeight="1">
      <c r="A56" s="9"/>
      <c r="B56" s="10"/>
      <c r="C56" s="10"/>
      <c r="D56" s="10"/>
      <c r="E56" s="10"/>
      <c r="F56" s="10"/>
      <c r="G56" s="10"/>
      <c r="H56" s="10"/>
      <c r="I56" s="10"/>
      <c r="J56" s="10"/>
      <c r="K56" s="10"/>
      <c r="L56" s="10"/>
      <c r="M56" s="439" t="str">
        <f>AJ183</f>
        <v>Request for approval of a deviation, not approved</v>
      </c>
      <c r="N56" s="10"/>
      <c r="O56" s="10"/>
      <c r="P56" s="10"/>
      <c r="Q56" s="10"/>
      <c r="R56" s="10"/>
      <c r="S56" s="10"/>
      <c r="T56" s="10"/>
      <c r="U56" s="10"/>
      <c r="V56" s="10"/>
      <c r="W56" s="10"/>
      <c r="X56" s="10"/>
      <c r="Y56" s="10"/>
      <c r="Z56" s="10"/>
      <c r="AA56" s="10"/>
      <c r="AB56" s="10"/>
      <c r="AC56" s="10"/>
      <c r="AD56" s="10"/>
      <c r="AE56" s="10"/>
      <c r="AF56" s="42"/>
    </row>
    <row r="57" spans="1:32" ht="3.6" customHeight="1">
      <c r="A57" s="9"/>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42"/>
    </row>
    <row r="58" spans="1:32" ht="11.25" customHeight="1">
      <c r="A58" s="9"/>
      <c r="B58" s="400" t="str">
        <f>AJ184</f>
        <v>Approval granted for:</v>
      </c>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42"/>
    </row>
    <row r="59" spans="1:32" ht="2.25" customHeight="1">
      <c r="A59" s="9"/>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42"/>
    </row>
    <row r="60" spans="1:32" ht="11.25" customHeight="1">
      <c r="A60" s="9"/>
      <c r="B60" s="10"/>
      <c r="C60" s="400" t="str">
        <f>AJ185</f>
        <v>to end date:</v>
      </c>
      <c r="E60" s="10"/>
      <c r="F60" s="10"/>
      <c r="G60" s="10"/>
      <c r="H60" s="10"/>
      <c r="I60" s="440"/>
      <c r="J60" s="441"/>
      <c r="K60" s="441"/>
      <c r="L60" s="441"/>
      <c r="M60" s="441"/>
      <c r="N60" s="441"/>
      <c r="O60" s="441"/>
      <c r="P60" s="441"/>
      <c r="Q60" s="441"/>
      <c r="R60" s="441"/>
      <c r="S60" s="441"/>
      <c r="T60" s="441"/>
      <c r="U60" s="441"/>
      <c r="V60" s="441"/>
      <c r="W60" s="441"/>
      <c r="X60" s="441"/>
      <c r="Y60" s="441"/>
      <c r="Z60" s="441"/>
      <c r="AA60" s="441"/>
      <c r="AB60" s="441"/>
      <c r="AC60" s="441"/>
      <c r="AD60" s="441"/>
      <c r="AE60" s="441"/>
      <c r="AF60" s="442"/>
    </row>
    <row r="61" spans="1:32" ht="2.25" customHeight="1">
      <c r="A61" s="9"/>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42"/>
    </row>
    <row r="62" spans="1:32" ht="11.25" customHeight="1">
      <c r="A62" s="9"/>
      <c r="B62" s="10"/>
      <c r="C62" s="400" t="str">
        <f>AJ186</f>
        <v>for quantity:</v>
      </c>
      <c r="E62" s="10"/>
      <c r="F62" s="10"/>
      <c r="G62" s="10"/>
      <c r="H62" s="10"/>
      <c r="I62" s="440"/>
      <c r="J62" s="441"/>
      <c r="K62" s="441"/>
      <c r="L62" s="441"/>
      <c r="M62" s="441"/>
      <c r="N62" s="441"/>
      <c r="O62" s="441"/>
      <c r="P62" s="441"/>
      <c r="Q62" s="441"/>
      <c r="R62" s="441"/>
      <c r="S62" s="441"/>
      <c r="T62" s="441"/>
      <c r="U62" s="441"/>
      <c r="V62" s="441"/>
      <c r="W62" s="441"/>
      <c r="X62" s="441"/>
      <c r="Y62" s="441"/>
      <c r="Z62" s="441"/>
      <c r="AA62" s="441"/>
      <c r="AB62" s="441"/>
      <c r="AC62" s="441"/>
      <c r="AD62" s="441"/>
      <c r="AE62" s="441"/>
      <c r="AF62" s="442"/>
    </row>
    <row r="63" spans="1:32" ht="2.25" customHeight="1">
      <c r="A63" s="9"/>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42"/>
    </row>
    <row r="64" spans="1:32" ht="11.25" customHeight="1">
      <c r="A64" s="9"/>
      <c r="C64" s="443" t="str">
        <f>AJ187</f>
        <v>tool renewal, repair or new procurement:</v>
      </c>
      <c r="E64" s="10"/>
      <c r="F64" s="10"/>
      <c r="G64" s="10"/>
      <c r="H64" s="10"/>
      <c r="I64" s="10"/>
      <c r="J64" s="10"/>
      <c r="K64" s="10"/>
      <c r="L64" s="10"/>
      <c r="M64" s="10"/>
      <c r="N64" s="10"/>
      <c r="O64" s="10"/>
      <c r="P64" s="10"/>
      <c r="Q64" s="440"/>
      <c r="R64" s="441"/>
      <c r="S64" s="441"/>
      <c r="T64" s="441"/>
      <c r="U64" s="441"/>
      <c r="V64" s="441"/>
      <c r="W64" s="441"/>
      <c r="X64" s="441"/>
      <c r="Y64" s="441"/>
      <c r="Z64" s="441"/>
      <c r="AA64" s="441"/>
      <c r="AB64" s="441"/>
      <c r="AC64" s="441"/>
      <c r="AD64" s="441"/>
      <c r="AE64" s="441"/>
      <c r="AF64" s="442"/>
    </row>
    <row r="65" spans="1:32" ht="5.85" customHeight="1">
      <c r="A65" s="9"/>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42"/>
    </row>
    <row r="66" spans="1:32" ht="6" customHeight="1">
      <c r="A66" s="9"/>
      <c r="B66" s="548" t="str">
        <f>AJ188</f>
        <v>The deviations named in this deviation permit represent an exception to the agreed specifications, subject to the prerequisites and conditions stated herein, which otherwise apply unchanged and must be complied with by the supplier over the service life of the tool. All provisions shall also apply to the deviations defined herein, so that the Supplier shall control compliance with the designated deviations and ensure compliance therewith. Approved deliveries are to be marked with a copy of this deviation permit.</v>
      </c>
      <c r="C66" s="549"/>
      <c r="D66" s="549"/>
      <c r="E66" s="549"/>
      <c r="F66" s="549"/>
      <c r="G66" s="549"/>
      <c r="H66" s="549"/>
      <c r="I66" s="549"/>
      <c r="J66" s="549"/>
      <c r="K66" s="549"/>
      <c r="L66" s="549"/>
      <c r="M66" s="549"/>
      <c r="N66" s="549"/>
      <c r="O66" s="549"/>
      <c r="P66" s="549"/>
      <c r="Q66" s="549"/>
      <c r="R66" s="549"/>
      <c r="S66" s="549"/>
      <c r="T66" s="549"/>
      <c r="U66" s="549"/>
      <c r="V66" s="549"/>
      <c r="W66" s="549"/>
      <c r="X66" s="549"/>
      <c r="Y66" s="549"/>
      <c r="Z66" s="549"/>
      <c r="AA66" s="549"/>
      <c r="AB66" s="549"/>
      <c r="AC66" s="549"/>
      <c r="AD66" s="549"/>
      <c r="AE66" s="550"/>
      <c r="AF66" s="42"/>
    </row>
    <row r="67" spans="1:32" ht="12.2" customHeight="1">
      <c r="A67" s="9"/>
      <c r="B67" s="551"/>
      <c r="C67" s="552"/>
      <c r="D67" s="552"/>
      <c r="E67" s="552"/>
      <c r="F67" s="552"/>
      <c r="G67" s="552"/>
      <c r="H67" s="552"/>
      <c r="I67" s="552"/>
      <c r="J67" s="552"/>
      <c r="K67" s="552"/>
      <c r="L67" s="552"/>
      <c r="M67" s="552"/>
      <c r="N67" s="552"/>
      <c r="O67" s="552"/>
      <c r="P67" s="552"/>
      <c r="Q67" s="552"/>
      <c r="R67" s="552"/>
      <c r="S67" s="552"/>
      <c r="T67" s="552"/>
      <c r="U67" s="552"/>
      <c r="V67" s="552"/>
      <c r="W67" s="552"/>
      <c r="X67" s="552"/>
      <c r="Y67" s="552"/>
      <c r="Z67" s="552"/>
      <c r="AA67" s="552"/>
      <c r="AB67" s="552"/>
      <c r="AC67" s="552"/>
      <c r="AD67" s="552"/>
      <c r="AE67" s="553"/>
      <c r="AF67" s="42"/>
    </row>
    <row r="68" spans="1:32" ht="12.2" customHeight="1">
      <c r="A68" s="9"/>
      <c r="B68" s="551"/>
      <c r="C68" s="552"/>
      <c r="D68" s="552"/>
      <c r="E68" s="552"/>
      <c r="F68" s="552"/>
      <c r="G68" s="552"/>
      <c r="H68" s="552"/>
      <c r="I68" s="552"/>
      <c r="J68" s="552"/>
      <c r="K68" s="552"/>
      <c r="L68" s="552"/>
      <c r="M68" s="552"/>
      <c r="N68" s="552"/>
      <c r="O68" s="552"/>
      <c r="P68" s="552"/>
      <c r="Q68" s="552"/>
      <c r="R68" s="552"/>
      <c r="S68" s="552"/>
      <c r="T68" s="552"/>
      <c r="U68" s="552"/>
      <c r="V68" s="552"/>
      <c r="W68" s="552"/>
      <c r="X68" s="552"/>
      <c r="Y68" s="552"/>
      <c r="Z68" s="552"/>
      <c r="AA68" s="552"/>
      <c r="AB68" s="552"/>
      <c r="AC68" s="552"/>
      <c r="AD68" s="552"/>
      <c r="AE68" s="553"/>
      <c r="AF68" s="42"/>
    </row>
    <row r="69" spans="1:32" ht="12.2" customHeight="1">
      <c r="A69" s="9"/>
      <c r="B69" s="551"/>
      <c r="C69" s="552"/>
      <c r="D69" s="552"/>
      <c r="E69" s="552"/>
      <c r="F69" s="552"/>
      <c r="G69" s="552"/>
      <c r="H69" s="552"/>
      <c r="I69" s="552"/>
      <c r="J69" s="552"/>
      <c r="K69" s="552"/>
      <c r="L69" s="552"/>
      <c r="M69" s="552"/>
      <c r="N69" s="552"/>
      <c r="O69" s="552"/>
      <c r="P69" s="552"/>
      <c r="Q69" s="552"/>
      <c r="R69" s="552"/>
      <c r="S69" s="552"/>
      <c r="T69" s="552"/>
      <c r="U69" s="552"/>
      <c r="V69" s="552"/>
      <c r="W69" s="552"/>
      <c r="X69" s="552"/>
      <c r="Y69" s="552"/>
      <c r="Z69" s="552"/>
      <c r="AA69" s="552"/>
      <c r="AB69" s="552"/>
      <c r="AC69" s="552"/>
      <c r="AD69" s="552"/>
      <c r="AE69" s="553"/>
      <c r="AF69" s="42"/>
    </row>
    <row r="70" spans="1:32" ht="12.2" customHeight="1">
      <c r="A70" s="9"/>
      <c r="B70" s="551"/>
      <c r="C70" s="552"/>
      <c r="D70" s="552"/>
      <c r="E70" s="552"/>
      <c r="F70" s="552"/>
      <c r="G70" s="552"/>
      <c r="H70" s="552"/>
      <c r="I70" s="552"/>
      <c r="J70" s="552"/>
      <c r="K70" s="552"/>
      <c r="L70" s="552"/>
      <c r="M70" s="552"/>
      <c r="N70" s="552"/>
      <c r="O70" s="552"/>
      <c r="P70" s="552"/>
      <c r="Q70" s="552"/>
      <c r="R70" s="552"/>
      <c r="S70" s="552"/>
      <c r="T70" s="552"/>
      <c r="U70" s="552"/>
      <c r="V70" s="552"/>
      <c r="W70" s="552"/>
      <c r="X70" s="552"/>
      <c r="Y70" s="552"/>
      <c r="Z70" s="552"/>
      <c r="AA70" s="552"/>
      <c r="AB70" s="552"/>
      <c r="AC70" s="552"/>
      <c r="AD70" s="552"/>
      <c r="AE70" s="553"/>
      <c r="AF70" s="42"/>
    </row>
    <row r="71" spans="1:32" ht="12.2" customHeight="1">
      <c r="A71" s="9"/>
      <c r="B71" s="551"/>
      <c r="C71" s="552"/>
      <c r="D71" s="552"/>
      <c r="E71" s="552"/>
      <c r="F71" s="552"/>
      <c r="G71" s="552"/>
      <c r="H71" s="552"/>
      <c r="I71" s="552"/>
      <c r="J71" s="552"/>
      <c r="K71" s="552"/>
      <c r="L71" s="552"/>
      <c r="M71" s="552"/>
      <c r="N71" s="552"/>
      <c r="O71" s="552"/>
      <c r="P71" s="552"/>
      <c r="Q71" s="552"/>
      <c r="R71" s="552"/>
      <c r="S71" s="552"/>
      <c r="T71" s="552"/>
      <c r="U71" s="552"/>
      <c r="V71" s="552"/>
      <c r="W71" s="552"/>
      <c r="X71" s="552"/>
      <c r="Y71" s="552"/>
      <c r="Z71" s="552"/>
      <c r="AA71" s="552"/>
      <c r="AB71" s="552"/>
      <c r="AC71" s="552"/>
      <c r="AD71" s="552"/>
      <c r="AE71" s="553"/>
      <c r="AF71" s="42"/>
    </row>
    <row r="72" spans="1:32" ht="6" customHeight="1">
      <c r="A72" s="9"/>
      <c r="B72" s="554"/>
      <c r="C72" s="555"/>
      <c r="D72" s="555"/>
      <c r="E72" s="555"/>
      <c r="F72" s="555"/>
      <c r="G72" s="555"/>
      <c r="H72" s="555"/>
      <c r="I72" s="555"/>
      <c r="J72" s="555"/>
      <c r="K72" s="555"/>
      <c r="L72" s="555"/>
      <c r="M72" s="555"/>
      <c r="N72" s="555"/>
      <c r="O72" s="555"/>
      <c r="P72" s="555"/>
      <c r="Q72" s="555"/>
      <c r="R72" s="555"/>
      <c r="S72" s="555"/>
      <c r="T72" s="555"/>
      <c r="U72" s="555"/>
      <c r="V72" s="555"/>
      <c r="W72" s="555"/>
      <c r="X72" s="555"/>
      <c r="Y72" s="555"/>
      <c r="Z72" s="555"/>
      <c r="AA72" s="555"/>
      <c r="AB72" s="555"/>
      <c r="AC72" s="555"/>
      <c r="AD72" s="555"/>
      <c r="AE72" s="556"/>
      <c r="AF72" s="42"/>
    </row>
    <row r="73" spans="1:32" ht="5.85" customHeight="1">
      <c r="A73" s="9"/>
      <c r="B73" s="444"/>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444"/>
      <c r="AE73" s="444"/>
      <c r="AF73" s="42"/>
    </row>
    <row r="74" spans="1:32">
      <c r="A74" s="445" t="str">
        <f>AJ189</f>
        <v>Request for approval of a deviation No.:</v>
      </c>
      <c r="B74" s="446"/>
      <c r="C74" s="446"/>
      <c r="D74" s="446"/>
      <c r="E74" s="446"/>
      <c r="F74" s="446"/>
      <c r="G74" s="446"/>
      <c r="H74" s="447"/>
      <c r="I74" s="448"/>
      <c r="J74" s="446"/>
      <c r="K74" s="446"/>
      <c r="L74" s="446"/>
      <c r="M74" s="446"/>
      <c r="N74" s="446"/>
      <c r="O74" s="557"/>
      <c r="P74" s="557"/>
      <c r="Q74" s="557"/>
      <c r="R74" s="557"/>
      <c r="S74" s="557"/>
      <c r="T74" s="557"/>
      <c r="U74" s="557"/>
      <c r="V74" s="557"/>
      <c r="W74" s="557"/>
      <c r="X74" s="557"/>
      <c r="Y74" s="449"/>
      <c r="Z74" s="449"/>
      <c r="AA74" s="449"/>
      <c r="AB74" s="449"/>
      <c r="AC74" s="449"/>
      <c r="AD74" s="449"/>
      <c r="AE74" s="449"/>
      <c r="AF74" s="450"/>
    </row>
    <row r="75" spans="1:32" ht="5.85" customHeight="1">
      <c r="A75" s="9"/>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42"/>
    </row>
    <row r="76" spans="1:32" ht="11.25" customHeight="1">
      <c r="A76" s="451" t="str">
        <f>AJ190</f>
        <v>Decision by</v>
      </c>
      <c r="B76" s="417"/>
      <c r="C76" s="417"/>
      <c r="D76" s="417"/>
      <c r="E76" s="417"/>
      <c r="F76" s="417"/>
      <c r="G76" s="417"/>
      <c r="H76" s="452"/>
      <c r="I76" s="453" t="str">
        <f>AJ195</f>
        <v>Name</v>
      </c>
      <c r="J76" s="417"/>
      <c r="K76" s="417"/>
      <c r="L76" s="417"/>
      <c r="M76" s="417"/>
      <c r="N76" s="417"/>
      <c r="O76" s="417"/>
      <c r="P76" s="417"/>
      <c r="Q76" s="417"/>
      <c r="R76" s="452"/>
      <c r="S76" s="453" t="str">
        <f>AJ178</f>
        <v>Date</v>
      </c>
      <c r="T76" s="417"/>
      <c r="U76" s="417"/>
      <c r="V76" s="417"/>
      <c r="W76" s="452"/>
      <c r="X76" s="417" t="str">
        <f>AJ179</f>
        <v>Signature</v>
      </c>
      <c r="Y76" s="417"/>
      <c r="Z76" s="417"/>
      <c r="AA76" s="417"/>
      <c r="AB76" s="417"/>
      <c r="AC76" s="417"/>
      <c r="AD76" s="417"/>
      <c r="AE76" s="417"/>
      <c r="AF76" s="418"/>
    </row>
    <row r="77" spans="1:32" ht="11.25" customHeight="1">
      <c r="A77" s="451" t="str">
        <f>AJ191</f>
        <v>Project Management</v>
      </c>
      <c r="B77" s="454"/>
      <c r="C77" s="454"/>
      <c r="D77" s="454"/>
      <c r="E77" s="454"/>
      <c r="F77" s="454"/>
      <c r="G77" s="454"/>
      <c r="H77" s="455"/>
      <c r="I77" s="456"/>
      <c r="J77" s="454"/>
      <c r="K77" s="454"/>
      <c r="L77" s="454"/>
      <c r="M77" s="454"/>
      <c r="N77" s="454"/>
      <c r="O77" s="454"/>
      <c r="P77" s="454"/>
      <c r="Q77" s="454"/>
      <c r="R77" s="455"/>
      <c r="S77" s="456"/>
      <c r="T77" s="454"/>
      <c r="U77" s="454"/>
      <c r="V77" s="454"/>
      <c r="W77" s="455"/>
      <c r="X77" s="454"/>
      <c r="Y77" s="454"/>
      <c r="Z77" s="454"/>
      <c r="AA77" s="454"/>
      <c r="AB77" s="454"/>
      <c r="AC77" s="454"/>
      <c r="AD77" s="454"/>
      <c r="AE77" s="454"/>
      <c r="AF77" s="457"/>
    </row>
    <row r="78" spans="1:32" ht="11.25" customHeight="1">
      <c r="A78" s="451" t="str">
        <f>AJ192</f>
        <v>R&amp;D</v>
      </c>
      <c r="B78" s="454"/>
      <c r="C78" s="454"/>
      <c r="D78" s="454"/>
      <c r="E78" s="454"/>
      <c r="F78" s="454"/>
      <c r="G78" s="454"/>
      <c r="H78" s="455"/>
      <c r="I78" s="456"/>
      <c r="J78" s="454"/>
      <c r="K78" s="454"/>
      <c r="L78" s="454"/>
      <c r="M78" s="454"/>
      <c r="N78" s="454"/>
      <c r="O78" s="454"/>
      <c r="P78" s="454"/>
      <c r="Q78" s="454"/>
      <c r="R78" s="455"/>
      <c r="S78" s="456"/>
      <c r="T78" s="454"/>
      <c r="U78" s="454"/>
      <c r="V78" s="454"/>
      <c r="W78" s="455"/>
      <c r="X78" s="454"/>
      <c r="Y78" s="454"/>
      <c r="Z78" s="454"/>
      <c r="AA78" s="454"/>
      <c r="AB78" s="454"/>
      <c r="AC78" s="454"/>
      <c r="AD78" s="454"/>
      <c r="AE78" s="454"/>
      <c r="AF78" s="457"/>
    </row>
    <row r="79" spans="1:32" ht="11.25" customHeight="1">
      <c r="A79" s="451" t="s">
        <v>783</v>
      </c>
      <c r="B79" s="454"/>
      <c r="C79" s="454"/>
      <c r="D79" s="454"/>
      <c r="E79" s="454"/>
      <c r="F79" s="454"/>
      <c r="G79" s="454"/>
      <c r="H79" s="455"/>
      <c r="I79" s="456"/>
      <c r="J79" s="454"/>
      <c r="K79" s="454"/>
      <c r="L79" s="454"/>
      <c r="M79" s="454"/>
      <c r="N79" s="454"/>
      <c r="O79" s="454"/>
      <c r="P79" s="454"/>
      <c r="Q79" s="454"/>
      <c r="R79" s="455"/>
      <c r="S79" s="456"/>
      <c r="T79" s="454"/>
      <c r="U79" s="454"/>
      <c r="V79" s="454"/>
      <c r="W79" s="455"/>
      <c r="X79" s="454"/>
      <c r="Y79" s="454"/>
      <c r="Z79" s="454"/>
      <c r="AA79" s="454"/>
      <c r="AB79" s="454"/>
      <c r="AC79" s="454"/>
      <c r="AD79" s="454"/>
      <c r="AE79" s="454"/>
      <c r="AF79" s="457"/>
    </row>
    <row r="80" spans="1:32" ht="11.25" customHeight="1">
      <c r="A80" s="451" t="str">
        <f>AJ193</f>
        <v>TQ Central</v>
      </c>
      <c r="B80" s="454"/>
      <c r="C80" s="454"/>
      <c r="D80" s="454"/>
      <c r="E80" s="454"/>
      <c r="F80" s="454"/>
      <c r="G80" s="454"/>
      <c r="H80" s="455"/>
      <c r="I80" s="456"/>
      <c r="J80" s="454"/>
      <c r="K80" s="454"/>
      <c r="L80" s="454"/>
      <c r="M80" s="454"/>
      <c r="N80" s="454"/>
      <c r="O80" s="454"/>
      <c r="P80" s="454"/>
      <c r="Q80" s="454"/>
      <c r="R80" s="455"/>
      <c r="S80" s="456"/>
      <c r="T80" s="454"/>
      <c r="U80" s="454"/>
      <c r="V80" s="454"/>
      <c r="W80" s="455"/>
      <c r="X80" s="454"/>
      <c r="Y80" s="454"/>
      <c r="Z80" s="454"/>
      <c r="AA80" s="454"/>
      <c r="AB80" s="454"/>
      <c r="AC80" s="454"/>
      <c r="AD80" s="454"/>
      <c r="AE80" s="454"/>
      <c r="AF80" s="457"/>
    </row>
    <row r="81" spans="1:32" ht="11.25" customHeight="1" thickBot="1">
      <c r="A81" s="451" t="str">
        <f>AJ194</f>
        <v>TI-Plant</v>
      </c>
      <c r="B81" s="458"/>
      <c r="C81" s="458"/>
      <c r="D81" s="458"/>
      <c r="E81" s="458"/>
      <c r="F81" s="458"/>
      <c r="G81" s="458"/>
      <c r="H81" s="459"/>
      <c r="I81" s="458"/>
      <c r="J81" s="458"/>
      <c r="K81" s="458"/>
      <c r="L81" s="458"/>
      <c r="M81" s="458"/>
      <c r="N81" s="458"/>
      <c r="O81" s="458"/>
      <c r="P81" s="458"/>
      <c r="Q81" s="458"/>
      <c r="R81" s="459"/>
      <c r="S81" s="458"/>
      <c r="T81" s="458"/>
      <c r="U81" s="458"/>
      <c r="V81" s="458"/>
      <c r="W81" s="459"/>
      <c r="X81" s="458"/>
      <c r="Y81" s="458"/>
      <c r="Z81" s="458"/>
      <c r="AA81" s="458"/>
      <c r="AB81" s="458"/>
      <c r="AC81" s="458"/>
      <c r="AD81" s="458"/>
      <c r="AE81" s="458"/>
      <c r="AF81" s="460"/>
    </row>
    <row r="82" spans="1:32" ht="11.25" customHeight="1">
      <c r="A82" s="533" t="str">
        <f>AJ148</f>
        <v>Request for approval of a deviation</v>
      </c>
      <c r="B82" s="534"/>
      <c r="C82" s="534"/>
      <c r="D82" s="534"/>
      <c r="E82" s="534"/>
      <c r="F82" s="534"/>
      <c r="G82" s="534"/>
      <c r="H82" s="534"/>
      <c r="I82" s="534"/>
      <c r="J82" s="534"/>
      <c r="K82" s="534"/>
      <c r="L82" s="534"/>
      <c r="M82" s="534"/>
      <c r="N82" s="534"/>
      <c r="O82" s="534"/>
      <c r="P82" s="534"/>
      <c r="Q82" s="2"/>
      <c r="R82" s="2"/>
      <c r="S82" s="2"/>
      <c r="T82" s="2"/>
      <c r="U82" s="2"/>
      <c r="V82" s="2"/>
      <c r="W82" s="2"/>
      <c r="X82" s="2"/>
      <c r="Y82" s="2"/>
      <c r="Z82" s="2"/>
      <c r="AA82" s="2"/>
      <c r="AB82" s="2"/>
      <c r="AC82" s="2"/>
      <c r="AD82" s="2"/>
      <c r="AE82" s="2"/>
      <c r="AF82" s="39"/>
    </row>
    <row r="83" spans="1:32" ht="11.25" customHeight="1">
      <c r="A83" s="535"/>
      <c r="B83" s="536"/>
      <c r="C83" s="536"/>
      <c r="D83" s="536"/>
      <c r="E83" s="536"/>
      <c r="F83" s="536"/>
      <c r="G83" s="536"/>
      <c r="H83" s="536"/>
      <c r="I83" s="536"/>
      <c r="J83" s="536"/>
      <c r="K83" s="536"/>
      <c r="L83" s="536"/>
      <c r="M83" s="536"/>
      <c r="N83" s="536"/>
      <c r="O83" s="536"/>
      <c r="P83" s="536"/>
      <c r="Q83" s="10"/>
      <c r="R83" s="10"/>
      <c r="S83" s="10"/>
      <c r="T83" s="10"/>
      <c r="U83" s="10"/>
      <c r="V83" s="10"/>
      <c r="W83" s="10"/>
      <c r="X83" s="10"/>
      <c r="Y83" s="10"/>
      <c r="Z83" s="10"/>
      <c r="AA83" s="461"/>
      <c r="AB83" s="10"/>
      <c r="AC83" s="10"/>
      <c r="AD83" s="10"/>
      <c r="AE83" s="10"/>
      <c r="AF83" s="42"/>
    </row>
    <row r="84" spans="1:32" ht="11.25" customHeight="1">
      <c r="A84" s="537"/>
      <c r="B84" s="538"/>
      <c r="C84" s="538"/>
      <c r="D84" s="538"/>
      <c r="E84" s="538"/>
      <c r="F84" s="538"/>
      <c r="G84" s="538"/>
      <c r="H84" s="538"/>
      <c r="I84" s="538"/>
      <c r="J84" s="538"/>
      <c r="K84" s="538"/>
      <c r="L84" s="538"/>
      <c r="M84" s="538"/>
      <c r="N84" s="538"/>
      <c r="O84" s="538"/>
      <c r="P84" s="538"/>
      <c r="Q84" s="402"/>
      <c r="R84" s="402"/>
      <c r="S84" s="402"/>
      <c r="T84" s="402"/>
      <c r="U84" s="402"/>
      <c r="V84" s="402"/>
      <c r="W84" s="402"/>
      <c r="X84" s="402"/>
      <c r="Y84" s="402"/>
      <c r="Z84" s="402"/>
      <c r="AA84" s="402"/>
      <c r="AB84" s="402"/>
      <c r="AC84" s="402"/>
      <c r="AD84" s="402"/>
      <c r="AE84" s="402"/>
      <c r="AF84" s="403"/>
    </row>
    <row r="85" spans="1:32">
      <c r="A85" s="462" t="str">
        <f>AJ160</f>
        <v>1. Deviations</v>
      </c>
      <c r="B85" s="412"/>
      <c r="C85" s="412"/>
      <c r="D85" s="412"/>
      <c r="E85" s="412"/>
      <c r="F85" s="412"/>
      <c r="G85" s="412"/>
      <c r="H85" s="412"/>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3"/>
    </row>
    <row r="86" spans="1:32">
      <c r="A86" s="414" t="str">
        <f>A18</f>
        <v>Ref-</v>
      </c>
      <c r="B86" s="415"/>
      <c r="C86" s="416" t="str">
        <f>C18</f>
        <v>Requirement</v>
      </c>
      <c r="D86" s="416"/>
      <c r="E86" s="416"/>
      <c r="F86" s="416"/>
      <c r="G86" s="416"/>
      <c r="H86" s="416"/>
      <c r="I86" s="416"/>
      <c r="J86" s="415"/>
      <c r="K86" s="416" t="str">
        <f>K18</f>
        <v>Nominal Values</v>
      </c>
      <c r="L86" s="416"/>
      <c r="M86" s="416"/>
      <c r="N86" s="416"/>
      <c r="O86" s="416"/>
      <c r="P86" s="415"/>
      <c r="Q86" s="416" t="str">
        <f>Q18</f>
        <v>Requirement</v>
      </c>
      <c r="R86" s="416"/>
      <c r="S86" s="416"/>
      <c r="T86" s="415"/>
      <c r="U86" s="416" t="str">
        <f>U18</f>
        <v>Special-</v>
      </c>
      <c r="V86" s="416"/>
      <c r="W86" s="416"/>
      <c r="X86" s="415"/>
      <c r="Y86" s="416" t="str">
        <f>Y18</f>
        <v>Comment</v>
      </c>
      <c r="Z86" s="417"/>
      <c r="AA86" s="417"/>
      <c r="AB86" s="417"/>
      <c r="AC86" s="417"/>
      <c r="AD86" s="417"/>
      <c r="AE86" s="417"/>
      <c r="AF86" s="418"/>
    </row>
    <row r="87" spans="1:32">
      <c r="A87" s="419"/>
      <c r="B87" s="420"/>
      <c r="C87" s="117"/>
      <c r="D87" s="117"/>
      <c r="E87" s="117"/>
      <c r="F87" s="117"/>
      <c r="G87" s="117"/>
      <c r="H87" s="117"/>
      <c r="I87" s="117"/>
      <c r="J87" s="420"/>
      <c r="K87" s="117"/>
      <c r="L87" s="117"/>
      <c r="M87" s="117"/>
      <c r="N87" s="117"/>
      <c r="O87" s="117"/>
      <c r="P87" s="420"/>
      <c r="Q87" s="117" t="str">
        <f>Q19</f>
        <v>Fulfilled</v>
      </c>
      <c r="R87" s="117"/>
      <c r="S87" s="117"/>
      <c r="T87" s="420"/>
      <c r="U87" s="117"/>
      <c r="V87" s="117"/>
      <c r="W87" s="117"/>
      <c r="X87" s="420"/>
      <c r="Y87" s="117"/>
      <c r="Z87" s="400"/>
      <c r="AA87" s="400"/>
      <c r="AB87" s="400"/>
      <c r="AC87" s="400"/>
      <c r="AD87" s="400"/>
      <c r="AE87" s="400"/>
      <c r="AF87" s="421"/>
    </row>
    <row r="88" spans="1:32">
      <c r="A88" s="422" t="str">
        <f>A20</f>
        <v>No.</v>
      </c>
      <c r="B88" s="423"/>
      <c r="C88" s="424" t="str">
        <f>C20</f>
        <v>Specifications</v>
      </c>
      <c r="D88" s="424"/>
      <c r="E88" s="424"/>
      <c r="F88" s="424"/>
      <c r="G88" s="424"/>
      <c r="H88" s="424"/>
      <c r="I88" s="424"/>
      <c r="J88" s="423"/>
      <c r="K88" s="424" t="str">
        <f>K20</f>
        <v xml:space="preserve">Supplier </v>
      </c>
      <c r="L88" s="424"/>
      <c r="M88" s="424"/>
      <c r="N88" s="424"/>
      <c r="O88" s="424"/>
      <c r="P88" s="423"/>
      <c r="Q88" s="424" t="str">
        <f>Q20</f>
        <v>yes</v>
      </c>
      <c r="R88" s="423"/>
      <c r="S88" s="424" t="str">
        <f>S20</f>
        <v>no</v>
      </c>
      <c r="T88" s="423"/>
      <c r="U88" s="425" t="str">
        <f>U20</f>
        <v>Requirement</v>
      </c>
      <c r="V88" s="424"/>
      <c r="W88" s="424"/>
      <c r="X88" s="423"/>
      <c r="Y88" s="424"/>
      <c r="Z88" s="402"/>
      <c r="AA88" s="402"/>
      <c r="AB88" s="402"/>
      <c r="AC88" s="402"/>
      <c r="AD88" s="402"/>
      <c r="AE88" s="402"/>
      <c r="AF88" s="403"/>
    </row>
    <row r="89" spans="1:32">
      <c r="A89" s="407"/>
      <c r="B89" s="426"/>
      <c r="J89" s="426"/>
      <c r="P89" s="426"/>
      <c r="S89" s="427"/>
      <c r="T89" s="426"/>
      <c r="X89" s="426"/>
      <c r="AF89" s="8"/>
    </row>
    <row r="90" spans="1:32">
      <c r="A90" s="407"/>
      <c r="B90" s="428"/>
      <c r="J90" s="428"/>
      <c r="P90" s="428"/>
      <c r="S90" s="5"/>
      <c r="T90" s="428"/>
      <c r="X90" s="428"/>
      <c r="AF90" s="8"/>
    </row>
    <row r="91" spans="1:32">
      <c r="A91" s="407"/>
      <c r="B91" s="428"/>
      <c r="J91" s="428"/>
      <c r="P91" s="428"/>
      <c r="S91" s="5"/>
      <c r="T91" s="428"/>
      <c r="X91" s="428"/>
      <c r="AF91" s="8"/>
    </row>
    <row r="92" spans="1:32">
      <c r="A92" s="407"/>
      <c r="B92" s="428"/>
      <c r="J92" s="428"/>
      <c r="P92" s="428"/>
      <c r="R92" s="428"/>
      <c r="T92" s="428"/>
      <c r="X92" s="428"/>
      <c r="AF92" s="8"/>
    </row>
    <row r="93" spans="1:32">
      <c r="A93" s="407"/>
      <c r="B93" s="428"/>
      <c r="J93" s="428"/>
      <c r="P93" s="428"/>
      <c r="R93" s="428"/>
      <c r="T93" s="428"/>
      <c r="X93" s="428"/>
      <c r="AF93" s="8"/>
    </row>
    <row r="94" spans="1:32">
      <c r="A94" s="407"/>
      <c r="B94" s="428"/>
      <c r="J94" s="428"/>
      <c r="P94" s="428"/>
      <c r="R94" s="428"/>
      <c r="T94" s="428"/>
      <c r="X94" s="428"/>
      <c r="AF94" s="8"/>
    </row>
    <row r="95" spans="1:32">
      <c r="A95" s="407"/>
      <c r="B95" s="428"/>
      <c r="J95" s="428"/>
      <c r="P95" s="428"/>
      <c r="R95" s="428"/>
      <c r="T95" s="428"/>
      <c r="X95" s="428"/>
      <c r="AF95" s="8"/>
    </row>
    <row r="96" spans="1:32">
      <c r="A96" s="407"/>
      <c r="B96" s="428"/>
      <c r="J96" s="428"/>
      <c r="P96" s="428"/>
      <c r="R96" s="428"/>
      <c r="T96" s="428"/>
      <c r="X96" s="428"/>
      <c r="AF96" s="8"/>
    </row>
    <row r="97" spans="1:32">
      <c r="A97" s="407"/>
      <c r="B97" s="428"/>
      <c r="J97" s="428"/>
      <c r="P97" s="428"/>
      <c r="R97" s="428"/>
      <c r="T97" s="428"/>
      <c r="X97" s="428"/>
      <c r="AF97" s="8"/>
    </row>
    <row r="98" spans="1:32">
      <c r="A98" s="407"/>
      <c r="B98" s="428"/>
      <c r="J98" s="428"/>
      <c r="P98" s="428"/>
      <c r="R98" s="428"/>
      <c r="T98" s="428"/>
      <c r="X98" s="428"/>
      <c r="AF98" s="8"/>
    </row>
    <row r="99" spans="1:32">
      <c r="A99" s="407"/>
      <c r="B99" s="428"/>
      <c r="J99" s="428"/>
      <c r="P99" s="428"/>
      <c r="R99" s="428"/>
      <c r="T99" s="428"/>
      <c r="X99" s="428"/>
      <c r="AF99" s="8"/>
    </row>
    <row r="100" spans="1:32">
      <c r="A100" s="407"/>
      <c r="B100" s="428"/>
      <c r="J100" s="428"/>
      <c r="P100" s="428"/>
      <c r="R100" s="428"/>
      <c r="T100" s="428"/>
      <c r="X100" s="428"/>
      <c r="AF100" s="8"/>
    </row>
    <row r="101" spans="1:32">
      <c r="A101" s="407"/>
      <c r="B101" s="428"/>
      <c r="J101" s="428"/>
      <c r="P101" s="428"/>
      <c r="R101" s="428"/>
      <c r="T101" s="428"/>
      <c r="X101" s="428"/>
      <c r="AF101" s="8"/>
    </row>
    <row r="102" spans="1:32">
      <c r="A102" s="407"/>
      <c r="B102" s="428"/>
      <c r="J102" s="428"/>
      <c r="P102" s="428"/>
      <c r="R102" s="428"/>
      <c r="T102" s="428"/>
      <c r="X102" s="428"/>
      <c r="AF102" s="8"/>
    </row>
    <row r="103" spans="1:32">
      <c r="A103" s="407"/>
      <c r="B103" s="428"/>
      <c r="J103" s="428"/>
      <c r="P103" s="428"/>
      <c r="R103" s="428"/>
      <c r="T103" s="428"/>
      <c r="X103" s="428"/>
      <c r="AF103" s="8"/>
    </row>
    <row r="104" spans="1:32">
      <c r="A104" s="407"/>
      <c r="B104" s="428"/>
      <c r="J104" s="428"/>
      <c r="P104" s="428"/>
      <c r="R104" s="428"/>
      <c r="T104" s="428"/>
      <c r="X104" s="428"/>
      <c r="AF104" s="8"/>
    </row>
    <row r="105" spans="1:32">
      <c r="A105" s="407"/>
      <c r="B105" s="428"/>
      <c r="J105" s="428"/>
      <c r="P105" s="428"/>
      <c r="R105" s="428"/>
      <c r="T105" s="428"/>
      <c r="X105" s="428"/>
      <c r="AF105" s="8"/>
    </row>
    <row r="106" spans="1:32">
      <c r="A106" s="407"/>
      <c r="B106" s="428"/>
      <c r="J106" s="428"/>
      <c r="P106" s="428"/>
      <c r="R106" s="428"/>
      <c r="T106" s="428"/>
      <c r="X106" s="428"/>
      <c r="AF106" s="8"/>
    </row>
    <row r="107" spans="1:32">
      <c r="A107" s="407"/>
      <c r="B107" s="428"/>
      <c r="J107" s="428"/>
      <c r="P107" s="428"/>
      <c r="R107" s="428"/>
      <c r="T107" s="428"/>
      <c r="X107" s="428"/>
      <c r="AF107" s="8"/>
    </row>
    <row r="108" spans="1:32">
      <c r="A108" s="407"/>
      <c r="B108" s="428"/>
      <c r="J108" s="428"/>
      <c r="P108" s="428"/>
      <c r="R108" s="428"/>
      <c r="T108" s="428"/>
      <c r="X108" s="428"/>
      <c r="AF108" s="8"/>
    </row>
    <row r="109" spans="1:32">
      <c r="A109" s="407"/>
      <c r="B109" s="428"/>
      <c r="J109" s="428"/>
      <c r="P109" s="428"/>
      <c r="R109" s="428"/>
      <c r="T109" s="428"/>
      <c r="X109" s="428"/>
      <c r="AF109" s="8"/>
    </row>
    <row r="110" spans="1:32">
      <c r="A110" s="407"/>
      <c r="B110" s="428"/>
      <c r="J110" s="428"/>
      <c r="P110" s="428"/>
      <c r="R110" s="428"/>
      <c r="T110" s="428"/>
      <c r="X110" s="428"/>
      <c r="AF110" s="8"/>
    </row>
    <row r="111" spans="1:32">
      <c r="A111" s="407"/>
      <c r="B111" s="428"/>
      <c r="J111" s="428"/>
      <c r="P111" s="428"/>
      <c r="R111" s="428"/>
      <c r="T111" s="428"/>
      <c r="X111" s="428"/>
      <c r="AF111" s="8"/>
    </row>
    <row r="112" spans="1:32">
      <c r="A112" s="407"/>
      <c r="B112" s="428"/>
      <c r="J112" s="428"/>
      <c r="P112" s="428"/>
      <c r="R112" s="428"/>
      <c r="T112" s="428"/>
      <c r="X112" s="428"/>
      <c r="AF112" s="8"/>
    </row>
    <row r="113" spans="1:32">
      <c r="A113" s="407"/>
      <c r="B113" s="428"/>
      <c r="J113" s="428"/>
      <c r="P113" s="428"/>
      <c r="R113" s="428"/>
      <c r="T113" s="428"/>
      <c r="X113" s="428"/>
      <c r="AF113" s="8"/>
    </row>
    <row r="114" spans="1:32">
      <c r="A114" s="407"/>
      <c r="B114" s="428"/>
      <c r="J114" s="428"/>
      <c r="P114" s="428"/>
      <c r="R114" s="428"/>
      <c r="T114" s="428"/>
      <c r="X114" s="428"/>
      <c r="AF114" s="8"/>
    </row>
    <row r="115" spans="1:32">
      <c r="A115" s="407"/>
      <c r="B115" s="428"/>
      <c r="J115" s="428"/>
      <c r="P115" s="428"/>
      <c r="R115" s="428"/>
      <c r="T115" s="428"/>
      <c r="X115" s="428"/>
      <c r="AF115" s="8"/>
    </row>
    <row r="116" spans="1:32">
      <c r="A116" s="407"/>
      <c r="B116" s="428"/>
      <c r="J116" s="428"/>
      <c r="P116" s="428"/>
      <c r="R116" s="428"/>
      <c r="T116" s="428"/>
      <c r="X116" s="428"/>
      <c r="AF116" s="8"/>
    </row>
    <row r="117" spans="1:32">
      <c r="A117" s="407"/>
      <c r="B117" s="428"/>
      <c r="J117" s="428"/>
      <c r="P117" s="428"/>
      <c r="R117" s="428"/>
      <c r="T117" s="428"/>
      <c r="X117" s="428"/>
      <c r="AF117" s="8"/>
    </row>
    <row r="118" spans="1:32">
      <c r="A118" s="407"/>
      <c r="B118" s="428"/>
      <c r="J118" s="428"/>
      <c r="P118" s="428"/>
      <c r="R118" s="428"/>
      <c r="T118" s="428"/>
      <c r="X118" s="428"/>
      <c r="AF118" s="8"/>
    </row>
    <row r="119" spans="1:32">
      <c r="A119" s="407"/>
      <c r="B119" s="428"/>
      <c r="J119" s="428"/>
      <c r="P119" s="428"/>
      <c r="R119" s="428"/>
      <c r="T119" s="428"/>
      <c r="X119" s="428"/>
      <c r="AF119" s="8"/>
    </row>
    <row r="120" spans="1:32">
      <c r="A120" s="407"/>
      <c r="B120" s="428"/>
      <c r="J120" s="428"/>
      <c r="P120" s="428"/>
      <c r="R120" s="428"/>
      <c r="T120" s="428"/>
      <c r="X120" s="428"/>
      <c r="AF120" s="8"/>
    </row>
    <row r="121" spans="1:32">
      <c r="A121" s="407"/>
      <c r="B121" s="428"/>
      <c r="J121" s="428"/>
      <c r="P121" s="428"/>
      <c r="R121" s="428"/>
      <c r="T121" s="428"/>
      <c r="X121" s="428"/>
      <c r="AF121" s="8"/>
    </row>
    <row r="122" spans="1:32">
      <c r="A122" s="407"/>
      <c r="B122" s="428"/>
      <c r="J122" s="428"/>
      <c r="P122" s="428"/>
      <c r="R122" s="428"/>
      <c r="T122" s="428"/>
      <c r="X122" s="428"/>
      <c r="AF122" s="8"/>
    </row>
    <row r="123" spans="1:32">
      <c r="A123" s="407"/>
      <c r="B123" s="428"/>
      <c r="J123" s="428"/>
      <c r="P123" s="428"/>
      <c r="R123" s="428"/>
      <c r="T123" s="428"/>
      <c r="X123" s="428"/>
      <c r="AF123" s="8"/>
    </row>
    <row r="124" spans="1:32">
      <c r="A124" s="407"/>
      <c r="B124" s="428"/>
      <c r="J124" s="428"/>
      <c r="P124" s="428"/>
      <c r="R124" s="428"/>
      <c r="T124" s="428"/>
      <c r="X124" s="428"/>
      <c r="AF124" s="8"/>
    </row>
    <row r="125" spans="1:32">
      <c r="A125" s="407"/>
      <c r="B125" s="428"/>
      <c r="J125" s="428"/>
      <c r="P125" s="428"/>
      <c r="R125" s="428"/>
      <c r="T125" s="428"/>
      <c r="X125" s="428"/>
      <c r="AF125" s="8"/>
    </row>
    <row r="126" spans="1:32">
      <c r="A126" s="407"/>
      <c r="B126" s="428"/>
      <c r="J126" s="428"/>
      <c r="P126" s="428"/>
      <c r="R126" s="428"/>
      <c r="T126" s="428"/>
      <c r="X126" s="428"/>
      <c r="AF126" s="8"/>
    </row>
    <row r="127" spans="1:32">
      <c r="A127" s="407"/>
      <c r="B127" s="428"/>
      <c r="J127" s="428"/>
      <c r="P127" s="428"/>
      <c r="R127" s="428"/>
      <c r="T127" s="428"/>
      <c r="X127" s="428"/>
      <c r="AF127" s="8"/>
    </row>
    <row r="128" spans="1:32">
      <c r="A128" s="407"/>
      <c r="B128" s="428"/>
      <c r="J128" s="428"/>
      <c r="P128" s="428"/>
      <c r="R128" s="428"/>
      <c r="T128" s="428"/>
      <c r="X128" s="428"/>
      <c r="AF128" s="8"/>
    </row>
    <row r="129" spans="1:38">
      <c r="A129" s="407"/>
      <c r="B129" s="428"/>
      <c r="J129" s="428"/>
      <c r="P129" s="428"/>
      <c r="R129" s="428"/>
      <c r="T129" s="428"/>
      <c r="X129" s="428"/>
      <c r="AF129" s="8"/>
    </row>
    <row r="130" spans="1:38">
      <c r="A130" s="407"/>
      <c r="B130" s="428"/>
      <c r="J130" s="428"/>
      <c r="P130" s="428"/>
      <c r="R130" s="428"/>
      <c r="T130" s="428"/>
      <c r="X130" s="428"/>
      <c r="AF130" s="8"/>
    </row>
    <row r="131" spans="1:38">
      <c r="A131" s="407"/>
      <c r="B131" s="428"/>
      <c r="J131" s="428"/>
      <c r="P131" s="428"/>
      <c r="R131" s="428"/>
      <c r="T131" s="428"/>
      <c r="X131" s="428"/>
      <c r="AF131" s="8"/>
    </row>
    <row r="132" spans="1:38">
      <c r="A132" s="407"/>
      <c r="B132" s="428"/>
      <c r="J132" s="428"/>
      <c r="P132" s="428"/>
      <c r="R132" s="428"/>
      <c r="T132" s="428"/>
      <c r="X132" s="428"/>
      <c r="AF132" s="8"/>
    </row>
    <row r="133" spans="1:38">
      <c r="A133" s="407"/>
      <c r="B133" s="428"/>
      <c r="J133" s="428"/>
      <c r="P133" s="428"/>
      <c r="R133" s="428"/>
      <c r="T133" s="428"/>
      <c r="X133" s="428"/>
      <c r="AF133" s="8"/>
    </row>
    <row r="134" spans="1:38">
      <c r="A134" s="407"/>
      <c r="B134" s="428"/>
      <c r="J134" s="428"/>
      <c r="P134" s="428"/>
      <c r="R134" s="428"/>
      <c r="T134" s="428"/>
      <c r="X134" s="428"/>
      <c r="AF134" s="8"/>
    </row>
    <row r="135" spans="1:38">
      <c r="A135" s="407"/>
      <c r="B135" s="428"/>
      <c r="J135" s="428"/>
      <c r="P135" s="428"/>
      <c r="R135" s="428"/>
      <c r="T135" s="428"/>
      <c r="X135" s="428"/>
      <c r="AF135" s="8"/>
    </row>
    <row r="136" spans="1:38">
      <c r="A136" s="407"/>
      <c r="B136" s="428"/>
      <c r="J136" s="428"/>
      <c r="P136" s="428"/>
      <c r="R136" s="428"/>
      <c r="T136" s="428"/>
      <c r="X136" s="428"/>
      <c r="AF136" s="8"/>
    </row>
    <row r="137" spans="1:38">
      <c r="A137" s="407"/>
      <c r="B137" s="428"/>
      <c r="J137" s="428"/>
      <c r="P137" s="428"/>
      <c r="R137" s="428"/>
      <c r="T137" s="428"/>
      <c r="X137" s="428"/>
      <c r="AF137" s="8"/>
    </row>
    <row r="138" spans="1:38">
      <c r="A138" s="407"/>
      <c r="B138" s="428"/>
      <c r="J138" s="428"/>
      <c r="P138" s="428"/>
      <c r="R138" s="428"/>
      <c r="T138" s="428"/>
      <c r="X138" s="428"/>
      <c r="AF138" s="8"/>
    </row>
    <row r="139" spans="1:38" ht="13.5" thickBot="1">
      <c r="A139" s="463"/>
      <c r="B139" s="464"/>
      <c r="C139" s="13"/>
      <c r="D139" s="13"/>
      <c r="E139" s="13"/>
      <c r="F139" s="13"/>
      <c r="G139" s="13"/>
      <c r="H139" s="13"/>
      <c r="I139" s="13"/>
      <c r="J139" s="464"/>
      <c r="K139" s="13"/>
      <c r="L139" s="13"/>
      <c r="M139" s="13"/>
      <c r="N139" s="13"/>
      <c r="O139" s="13"/>
      <c r="P139" s="464"/>
      <c r="Q139" s="13"/>
      <c r="R139" s="464"/>
      <c r="S139" s="13"/>
      <c r="T139" s="464"/>
      <c r="U139" s="13"/>
      <c r="V139" s="13"/>
      <c r="W139" s="13"/>
      <c r="X139" s="464"/>
      <c r="Y139" s="13"/>
      <c r="Z139" s="13"/>
      <c r="AA139" s="13"/>
      <c r="AB139" s="13"/>
      <c r="AC139" s="13"/>
      <c r="AD139" s="13"/>
      <c r="AE139" s="13"/>
      <c r="AF139" s="15"/>
    </row>
    <row r="141" spans="1:38">
      <c r="AH141" s="6" t="s">
        <v>74</v>
      </c>
    </row>
    <row r="142" spans="1:38">
      <c r="AH142" s="6">
        <v>1</v>
      </c>
      <c r="AI142" s="6" t="s">
        <v>75</v>
      </c>
      <c r="AK142" s="6" t="s">
        <v>74</v>
      </c>
      <c r="AL142" s="6">
        <v>2</v>
      </c>
    </row>
    <row r="143" spans="1:38">
      <c r="AH143" s="6">
        <v>2</v>
      </c>
      <c r="AI143" s="6" t="s">
        <v>76</v>
      </c>
    </row>
    <row r="144" spans="1:38">
      <c r="AH144" s="6">
        <v>3</v>
      </c>
    </row>
    <row r="145" spans="33:38">
      <c r="AH145" s="6">
        <v>4</v>
      </c>
    </row>
    <row r="147" spans="33:38">
      <c r="AJ147" s="6" t="s">
        <v>314</v>
      </c>
      <c r="AK147" s="6" t="s">
        <v>75</v>
      </c>
      <c r="AL147" s="6" t="s">
        <v>76</v>
      </c>
    </row>
    <row r="148" spans="33:38" ht="38.25">
      <c r="AG148" s="6">
        <v>145</v>
      </c>
      <c r="AH148" s="6" t="s">
        <v>591</v>
      </c>
      <c r="AI148" s="6">
        <f>$AL$142</f>
        <v>2</v>
      </c>
      <c r="AJ148" s="465" t="str">
        <f>IF(VLOOKUP(AI148,AI148:AL148,AI148+2)=0,VLOOKUP(AI148,AI148:AL148,4),VLOOKUP(AI148,AI148:AL148,AI148+2))</f>
        <v>Request for approval of a deviation</v>
      </c>
      <c r="AK148" s="465" t="s">
        <v>784</v>
      </c>
      <c r="AL148" s="465" t="s">
        <v>785</v>
      </c>
    </row>
    <row r="149" spans="33:38" ht="25.5">
      <c r="AG149" s="6">
        <v>146</v>
      </c>
      <c r="AH149" s="6" t="s">
        <v>592</v>
      </c>
      <c r="AI149" s="6">
        <f t="shared" ref="AI149:AI195" si="0">$AL$142</f>
        <v>2</v>
      </c>
      <c r="AJ149" s="465" t="str">
        <f t="shared" ref="AJ149:AJ195" si="1">IF(VLOOKUP(AI149,AI149:AL149,AI149+2)=0,VLOOKUP(AI149,AI149:AL149,4),VLOOKUP(AI149,AI149:AL149,AI149+2))</f>
        <v xml:space="preserve">external
</v>
      </c>
      <c r="AK149" s="465" t="s">
        <v>786</v>
      </c>
      <c r="AL149" s="465" t="s">
        <v>787</v>
      </c>
    </row>
    <row r="150" spans="33:38">
      <c r="AG150" s="6">
        <v>147</v>
      </c>
      <c r="AH150" s="6" t="s">
        <v>593</v>
      </c>
      <c r="AI150" s="6">
        <f t="shared" si="0"/>
        <v>2</v>
      </c>
      <c r="AJ150" s="465" t="str">
        <f t="shared" si="1"/>
        <v>internal</v>
      </c>
      <c r="AK150" s="465" t="s">
        <v>788</v>
      </c>
      <c r="AL150" s="465" t="s">
        <v>789</v>
      </c>
    </row>
    <row r="151" spans="33:38" ht="51">
      <c r="AG151" s="6">
        <v>148</v>
      </c>
      <c r="AH151" s="6" t="s">
        <v>594</v>
      </c>
      <c r="AI151" s="6">
        <f t="shared" si="0"/>
        <v>2</v>
      </c>
      <c r="AJ151" s="465" t="str">
        <f t="shared" si="1"/>
        <v>to be filled in by the supplier up to and including point 3.</v>
      </c>
      <c r="AK151" s="465" t="s">
        <v>790</v>
      </c>
      <c r="AL151" s="465" t="s">
        <v>791</v>
      </c>
    </row>
    <row r="152" spans="33:38">
      <c r="AG152" s="6">
        <v>149</v>
      </c>
      <c r="AH152" s="6" t="s">
        <v>595</v>
      </c>
      <c r="AI152" s="6">
        <f t="shared" si="0"/>
        <v>2</v>
      </c>
      <c r="AJ152" s="465" t="str">
        <f t="shared" si="1"/>
        <v>Supplier No.:</v>
      </c>
      <c r="AK152" s="465" t="s">
        <v>308</v>
      </c>
      <c r="AL152" s="465" t="s">
        <v>309</v>
      </c>
    </row>
    <row r="153" spans="33:38">
      <c r="AG153" s="6">
        <v>150</v>
      </c>
      <c r="AH153" s="6" t="s">
        <v>596</v>
      </c>
      <c r="AI153" s="6">
        <f t="shared" si="0"/>
        <v>2</v>
      </c>
      <c r="AJ153" s="465" t="str">
        <f t="shared" si="1"/>
        <v>Product ref:</v>
      </c>
      <c r="AK153" s="465" t="s">
        <v>0</v>
      </c>
      <c r="AL153" s="465" t="s">
        <v>792</v>
      </c>
    </row>
    <row r="154" spans="33:38">
      <c r="AG154" s="6">
        <v>151</v>
      </c>
      <c r="AH154" s="6" t="s">
        <v>597</v>
      </c>
      <c r="AI154" s="6">
        <f t="shared" si="0"/>
        <v>2</v>
      </c>
      <c r="AJ154" s="465" t="str">
        <f t="shared" si="1"/>
        <v>Part No.:</v>
      </c>
      <c r="AK154" s="465" t="s">
        <v>1</v>
      </c>
      <c r="AL154" s="465" t="s">
        <v>405</v>
      </c>
    </row>
    <row r="155" spans="33:38">
      <c r="AG155" s="6">
        <v>152</v>
      </c>
      <c r="AH155" s="6" t="s">
        <v>598</v>
      </c>
      <c r="AI155" s="6">
        <f t="shared" si="0"/>
        <v>2</v>
      </c>
      <c r="AJ155" s="465" t="str">
        <f t="shared" si="1"/>
        <v>Order No.:</v>
      </c>
      <c r="AK155" s="465" t="s">
        <v>325</v>
      </c>
      <c r="AL155" s="465" t="s">
        <v>793</v>
      </c>
    </row>
    <row r="156" spans="33:38" ht="25.5">
      <c r="AG156" s="6">
        <v>153</v>
      </c>
      <c r="AH156" s="6" t="s">
        <v>599</v>
      </c>
      <c r="AI156" s="6">
        <f t="shared" si="0"/>
        <v>2</v>
      </c>
      <c r="AJ156" s="465" t="str">
        <f t="shared" si="1"/>
        <v>Drawing number:</v>
      </c>
      <c r="AK156" s="465" t="s">
        <v>167</v>
      </c>
      <c r="AL156" s="465" t="s">
        <v>794</v>
      </c>
    </row>
    <row r="157" spans="33:38">
      <c r="AG157" s="6">
        <v>154</v>
      </c>
      <c r="AH157" s="6" t="s">
        <v>600</v>
      </c>
      <c r="AI157" s="6">
        <f t="shared" si="0"/>
        <v>2</v>
      </c>
      <c r="AJ157" s="465" t="str">
        <f t="shared" si="1"/>
        <v>Index/ Date:</v>
      </c>
      <c r="AK157" s="465" t="s">
        <v>795</v>
      </c>
      <c r="AL157" s="465" t="s">
        <v>796</v>
      </c>
    </row>
    <row r="158" spans="33:38">
      <c r="AG158" s="6">
        <v>155</v>
      </c>
      <c r="AH158" s="6" t="s">
        <v>601</v>
      </c>
      <c r="AI158" s="6">
        <f t="shared" si="0"/>
        <v>2</v>
      </c>
      <c r="AJ158" s="465" t="str">
        <f t="shared" si="1"/>
        <v>ECN:</v>
      </c>
      <c r="AK158" s="465" t="s">
        <v>797</v>
      </c>
      <c r="AL158" s="465" t="s">
        <v>798</v>
      </c>
    </row>
    <row r="159" spans="33:38">
      <c r="AG159" s="6">
        <v>156</v>
      </c>
      <c r="AH159" s="6" t="s">
        <v>602</v>
      </c>
      <c r="AI159" s="6">
        <f t="shared" si="0"/>
        <v>2</v>
      </c>
      <c r="AJ159" s="465" t="str">
        <f t="shared" si="1"/>
        <v>GSO/ Rev.:</v>
      </c>
      <c r="AK159" s="465" t="s">
        <v>799</v>
      </c>
      <c r="AL159" s="465" t="s">
        <v>799</v>
      </c>
    </row>
    <row r="160" spans="33:38">
      <c r="AG160" s="6">
        <v>157</v>
      </c>
      <c r="AH160" s="6" t="s">
        <v>603</v>
      </c>
      <c r="AI160" s="6">
        <f t="shared" si="0"/>
        <v>2</v>
      </c>
      <c r="AJ160" s="465" t="str">
        <f t="shared" si="1"/>
        <v>1. Deviations</v>
      </c>
      <c r="AK160" s="465" t="s">
        <v>800</v>
      </c>
      <c r="AL160" s="465" t="s">
        <v>801</v>
      </c>
    </row>
    <row r="161" spans="33:38">
      <c r="AG161" s="6">
        <v>158</v>
      </c>
      <c r="AH161" s="6" t="s">
        <v>604</v>
      </c>
      <c r="AI161" s="6">
        <f t="shared" si="0"/>
        <v>2</v>
      </c>
      <c r="AJ161" s="465" t="str">
        <f t="shared" si="1"/>
        <v>Ref-</v>
      </c>
      <c r="AK161" s="465" t="s">
        <v>328</v>
      </c>
      <c r="AL161" s="465" t="s">
        <v>328</v>
      </c>
    </row>
    <row r="162" spans="33:38">
      <c r="AG162" s="6">
        <v>159</v>
      </c>
      <c r="AH162" s="6" t="s">
        <v>605</v>
      </c>
      <c r="AI162" s="6">
        <f t="shared" si="0"/>
        <v>2</v>
      </c>
      <c r="AJ162" s="465" t="str">
        <f t="shared" si="1"/>
        <v>No.</v>
      </c>
      <c r="AK162" s="465" t="s">
        <v>329</v>
      </c>
      <c r="AL162" s="465" t="s">
        <v>802</v>
      </c>
    </row>
    <row r="163" spans="33:38">
      <c r="AG163" s="6">
        <v>160</v>
      </c>
      <c r="AH163" s="6" t="s">
        <v>606</v>
      </c>
      <c r="AI163" s="6">
        <f t="shared" si="0"/>
        <v>2</v>
      </c>
      <c r="AJ163" s="465" t="str">
        <f t="shared" si="1"/>
        <v>Requirement</v>
      </c>
      <c r="AK163" s="465" t="s">
        <v>462</v>
      </c>
      <c r="AL163" s="465" t="s">
        <v>803</v>
      </c>
    </row>
    <row r="164" spans="33:38">
      <c r="AG164" s="6">
        <v>161</v>
      </c>
      <c r="AH164" s="6" t="s">
        <v>607</v>
      </c>
      <c r="AI164" s="6">
        <f t="shared" si="0"/>
        <v>2</v>
      </c>
      <c r="AJ164" s="465" t="str">
        <f t="shared" si="1"/>
        <v>Specifications</v>
      </c>
      <c r="AK164" s="465" t="s">
        <v>468</v>
      </c>
      <c r="AL164" s="465" t="s">
        <v>469</v>
      </c>
    </row>
    <row r="165" spans="33:38">
      <c r="AG165" s="6">
        <v>162</v>
      </c>
      <c r="AH165" s="6" t="s">
        <v>608</v>
      </c>
      <c r="AI165" s="6">
        <f t="shared" si="0"/>
        <v>2</v>
      </c>
      <c r="AJ165" s="465" t="str">
        <f t="shared" si="1"/>
        <v>Nominal Values</v>
      </c>
      <c r="AK165" s="465" t="s">
        <v>459</v>
      </c>
      <c r="AL165" s="465" t="s">
        <v>804</v>
      </c>
    </row>
    <row r="166" spans="33:38">
      <c r="AG166" s="6">
        <v>163</v>
      </c>
      <c r="AH166" s="6" t="s">
        <v>609</v>
      </c>
      <c r="AI166" s="6">
        <f t="shared" si="0"/>
        <v>2</v>
      </c>
      <c r="AJ166" s="465" t="str">
        <f t="shared" si="1"/>
        <v xml:space="preserve">Supplier </v>
      </c>
      <c r="AK166" s="465" t="s">
        <v>27</v>
      </c>
      <c r="AL166" s="465" t="s">
        <v>805</v>
      </c>
    </row>
    <row r="167" spans="33:38">
      <c r="AG167" s="6">
        <v>164</v>
      </c>
      <c r="AH167" s="6" t="s">
        <v>610</v>
      </c>
      <c r="AI167" s="6">
        <f t="shared" si="0"/>
        <v>2</v>
      </c>
      <c r="AJ167" s="465" t="str">
        <f t="shared" si="1"/>
        <v>Requirement</v>
      </c>
      <c r="AK167" s="6" t="s">
        <v>462</v>
      </c>
      <c r="AL167" s="6" t="s">
        <v>803</v>
      </c>
    </row>
    <row r="168" spans="33:38">
      <c r="AG168" s="6">
        <v>165</v>
      </c>
      <c r="AH168" s="6" t="s">
        <v>611</v>
      </c>
      <c r="AI168" s="6">
        <f t="shared" si="0"/>
        <v>2</v>
      </c>
      <c r="AJ168" s="465" t="str">
        <f t="shared" si="1"/>
        <v>Fulfilled</v>
      </c>
      <c r="AK168" s="6" t="s">
        <v>619</v>
      </c>
      <c r="AL168" s="6" t="s">
        <v>806</v>
      </c>
    </row>
    <row r="169" spans="33:38">
      <c r="AG169" s="6">
        <v>166</v>
      </c>
      <c r="AH169" s="6" t="s">
        <v>612</v>
      </c>
      <c r="AI169" s="6">
        <f t="shared" si="0"/>
        <v>2</v>
      </c>
      <c r="AJ169" s="465" t="str">
        <f t="shared" si="1"/>
        <v>yes</v>
      </c>
      <c r="AK169" s="6" t="s">
        <v>807</v>
      </c>
      <c r="AL169" s="6" t="s">
        <v>808</v>
      </c>
    </row>
    <row r="170" spans="33:38">
      <c r="AG170" s="6">
        <v>167</v>
      </c>
      <c r="AH170" s="6" t="s">
        <v>613</v>
      </c>
      <c r="AI170" s="6">
        <f t="shared" si="0"/>
        <v>2</v>
      </c>
      <c r="AJ170" s="465" t="str">
        <f t="shared" si="1"/>
        <v>no</v>
      </c>
      <c r="AK170" s="465" t="s">
        <v>809</v>
      </c>
      <c r="AL170" s="6" t="s">
        <v>810</v>
      </c>
    </row>
    <row r="171" spans="33:38">
      <c r="AG171" s="6">
        <v>168</v>
      </c>
      <c r="AH171" s="6" t="s">
        <v>614</v>
      </c>
      <c r="AI171" s="6">
        <f t="shared" si="0"/>
        <v>2</v>
      </c>
      <c r="AJ171" s="465" t="str">
        <f t="shared" si="1"/>
        <v>Special-</v>
      </c>
      <c r="AK171" s="465" t="s">
        <v>811</v>
      </c>
      <c r="AL171" s="6" t="s">
        <v>812</v>
      </c>
    </row>
    <row r="172" spans="33:38">
      <c r="AG172" s="6">
        <v>169</v>
      </c>
      <c r="AH172" s="6" t="s">
        <v>615</v>
      </c>
      <c r="AI172" s="6">
        <f t="shared" si="0"/>
        <v>2</v>
      </c>
      <c r="AJ172" s="465" t="str">
        <f t="shared" si="1"/>
        <v>Requirement</v>
      </c>
      <c r="AK172" s="465" t="s">
        <v>471</v>
      </c>
      <c r="AL172" s="6" t="s">
        <v>803</v>
      </c>
    </row>
    <row r="173" spans="33:38">
      <c r="AG173" s="6">
        <v>170</v>
      </c>
      <c r="AH173" s="6" t="s">
        <v>616</v>
      </c>
      <c r="AI173" s="6">
        <f t="shared" si="0"/>
        <v>2</v>
      </c>
      <c r="AJ173" s="465" t="str">
        <f t="shared" si="1"/>
        <v>Comment</v>
      </c>
      <c r="AK173" s="465" t="s">
        <v>813</v>
      </c>
      <c r="AL173" s="6" t="s">
        <v>814</v>
      </c>
    </row>
    <row r="174" spans="33:38" ht="25.5">
      <c r="AG174" s="6">
        <v>171</v>
      </c>
      <c r="AH174" s="6" t="s">
        <v>815</v>
      </c>
      <c r="AI174" s="6">
        <f t="shared" si="0"/>
        <v>2</v>
      </c>
      <c r="AJ174" s="465" t="str">
        <f t="shared" si="1"/>
        <v>2. Cause of the deviation</v>
      </c>
      <c r="AK174" s="465" t="s">
        <v>816</v>
      </c>
      <c r="AL174" s="465" t="s">
        <v>817</v>
      </c>
    </row>
    <row r="175" spans="33:38" ht="51">
      <c r="AG175" s="6">
        <v>172</v>
      </c>
      <c r="AH175" s="6" t="s">
        <v>818</v>
      </c>
      <c r="AI175" s="6">
        <f t="shared" si="0"/>
        <v>2</v>
      </c>
      <c r="AJ175" s="465" t="str">
        <f t="shared" si="1"/>
        <v>3. Counter measure / deadline / responsibility</v>
      </c>
      <c r="AK175" s="465" t="s">
        <v>819</v>
      </c>
      <c r="AL175" s="465" t="s">
        <v>820</v>
      </c>
    </row>
    <row r="176" spans="33:38" ht="25.5">
      <c r="AG176" s="6">
        <v>173</v>
      </c>
      <c r="AH176" s="6" t="s">
        <v>821</v>
      </c>
      <c r="AI176" s="6">
        <f t="shared" si="0"/>
        <v>2</v>
      </c>
      <c r="AJ176" s="465" t="str">
        <f t="shared" si="1"/>
        <v>First name, last name</v>
      </c>
      <c r="AK176" s="465" t="s">
        <v>822</v>
      </c>
      <c r="AL176" s="465" t="s">
        <v>823</v>
      </c>
    </row>
    <row r="177" spans="33:38" ht="25.5">
      <c r="AG177" s="6">
        <v>174</v>
      </c>
      <c r="AH177" s="6" t="s">
        <v>824</v>
      </c>
      <c r="AI177" s="6">
        <f t="shared" si="0"/>
        <v>2</v>
      </c>
      <c r="AJ177" s="465" t="str">
        <f t="shared" si="1"/>
        <v>Company/ Department</v>
      </c>
      <c r="AK177" s="465" t="s">
        <v>825</v>
      </c>
      <c r="AL177" s="465" t="s">
        <v>826</v>
      </c>
    </row>
    <row r="178" spans="33:38">
      <c r="AG178" s="6">
        <v>175</v>
      </c>
      <c r="AH178" s="6" t="s">
        <v>827</v>
      </c>
      <c r="AI178" s="6">
        <f t="shared" si="0"/>
        <v>2</v>
      </c>
      <c r="AJ178" s="465" t="str">
        <f t="shared" si="1"/>
        <v>Date</v>
      </c>
      <c r="AK178" s="465" t="s">
        <v>828</v>
      </c>
      <c r="AL178" s="6" t="s">
        <v>829</v>
      </c>
    </row>
    <row r="179" spans="33:38">
      <c r="AG179" s="6">
        <v>176</v>
      </c>
      <c r="AH179" s="6" t="s">
        <v>830</v>
      </c>
      <c r="AI179" s="6">
        <f t="shared" si="0"/>
        <v>2</v>
      </c>
      <c r="AJ179" s="465" t="str">
        <f t="shared" si="1"/>
        <v>Signature</v>
      </c>
      <c r="AK179" s="465" t="s">
        <v>831</v>
      </c>
      <c r="AL179" s="6" t="s">
        <v>832</v>
      </c>
    </row>
    <row r="180" spans="33:38" ht="38.25">
      <c r="AG180" s="6">
        <v>177</v>
      </c>
      <c r="AH180" s="6" t="s">
        <v>833</v>
      </c>
      <c r="AI180" s="6">
        <f t="shared" si="0"/>
        <v>2</v>
      </c>
      <c r="AJ180" s="465" t="str">
        <f t="shared" si="1"/>
        <v>The following fields are to be filled in by Grohe</v>
      </c>
      <c r="AK180" s="465" t="s">
        <v>834</v>
      </c>
      <c r="AL180" s="465" t="s">
        <v>835</v>
      </c>
    </row>
    <row r="181" spans="33:38" ht="51">
      <c r="AG181" s="6">
        <v>178</v>
      </c>
      <c r="AH181" s="6" t="s">
        <v>836</v>
      </c>
      <c r="AI181" s="6">
        <f t="shared" si="0"/>
        <v>2</v>
      </c>
      <c r="AJ181" s="465" t="str">
        <f t="shared" si="1"/>
        <v>Are end customer-relevant requirements affected</v>
      </c>
      <c r="AK181" s="465" t="s">
        <v>837</v>
      </c>
      <c r="AL181" s="465" t="s">
        <v>838</v>
      </c>
    </row>
    <row r="182" spans="33:38" ht="51">
      <c r="AG182" s="6">
        <v>179</v>
      </c>
      <c r="AH182" s="6" t="s">
        <v>839</v>
      </c>
      <c r="AI182" s="6">
        <f t="shared" si="0"/>
        <v>2</v>
      </c>
      <c r="AJ182" s="465" t="str">
        <f t="shared" si="1"/>
        <v>Is Grohe production affected by the deviation?</v>
      </c>
      <c r="AK182" s="465" t="s">
        <v>840</v>
      </c>
      <c r="AL182" s="465" t="s">
        <v>841</v>
      </c>
    </row>
    <row r="183" spans="33:38" ht="51">
      <c r="AG183" s="6">
        <v>180</v>
      </c>
      <c r="AH183" s="6" t="s">
        <v>842</v>
      </c>
      <c r="AI183" s="6">
        <f t="shared" si="0"/>
        <v>2</v>
      </c>
      <c r="AJ183" s="465" t="str">
        <f t="shared" si="1"/>
        <v>Request for approval of a deviation, not approved</v>
      </c>
      <c r="AK183" s="465" t="s">
        <v>843</v>
      </c>
      <c r="AL183" s="465" t="s">
        <v>844</v>
      </c>
    </row>
    <row r="184" spans="33:38" ht="25.5">
      <c r="AG184" s="6">
        <v>181</v>
      </c>
      <c r="AH184" s="6" t="s">
        <v>845</v>
      </c>
      <c r="AI184" s="6">
        <f t="shared" si="0"/>
        <v>2</v>
      </c>
      <c r="AJ184" s="465" t="str">
        <f t="shared" si="1"/>
        <v>Approval granted for:</v>
      </c>
      <c r="AK184" s="465" t="s">
        <v>846</v>
      </c>
      <c r="AL184" s="6" t="s">
        <v>847</v>
      </c>
    </row>
    <row r="185" spans="33:38">
      <c r="AG185" s="6">
        <v>182</v>
      </c>
      <c r="AH185" s="6" t="s">
        <v>848</v>
      </c>
      <c r="AI185" s="6">
        <f t="shared" si="0"/>
        <v>2</v>
      </c>
      <c r="AJ185" s="465" t="str">
        <f t="shared" si="1"/>
        <v>to end date:</v>
      </c>
      <c r="AK185" s="465" t="s">
        <v>849</v>
      </c>
      <c r="AL185" s="6" t="s">
        <v>850</v>
      </c>
    </row>
    <row r="186" spans="33:38">
      <c r="AG186" s="6">
        <v>183</v>
      </c>
      <c r="AH186" s="6" t="s">
        <v>851</v>
      </c>
      <c r="AI186" s="6">
        <f t="shared" si="0"/>
        <v>2</v>
      </c>
      <c r="AJ186" s="465" t="str">
        <f t="shared" si="1"/>
        <v>for quantity:</v>
      </c>
      <c r="AK186" s="465" t="s">
        <v>852</v>
      </c>
      <c r="AL186" s="6" t="s">
        <v>853</v>
      </c>
    </row>
    <row r="187" spans="33:38" ht="38.25">
      <c r="AG187" s="6">
        <v>184</v>
      </c>
      <c r="AH187" s="6" t="s">
        <v>854</v>
      </c>
      <c r="AI187" s="6">
        <f t="shared" si="0"/>
        <v>2</v>
      </c>
      <c r="AJ187" s="465" t="str">
        <f t="shared" si="1"/>
        <v>tool renewal, repair or new procurement:</v>
      </c>
      <c r="AK187" s="465" t="s">
        <v>855</v>
      </c>
      <c r="AL187" s="465" t="s">
        <v>856</v>
      </c>
    </row>
    <row r="188" spans="33:38" ht="409.5">
      <c r="AG188" s="6">
        <v>185</v>
      </c>
      <c r="AH188" s="6" t="s">
        <v>857</v>
      </c>
      <c r="AI188" s="6">
        <f t="shared" si="0"/>
        <v>2</v>
      </c>
      <c r="AJ188" s="465" t="str">
        <f t="shared" si="1"/>
        <v>The deviations named in this deviation permit represent an exception to the agreed specifications, subject to the prerequisites and conditions stated herein, which otherwise apply unchanged and must be complied with by the supplier over the service life of the tool. All provisions shall also apply to the deviations defined herein, so that the Supplier shall control compliance with the designated deviations and ensure compliance therewith. Approved deliveries are to be marked with a copy of this deviation permit.</v>
      </c>
      <c r="AK188" s="465" t="s">
        <v>858</v>
      </c>
      <c r="AL188" s="465" t="s">
        <v>859</v>
      </c>
    </row>
    <row r="189" spans="33:38" ht="38.25">
      <c r="AG189" s="6">
        <v>186</v>
      </c>
      <c r="AH189" s="6" t="s">
        <v>860</v>
      </c>
      <c r="AI189" s="6">
        <f t="shared" si="0"/>
        <v>2</v>
      </c>
      <c r="AJ189" s="465" t="str">
        <f t="shared" si="1"/>
        <v>Request for approval of a deviation No.:</v>
      </c>
      <c r="AK189" s="465" t="s">
        <v>861</v>
      </c>
      <c r="AL189" s="465" t="s">
        <v>862</v>
      </c>
    </row>
    <row r="190" spans="33:38" ht="25.5">
      <c r="AG190" s="6">
        <v>187</v>
      </c>
      <c r="AH190" s="6" t="s">
        <v>863</v>
      </c>
      <c r="AI190" s="6">
        <f t="shared" si="0"/>
        <v>2</v>
      </c>
      <c r="AJ190" s="465" t="str">
        <f t="shared" si="1"/>
        <v>Decision by</v>
      </c>
      <c r="AK190" s="465" t="s">
        <v>864</v>
      </c>
      <c r="AL190" s="6" t="s">
        <v>865</v>
      </c>
    </row>
    <row r="191" spans="33:38" ht="25.5">
      <c r="AG191" s="6">
        <v>188</v>
      </c>
      <c r="AH191" s="6" t="s">
        <v>866</v>
      </c>
      <c r="AI191" s="6">
        <f t="shared" si="0"/>
        <v>2</v>
      </c>
      <c r="AJ191" s="465" t="str">
        <f t="shared" si="1"/>
        <v>Project Management</v>
      </c>
      <c r="AK191" s="465" t="s">
        <v>867</v>
      </c>
      <c r="AL191" s="465" t="s">
        <v>868</v>
      </c>
    </row>
    <row r="192" spans="33:38">
      <c r="AG192" s="6">
        <v>189</v>
      </c>
      <c r="AH192" s="6" t="s">
        <v>869</v>
      </c>
      <c r="AI192" s="6">
        <f t="shared" si="0"/>
        <v>2</v>
      </c>
      <c r="AJ192" s="465" t="str">
        <f t="shared" si="1"/>
        <v>R&amp;D</v>
      </c>
      <c r="AK192" s="465" t="s">
        <v>655</v>
      </c>
      <c r="AL192" s="6" t="s">
        <v>655</v>
      </c>
    </row>
    <row r="193" spans="33:38">
      <c r="AG193" s="6">
        <v>190</v>
      </c>
      <c r="AH193" s="6" t="s">
        <v>870</v>
      </c>
      <c r="AI193" s="6">
        <f t="shared" si="0"/>
        <v>2</v>
      </c>
      <c r="AJ193" s="465" t="str">
        <f t="shared" si="1"/>
        <v>TQ Central</v>
      </c>
      <c r="AK193" s="465" t="s">
        <v>871</v>
      </c>
      <c r="AL193" s="6" t="s">
        <v>872</v>
      </c>
    </row>
    <row r="194" spans="33:38">
      <c r="AG194" s="6">
        <v>191</v>
      </c>
      <c r="AH194" s="6" t="s">
        <v>873</v>
      </c>
      <c r="AI194" s="6">
        <f t="shared" si="0"/>
        <v>2</v>
      </c>
      <c r="AJ194" s="465" t="str">
        <f t="shared" si="1"/>
        <v>TI-Plant</v>
      </c>
      <c r="AK194" s="465" t="s">
        <v>874</v>
      </c>
      <c r="AL194" s="6" t="s">
        <v>874</v>
      </c>
    </row>
    <row r="195" spans="33:38">
      <c r="AG195" s="6">
        <v>192</v>
      </c>
      <c r="AH195" s="6" t="s">
        <v>875</v>
      </c>
      <c r="AI195" s="6">
        <f t="shared" si="0"/>
        <v>2</v>
      </c>
      <c r="AJ195" s="465" t="str">
        <f t="shared" si="1"/>
        <v>Name</v>
      </c>
      <c r="AK195" s="6" t="s">
        <v>22</v>
      </c>
      <c r="AL195" s="6" t="s">
        <v>22</v>
      </c>
    </row>
  </sheetData>
  <mergeCells count="12">
    <mergeCell ref="A31:AF37"/>
    <mergeCell ref="A41:AF47"/>
    <mergeCell ref="B66:AE72"/>
    <mergeCell ref="O74:X74"/>
    <mergeCell ref="A82:P84"/>
    <mergeCell ref="G14:O14"/>
    <mergeCell ref="X14:AF14"/>
    <mergeCell ref="A1:P5"/>
    <mergeCell ref="G8:O8"/>
    <mergeCell ref="X8:AF8"/>
    <mergeCell ref="G10:O10"/>
    <mergeCell ref="G12:O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20</xdr:col>
                    <xdr:colOff>152400</xdr:colOff>
                    <xdr:row>51</xdr:row>
                    <xdr:rowOff>47625</xdr:rowOff>
                  </from>
                  <to>
                    <xdr:col>21</xdr:col>
                    <xdr:colOff>152400</xdr:colOff>
                    <xdr:row>53</xdr:row>
                    <xdr:rowOff>28575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20</xdr:col>
                    <xdr:colOff>152400</xdr:colOff>
                    <xdr:row>52</xdr:row>
                    <xdr:rowOff>123825</xdr:rowOff>
                  </from>
                  <to>
                    <xdr:col>21</xdr:col>
                    <xdr:colOff>152400</xdr:colOff>
                    <xdr:row>54</xdr:row>
                    <xdr:rowOff>28575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24</xdr:col>
                    <xdr:colOff>142875</xdr:colOff>
                    <xdr:row>51</xdr:row>
                    <xdr:rowOff>47625</xdr:rowOff>
                  </from>
                  <to>
                    <xdr:col>25</xdr:col>
                    <xdr:colOff>142875</xdr:colOff>
                    <xdr:row>53</xdr:row>
                    <xdr:rowOff>28575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24</xdr:col>
                    <xdr:colOff>142875</xdr:colOff>
                    <xdr:row>52</xdr:row>
                    <xdr:rowOff>123825</xdr:rowOff>
                  </from>
                  <to>
                    <xdr:col>25</xdr:col>
                    <xdr:colOff>142875</xdr:colOff>
                    <xdr:row>54</xdr:row>
                    <xdr:rowOff>28575</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0</xdr:col>
                    <xdr:colOff>133350</xdr:colOff>
                    <xdr:row>57</xdr:row>
                    <xdr:rowOff>142875</xdr:rowOff>
                  </from>
                  <to>
                    <xdr:col>1</xdr:col>
                    <xdr:colOff>133350</xdr:colOff>
                    <xdr:row>60</xdr:row>
                    <xdr:rowOff>19050</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0</xdr:col>
                    <xdr:colOff>133350</xdr:colOff>
                    <xdr:row>59</xdr:row>
                    <xdr:rowOff>123825</xdr:rowOff>
                  </from>
                  <to>
                    <xdr:col>1</xdr:col>
                    <xdr:colOff>133350</xdr:colOff>
                    <xdr:row>62</xdr:row>
                    <xdr:rowOff>9525</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0</xdr:col>
                    <xdr:colOff>133350</xdr:colOff>
                    <xdr:row>61</xdr:row>
                    <xdr:rowOff>133350</xdr:rowOff>
                  </from>
                  <to>
                    <xdr:col>1</xdr:col>
                    <xdr:colOff>152400</xdr:colOff>
                    <xdr:row>63</xdr:row>
                    <xdr:rowOff>133350</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from>
                    <xdr:col>10</xdr:col>
                    <xdr:colOff>161925</xdr:colOff>
                    <xdr:row>54</xdr:row>
                    <xdr:rowOff>28575</xdr:rowOff>
                  </from>
                  <to>
                    <xdr:col>12</xdr:col>
                    <xdr:colOff>0</xdr:colOff>
                    <xdr:row>56</xdr:row>
                    <xdr:rowOff>19050</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from>
                    <xdr:col>21</xdr:col>
                    <xdr:colOff>66675</xdr:colOff>
                    <xdr:row>19</xdr:row>
                    <xdr:rowOff>152400</xdr:rowOff>
                  </from>
                  <to>
                    <xdr:col>22</xdr:col>
                    <xdr:colOff>76200</xdr:colOff>
                    <xdr:row>21</xdr:row>
                    <xdr:rowOff>19050</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from>
                    <xdr:col>21</xdr:col>
                    <xdr:colOff>66675</xdr:colOff>
                    <xdr:row>21</xdr:row>
                    <xdr:rowOff>9525</xdr:rowOff>
                  </from>
                  <to>
                    <xdr:col>22</xdr:col>
                    <xdr:colOff>76200</xdr:colOff>
                    <xdr:row>23</xdr:row>
                    <xdr:rowOff>0</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from>
                    <xdr:col>21</xdr:col>
                    <xdr:colOff>66675</xdr:colOff>
                    <xdr:row>23</xdr:row>
                    <xdr:rowOff>9525</xdr:rowOff>
                  </from>
                  <to>
                    <xdr:col>22</xdr:col>
                    <xdr:colOff>76200</xdr:colOff>
                    <xdr:row>25</xdr:row>
                    <xdr:rowOff>0</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from>
                    <xdr:col>21</xdr:col>
                    <xdr:colOff>66675</xdr:colOff>
                    <xdr:row>25</xdr:row>
                    <xdr:rowOff>9525</xdr:rowOff>
                  </from>
                  <to>
                    <xdr:col>22</xdr:col>
                    <xdr:colOff>76200</xdr:colOff>
                    <xdr:row>27</xdr:row>
                    <xdr:rowOff>0</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from>
                    <xdr:col>16</xdr:col>
                    <xdr:colOff>152400</xdr:colOff>
                    <xdr:row>0</xdr:row>
                    <xdr:rowOff>38100</xdr:rowOff>
                  </from>
                  <to>
                    <xdr:col>17</xdr:col>
                    <xdr:colOff>152400</xdr:colOff>
                    <xdr:row>2</xdr:row>
                    <xdr:rowOff>19050</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from>
                    <xdr:col>16</xdr:col>
                    <xdr:colOff>152400</xdr:colOff>
                    <xdr:row>2</xdr:row>
                    <xdr:rowOff>38100</xdr:rowOff>
                  </from>
                  <to>
                    <xdr:col>17</xdr:col>
                    <xdr:colOff>152400</xdr:colOff>
                    <xdr:row>4</xdr:row>
                    <xdr:rowOff>19050</xdr:rowOff>
                  </to>
                </anchor>
              </controlPr>
            </control>
          </mc:Choice>
        </mc:AlternateContent>
        <mc:AlternateContent xmlns:mc="http://schemas.openxmlformats.org/markup-compatibility/2006">
          <mc:Choice Requires="x14">
            <control shapeId="57359" r:id="rId18" name="Drop Down 128">
              <controlPr defaultSize="0" print="0" autoLine="0" autoPict="0">
                <anchor moveWithCells="1">
                  <from>
                    <xdr:col>25</xdr:col>
                    <xdr:colOff>104775</xdr:colOff>
                    <xdr:row>5</xdr:row>
                    <xdr:rowOff>9525</xdr:rowOff>
                  </from>
                  <to>
                    <xdr:col>31</xdr:col>
                    <xdr:colOff>133350</xdr:colOff>
                    <xdr:row>5</xdr:row>
                    <xdr:rowOff>152400</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from>
                    <xdr:col>21</xdr:col>
                    <xdr:colOff>57150</xdr:colOff>
                    <xdr:row>88</xdr:row>
                    <xdr:rowOff>0</xdr:rowOff>
                  </from>
                  <to>
                    <xdr:col>22</xdr:col>
                    <xdr:colOff>66675</xdr:colOff>
                    <xdr:row>88</xdr:row>
                    <xdr:rowOff>142875</xdr:rowOff>
                  </to>
                </anchor>
              </controlPr>
            </control>
          </mc:Choice>
        </mc:AlternateContent>
        <mc:AlternateContent xmlns:mc="http://schemas.openxmlformats.org/markup-compatibility/2006">
          <mc:Choice Requires="x14">
            <control shapeId="57361" r:id="rId20" name="Check Box 17">
              <controlPr defaultSize="0" autoFill="0" autoLine="0" autoPict="0">
                <anchor moveWithCells="1">
                  <from>
                    <xdr:col>21</xdr:col>
                    <xdr:colOff>57150</xdr:colOff>
                    <xdr:row>89</xdr:row>
                    <xdr:rowOff>0</xdr:rowOff>
                  </from>
                  <to>
                    <xdr:col>22</xdr:col>
                    <xdr:colOff>66675</xdr:colOff>
                    <xdr:row>89</xdr:row>
                    <xdr:rowOff>142875</xdr:rowOff>
                  </to>
                </anchor>
              </controlPr>
            </control>
          </mc:Choice>
        </mc:AlternateContent>
        <mc:AlternateContent xmlns:mc="http://schemas.openxmlformats.org/markup-compatibility/2006">
          <mc:Choice Requires="x14">
            <control shapeId="57362" r:id="rId21" name="Check Box 18">
              <controlPr defaultSize="0" autoFill="0" autoLine="0" autoPict="0">
                <anchor moveWithCells="1">
                  <from>
                    <xdr:col>21</xdr:col>
                    <xdr:colOff>57150</xdr:colOff>
                    <xdr:row>90</xdr:row>
                    <xdr:rowOff>0</xdr:rowOff>
                  </from>
                  <to>
                    <xdr:col>22</xdr:col>
                    <xdr:colOff>66675</xdr:colOff>
                    <xdr:row>90</xdr:row>
                    <xdr:rowOff>142875</xdr:rowOff>
                  </to>
                </anchor>
              </controlPr>
            </control>
          </mc:Choice>
        </mc:AlternateContent>
        <mc:AlternateContent xmlns:mc="http://schemas.openxmlformats.org/markup-compatibility/2006">
          <mc:Choice Requires="x14">
            <control shapeId="57363" r:id="rId22" name="Check Box 19">
              <controlPr defaultSize="0" autoFill="0" autoLine="0" autoPict="0">
                <anchor moveWithCells="1">
                  <from>
                    <xdr:col>21</xdr:col>
                    <xdr:colOff>57150</xdr:colOff>
                    <xdr:row>91</xdr:row>
                    <xdr:rowOff>0</xdr:rowOff>
                  </from>
                  <to>
                    <xdr:col>22</xdr:col>
                    <xdr:colOff>66675</xdr:colOff>
                    <xdr:row>91</xdr:row>
                    <xdr:rowOff>142875</xdr:rowOff>
                  </to>
                </anchor>
              </controlPr>
            </control>
          </mc:Choice>
        </mc:AlternateContent>
        <mc:AlternateContent xmlns:mc="http://schemas.openxmlformats.org/markup-compatibility/2006">
          <mc:Choice Requires="x14">
            <control shapeId="57364" r:id="rId23" name="Check Box 20">
              <controlPr defaultSize="0" autoFill="0" autoLine="0" autoPict="0">
                <anchor moveWithCells="1">
                  <from>
                    <xdr:col>21</xdr:col>
                    <xdr:colOff>57150</xdr:colOff>
                    <xdr:row>92</xdr:row>
                    <xdr:rowOff>0</xdr:rowOff>
                  </from>
                  <to>
                    <xdr:col>22</xdr:col>
                    <xdr:colOff>66675</xdr:colOff>
                    <xdr:row>92</xdr:row>
                    <xdr:rowOff>142875</xdr:rowOff>
                  </to>
                </anchor>
              </controlPr>
            </control>
          </mc:Choice>
        </mc:AlternateContent>
        <mc:AlternateContent xmlns:mc="http://schemas.openxmlformats.org/markup-compatibility/2006">
          <mc:Choice Requires="x14">
            <control shapeId="57365" r:id="rId24" name="Check Box 21">
              <controlPr defaultSize="0" autoFill="0" autoLine="0" autoPict="0">
                <anchor moveWithCells="1">
                  <from>
                    <xdr:col>21</xdr:col>
                    <xdr:colOff>57150</xdr:colOff>
                    <xdr:row>93</xdr:row>
                    <xdr:rowOff>0</xdr:rowOff>
                  </from>
                  <to>
                    <xdr:col>22</xdr:col>
                    <xdr:colOff>66675</xdr:colOff>
                    <xdr:row>93</xdr:row>
                    <xdr:rowOff>142875</xdr:rowOff>
                  </to>
                </anchor>
              </controlPr>
            </control>
          </mc:Choice>
        </mc:AlternateContent>
        <mc:AlternateContent xmlns:mc="http://schemas.openxmlformats.org/markup-compatibility/2006">
          <mc:Choice Requires="x14">
            <control shapeId="57366" r:id="rId25" name="Check Box 22">
              <controlPr defaultSize="0" autoFill="0" autoLine="0" autoPict="0">
                <anchor moveWithCells="1">
                  <from>
                    <xdr:col>21</xdr:col>
                    <xdr:colOff>57150</xdr:colOff>
                    <xdr:row>94</xdr:row>
                    <xdr:rowOff>0</xdr:rowOff>
                  </from>
                  <to>
                    <xdr:col>22</xdr:col>
                    <xdr:colOff>66675</xdr:colOff>
                    <xdr:row>94</xdr:row>
                    <xdr:rowOff>142875</xdr:rowOff>
                  </to>
                </anchor>
              </controlPr>
            </control>
          </mc:Choice>
        </mc:AlternateContent>
        <mc:AlternateContent xmlns:mc="http://schemas.openxmlformats.org/markup-compatibility/2006">
          <mc:Choice Requires="x14">
            <control shapeId="57367" r:id="rId26" name="Check Box 23">
              <controlPr defaultSize="0" autoFill="0" autoLine="0" autoPict="0">
                <anchor moveWithCells="1">
                  <from>
                    <xdr:col>21</xdr:col>
                    <xdr:colOff>57150</xdr:colOff>
                    <xdr:row>95</xdr:row>
                    <xdr:rowOff>0</xdr:rowOff>
                  </from>
                  <to>
                    <xdr:col>22</xdr:col>
                    <xdr:colOff>66675</xdr:colOff>
                    <xdr:row>95</xdr:row>
                    <xdr:rowOff>142875</xdr:rowOff>
                  </to>
                </anchor>
              </controlPr>
            </control>
          </mc:Choice>
        </mc:AlternateContent>
        <mc:AlternateContent xmlns:mc="http://schemas.openxmlformats.org/markup-compatibility/2006">
          <mc:Choice Requires="x14">
            <control shapeId="57368" r:id="rId27" name="Check Box 24">
              <controlPr defaultSize="0" autoFill="0" autoLine="0" autoPict="0">
                <anchor moveWithCells="1">
                  <from>
                    <xdr:col>21</xdr:col>
                    <xdr:colOff>57150</xdr:colOff>
                    <xdr:row>96</xdr:row>
                    <xdr:rowOff>0</xdr:rowOff>
                  </from>
                  <to>
                    <xdr:col>22</xdr:col>
                    <xdr:colOff>66675</xdr:colOff>
                    <xdr:row>96</xdr:row>
                    <xdr:rowOff>142875</xdr:rowOff>
                  </to>
                </anchor>
              </controlPr>
            </control>
          </mc:Choice>
        </mc:AlternateContent>
        <mc:AlternateContent xmlns:mc="http://schemas.openxmlformats.org/markup-compatibility/2006">
          <mc:Choice Requires="x14">
            <control shapeId="57369" r:id="rId28" name="Check Box 25">
              <controlPr defaultSize="0" autoFill="0" autoLine="0" autoPict="0">
                <anchor moveWithCells="1">
                  <from>
                    <xdr:col>21</xdr:col>
                    <xdr:colOff>57150</xdr:colOff>
                    <xdr:row>97</xdr:row>
                    <xdr:rowOff>0</xdr:rowOff>
                  </from>
                  <to>
                    <xdr:col>22</xdr:col>
                    <xdr:colOff>66675</xdr:colOff>
                    <xdr:row>97</xdr:row>
                    <xdr:rowOff>142875</xdr:rowOff>
                  </to>
                </anchor>
              </controlPr>
            </control>
          </mc:Choice>
        </mc:AlternateContent>
        <mc:AlternateContent xmlns:mc="http://schemas.openxmlformats.org/markup-compatibility/2006">
          <mc:Choice Requires="x14">
            <control shapeId="57370" r:id="rId29" name="Check Box 26">
              <controlPr defaultSize="0" autoFill="0" autoLine="0" autoPict="0">
                <anchor moveWithCells="1">
                  <from>
                    <xdr:col>21</xdr:col>
                    <xdr:colOff>57150</xdr:colOff>
                    <xdr:row>98</xdr:row>
                    <xdr:rowOff>0</xdr:rowOff>
                  </from>
                  <to>
                    <xdr:col>22</xdr:col>
                    <xdr:colOff>66675</xdr:colOff>
                    <xdr:row>98</xdr:row>
                    <xdr:rowOff>142875</xdr:rowOff>
                  </to>
                </anchor>
              </controlPr>
            </control>
          </mc:Choice>
        </mc:AlternateContent>
        <mc:AlternateContent xmlns:mc="http://schemas.openxmlformats.org/markup-compatibility/2006">
          <mc:Choice Requires="x14">
            <control shapeId="57371" r:id="rId30" name="Check Box 27">
              <controlPr defaultSize="0" autoFill="0" autoLine="0" autoPict="0">
                <anchor moveWithCells="1">
                  <from>
                    <xdr:col>21</xdr:col>
                    <xdr:colOff>57150</xdr:colOff>
                    <xdr:row>99</xdr:row>
                    <xdr:rowOff>0</xdr:rowOff>
                  </from>
                  <to>
                    <xdr:col>22</xdr:col>
                    <xdr:colOff>66675</xdr:colOff>
                    <xdr:row>99</xdr:row>
                    <xdr:rowOff>142875</xdr:rowOff>
                  </to>
                </anchor>
              </controlPr>
            </control>
          </mc:Choice>
        </mc:AlternateContent>
        <mc:AlternateContent xmlns:mc="http://schemas.openxmlformats.org/markup-compatibility/2006">
          <mc:Choice Requires="x14">
            <control shapeId="57372" r:id="rId31" name="Check Box 28">
              <controlPr defaultSize="0" autoFill="0" autoLine="0" autoPict="0">
                <anchor moveWithCells="1">
                  <from>
                    <xdr:col>21</xdr:col>
                    <xdr:colOff>57150</xdr:colOff>
                    <xdr:row>100</xdr:row>
                    <xdr:rowOff>0</xdr:rowOff>
                  </from>
                  <to>
                    <xdr:col>22</xdr:col>
                    <xdr:colOff>66675</xdr:colOff>
                    <xdr:row>100</xdr:row>
                    <xdr:rowOff>142875</xdr:rowOff>
                  </to>
                </anchor>
              </controlPr>
            </control>
          </mc:Choice>
        </mc:AlternateContent>
        <mc:AlternateContent xmlns:mc="http://schemas.openxmlformats.org/markup-compatibility/2006">
          <mc:Choice Requires="x14">
            <control shapeId="57373" r:id="rId32" name="Check Box 29">
              <controlPr defaultSize="0" autoFill="0" autoLine="0" autoPict="0">
                <anchor moveWithCells="1">
                  <from>
                    <xdr:col>21</xdr:col>
                    <xdr:colOff>57150</xdr:colOff>
                    <xdr:row>101</xdr:row>
                    <xdr:rowOff>0</xdr:rowOff>
                  </from>
                  <to>
                    <xdr:col>22</xdr:col>
                    <xdr:colOff>66675</xdr:colOff>
                    <xdr:row>101</xdr:row>
                    <xdr:rowOff>142875</xdr:rowOff>
                  </to>
                </anchor>
              </controlPr>
            </control>
          </mc:Choice>
        </mc:AlternateContent>
        <mc:AlternateContent xmlns:mc="http://schemas.openxmlformats.org/markup-compatibility/2006">
          <mc:Choice Requires="x14">
            <control shapeId="57374" r:id="rId33" name="Check Box 30">
              <controlPr defaultSize="0" autoFill="0" autoLine="0" autoPict="0">
                <anchor moveWithCells="1">
                  <from>
                    <xdr:col>21</xdr:col>
                    <xdr:colOff>57150</xdr:colOff>
                    <xdr:row>102</xdr:row>
                    <xdr:rowOff>0</xdr:rowOff>
                  </from>
                  <to>
                    <xdr:col>22</xdr:col>
                    <xdr:colOff>66675</xdr:colOff>
                    <xdr:row>102</xdr:row>
                    <xdr:rowOff>142875</xdr:rowOff>
                  </to>
                </anchor>
              </controlPr>
            </control>
          </mc:Choice>
        </mc:AlternateContent>
        <mc:AlternateContent xmlns:mc="http://schemas.openxmlformats.org/markup-compatibility/2006">
          <mc:Choice Requires="x14">
            <control shapeId="57375" r:id="rId34" name="Check Box 31">
              <controlPr defaultSize="0" autoFill="0" autoLine="0" autoPict="0">
                <anchor moveWithCells="1">
                  <from>
                    <xdr:col>21</xdr:col>
                    <xdr:colOff>57150</xdr:colOff>
                    <xdr:row>103</xdr:row>
                    <xdr:rowOff>0</xdr:rowOff>
                  </from>
                  <to>
                    <xdr:col>22</xdr:col>
                    <xdr:colOff>66675</xdr:colOff>
                    <xdr:row>103</xdr:row>
                    <xdr:rowOff>142875</xdr:rowOff>
                  </to>
                </anchor>
              </controlPr>
            </control>
          </mc:Choice>
        </mc:AlternateContent>
        <mc:AlternateContent xmlns:mc="http://schemas.openxmlformats.org/markup-compatibility/2006">
          <mc:Choice Requires="x14">
            <control shapeId="57376" r:id="rId35" name="Check Box 32">
              <controlPr defaultSize="0" autoFill="0" autoLine="0" autoPict="0">
                <anchor moveWithCells="1">
                  <from>
                    <xdr:col>21</xdr:col>
                    <xdr:colOff>57150</xdr:colOff>
                    <xdr:row>104</xdr:row>
                    <xdr:rowOff>0</xdr:rowOff>
                  </from>
                  <to>
                    <xdr:col>22</xdr:col>
                    <xdr:colOff>66675</xdr:colOff>
                    <xdr:row>104</xdr:row>
                    <xdr:rowOff>142875</xdr:rowOff>
                  </to>
                </anchor>
              </controlPr>
            </control>
          </mc:Choice>
        </mc:AlternateContent>
        <mc:AlternateContent xmlns:mc="http://schemas.openxmlformats.org/markup-compatibility/2006">
          <mc:Choice Requires="x14">
            <control shapeId="57377" r:id="rId36" name="Check Box 33">
              <controlPr defaultSize="0" autoFill="0" autoLine="0" autoPict="0">
                <anchor moveWithCells="1">
                  <from>
                    <xdr:col>21</xdr:col>
                    <xdr:colOff>57150</xdr:colOff>
                    <xdr:row>105</xdr:row>
                    <xdr:rowOff>0</xdr:rowOff>
                  </from>
                  <to>
                    <xdr:col>22</xdr:col>
                    <xdr:colOff>66675</xdr:colOff>
                    <xdr:row>105</xdr:row>
                    <xdr:rowOff>142875</xdr:rowOff>
                  </to>
                </anchor>
              </controlPr>
            </control>
          </mc:Choice>
        </mc:AlternateContent>
        <mc:AlternateContent xmlns:mc="http://schemas.openxmlformats.org/markup-compatibility/2006">
          <mc:Choice Requires="x14">
            <control shapeId="57378" r:id="rId37" name="Check Box 34">
              <controlPr defaultSize="0" autoFill="0" autoLine="0" autoPict="0">
                <anchor moveWithCells="1">
                  <from>
                    <xdr:col>21</xdr:col>
                    <xdr:colOff>57150</xdr:colOff>
                    <xdr:row>106</xdr:row>
                    <xdr:rowOff>0</xdr:rowOff>
                  </from>
                  <to>
                    <xdr:col>22</xdr:col>
                    <xdr:colOff>66675</xdr:colOff>
                    <xdr:row>106</xdr:row>
                    <xdr:rowOff>142875</xdr:rowOff>
                  </to>
                </anchor>
              </controlPr>
            </control>
          </mc:Choice>
        </mc:AlternateContent>
        <mc:AlternateContent xmlns:mc="http://schemas.openxmlformats.org/markup-compatibility/2006">
          <mc:Choice Requires="x14">
            <control shapeId="57379" r:id="rId38" name="Check Box 35">
              <controlPr defaultSize="0" autoFill="0" autoLine="0" autoPict="0">
                <anchor moveWithCells="1">
                  <from>
                    <xdr:col>21</xdr:col>
                    <xdr:colOff>57150</xdr:colOff>
                    <xdr:row>107</xdr:row>
                    <xdr:rowOff>0</xdr:rowOff>
                  </from>
                  <to>
                    <xdr:col>22</xdr:col>
                    <xdr:colOff>66675</xdr:colOff>
                    <xdr:row>107</xdr:row>
                    <xdr:rowOff>142875</xdr:rowOff>
                  </to>
                </anchor>
              </controlPr>
            </control>
          </mc:Choice>
        </mc:AlternateContent>
        <mc:AlternateContent xmlns:mc="http://schemas.openxmlformats.org/markup-compatibility/2006">
          <mc:Choice Requires="x14">
            <control shapeId="57380" r:id="rId39" name="Check Box 36">
              <controlPr defaultSize="0" autoFill="0" autoLine="0" autoPict="0">
                <anchor moveWithCells="1">
                  <from>
                    <xdr:col>21</xdr:col>
                    <xdr:colOff>57150</xdr:colOff>
                    <xdr:row>108</xdr:row>
                    <xdr:rowOff>0</xdr:rowOff>
                  </from>
                  <to>
                    <xdr:col>22</xdr:col>
                    <xdr:colOff>66675</xdr:colOff>
                    <xdr:row>108</xdr:row>
                    <xdr:rowOff>142875</xdr:rowOff>
                  </to>
                </anchor>
              </controlPr>
            </control>
          </mc:Choice>
        </mc:AlternateContent>
        <mc:AlternateContent xmlns:mc="http://schemas.openxmlformats.org/markup-compatibility/2006">
          <mc:Choice Requires="x14">
            <control shapeId="57381" r:id="rId40" name="Check Box 37">
              <controlPr defaultSize="0" autoFill="0" autoLine="0" autoPict="0">
                <anchor moveWithCells="1">
                  <from>
                    <xdr:col>21</xdr:col>
                    <xdr:colOff>57150</xdr:colOff>
                    <xdr:row>109</xdr:row>
                    <xdr:rowOff>0</xdr:rowOff>
                  </from>
                  <to>
                    <xdr:col>22</xdr:col>
                    <xdr:colOff>66675</xdr:colOff>
                    <xdr:row>109</xdr:row>
                    <xdr:rowOff>142875</xdr:rowOff>
                  </to>
                </anchor>
              </controlPr>
            </control>
          </mc:Choice>
        </mc:AlternateContent>
        <mc:AlternateContent xmlns:mc="http://schemas.openxmlformats.org/markup-compatibility/2006">
          <mc:Choice Requires="x14">
            <control shapeId="57382" r:id="rId41" name="Check Box 38">
              <controlPr defaultSize="0" autoFill="0" autoLine="0" autoPict="0">
                <anchor moveWithCells="1">
                  <from>
                    <xdr:col>21</xdr:col>
                    <xdr:colOff>57150</xdr:colOff>
                    <xdr:row>110</xdr:row>
                    <xdr:rowOff>0</xdr:rowOff>
                  </from>
                  <to>
                    <xdr:col>22</xdr:col>
                    <xdr:colOff>66675</xdr:colOff>
                    <xdr:row>110</xdr:row>
                    <xdr:rowOff>142875</xdr:rowOff>
                  </to>
                </anchor>
              </controlPr>
            </control>
          </mc:Choice>
        </mc:AlternateContent>
        <mc:AlternateContent xmlns:mc="http://schemas.openxmlformats.org/markup-compatibility/2006">
          <mc:Choice Requires="x14">
            <control shapeId="57383" r:id="rId42" name="Check Box 39">
              <controlPr defaultSize="0" autoFill="0" autoLine="0" autoPict="0">
                <anchor moveWithCells="1">
                  <from>
                    <xdr:col>21</xdr:col>
                    <xdr:colOff>57150</xdr:colOff>
                    <xdr:row>111</xdr:row>
                    <xdr:rowOff>0</xdr:rowOff>
                  </from>
                  <to>
                    <xdr:col>22</xdr:col>
                    <xdr:colOff>66675</xdr:colOff>
                    <xdr:row>111</xdr:row>
                    <xdr:rowOff>142875</xdr:rowOff>
                  </to>
                </anchor>
              </controlPr>
            </control>
          </mc:Choice>
        </mc:AlternateContent>
        <mc:AlternateContent xmlns:mc="http://schemas.openxmlformats.org/markup-compatibility/2006">
          <mc:Choice Requires="x14">
            <control shapeId="57384" r:id="rId43" name="Check Box 40">
              <controlPr defaultSize="0" autoFill="0" autoLine="0" autoPict="0">
                <anchor moveWithCells="1">
                  <from>
                    <xdr:col>21</xdr:col>
                    <xdr:colOff>57150</xdr:colOff>
                    <xdr:row>112</xdr:row>
                    <xdr:rowOff>0</xdr:rowOff>
                  </from>
                  <to>
                    <xdr:col>22</xdr:col>
                    <xdr:colOff>66675</xdr:colOff>
                    <xdr:row>112</xdr:row>
                    <xdr:rowOff>142875</xdr:rowOff>
                  </to>
                </anchor>
              </controlPr>
            </control>
          </mc:Choice>
        </mc:AlternateContent>
        <mc:AlternateContent xmlns:mc="http://schemas.openxmlformats.org/markup-compatibility/2006">
          <mc:Choice Requires="x14">
            <control shapeId="57385" r:id="rId44" name="Check Box 41">
              <controlPr defaultSize="0" autoFill="0" autoLine="0" autoPict="0">
                <anchor moveWithCells="1">
                  <from>
                    <xdr:col>21</xdr:col>
                    <xdr:colOff>57150</xdr:colOff>
                    <xdr:row>113</xdr:row>
                    <xdr:rowOff>0</xdr:rowOff>
                  </from>
                  <to>
                    <xdr:col>22</xdr:col>
                    <xdr:colOff>66675</xdr:colOff>
                    <xdr:row>113</xdr:row>
                    <xdr:rowOff>142875</xdr:rowOff>
                  </to>
                </anchor>
              </controlPr>
            </control>
          </mc:Choice>
        </mc:AlternateContent>
        <mc:AlternateContent xmlns:mc="http://schemas.openxmlformats.org/markup-compatibility/2006">
          <mc:Choice Requires="x14">
            <control shapeId="57386" r:id="rId45" name="Check Box 42">
              <controlPr defaultSize="0" autoFill="0" autoLine="0" autoPict="0">
                <anchor moveWithCells="1">
                  <from>
                    <xdr:col>21</xdr:col>
                    <xdr:colOff>57150</xdr:colOff>
                    <xdr:row>114</xdr:row>
                    <xdr:rowOff>0</xdr:rowOff>
                  </from>
                  <to>
                    <xdr:col>22</xdr:col>
                    <xdr:colOff>66675</xdr:colOff>
                    <xdr:row>114</xdr:row>
                    <xdr:rowOff>142875</xdr:rowOff>
                  </to>
                </anchor>
              </controlPr>
            </control>
          </mc:Choice>
        </mc:AlternateContent>
        <mc:AlternateContent xmlns:mc="http://schemas.openxmlformats.org/markup-compatibility/2006">
          <mc:Choice Requires="x14">
            <control shapeId="57387" r:id="rId46" name="Check Box 43">
              <controlPr defaultSize="0" autoFill="0" autoLine="0" autoPict="0">
                <anchor moveWithCells="1">
                  <from>
                    <xdr:col>21</xdr:col>
                    <xdr:colOff>57150</xdr:colOff>
                    <xdr:row>114</xdr:row>
                    <xdr:rowOff>0</xdr:rowOff>
                  </from>
                  <to>
                    <xdr:col>22</xdr:col>
                    <xdr:colOff>66675</xdr:colOff>
                    <xdr:row>114</xdr:row>
                    <xdr:rowOff>142875</xdr:rowOff>
                  </to>
                </anchor>
              </controlPr>
            </control>
          </mc:Choice>
        </mc:AlternateContent>
        <mc:AlternateContent xmlns:mc="http://schemas.openxmlformats.org/markup-compatibility/2006">
          <mc:Choice Requires="x14">
            <control shapeId="57388" r:id="rId47" name="Check Box 44">
              <controlPr defaultSize="0" autoFill="0" autoLine="0" autoPict="0">
                <anchor moveWithCells="1">
                  <from>
                    <xdr:col>21</xdr:col>
                    <xdr:colOff>57150</xdr:colOff>
                    <xdr:row>115</xdr:row>
                    <xdr:rowOff>0</xdr:rowOff>
                  </from>
                  <to>
                    <xdr:col>22</xdr:col>
                    <xdr:colOff>66675</xdr:colOff>
                    <xdr:row>115</xdr:row>
                    <xdr:rowOff>142875</xdr:rowOff>
                  </to>
                </anchor>
              </controlPr>
            </control>
          </mc:Choice>
        </mc:AlternateContent>
        <mc:AlternateContent xmlns:mc="http://schemas.openxmlformats.org/markup-compatibility/2006">
          <mc:Choice Requires="x14">
            <control shapeId="57389" r:id="rId48" name="Check Box 45">
              <controlPr defaultSize="0" autoFill="0" autoLine="0" autoPict="0">
                <anchor moveWithCells="1">
                  <from>
                    <xdr:col>21</xdr:col>
                    <xdr:colOff>57150</xdr:colOff>
                    <xdr:row>116</xdr:row>
                    <xdr:rowOff>0</xdr:rowOff>
                  </from>
                  <to>
                    <xdr:col>22</xdr:col>
                    <xdr:colOff>66675</xdr:colOff>
                    <xdr:row>116</xdr:row>
                    <xdr:rowOff>142875</xdr:rowOff>
                  </to>
                </anchor>
              </controlPr>
            </control>
          </mc:Choice>
        </mc:AlternateContent>
        <mc:AlternateContent xmlns:mc="http://schemas.openxmlformats.org/markup-compatibility/2006">
          <mc:Choice Requires="x14">
            <control shapeId="57390" r:id="rId49" name="Check Box 46">
              <controlPr defaultSize="0" autoFill="0" autoLine="0" autoPict="0">
                <anchor moveWithCells="1">
                  <from>
                    <xdr:col>21</xdr:col>
                    <xdr:colOff>57150</xdr:colOff>
                    <xdr:row>117</xdr:row>
                    <xdr:rowOff>0</xdr:rowOff>
                  </from>
                  <to>
                    <xdr:col>22</xdr:col>
                    <xdr:colOff>66675</xdr:colOff>
                    <xdr:row>117</xdr:row>
                    <xdr:rowOff>142875</xdr:rowOff>
                  </to>
                </anchor>
              </controlPr>
            </control>
          </mc:Choice>
        </mc:AlternateContent>
        <mc:AlternateContent xmlns:mc="http://schemas.openxmlformats.org/markup-compatibility/2006">
          <mc:Choice Requires="x14">
            <control shapeId="57391" r:id="rId50" name="Check Box 47">
              <controlPr defaultSize="0" autoFill="0" autoLine="0" autoPict="0">
                <anchor moveWithCells="1">
                  <from>
                    <xdr:col>21</xdr:col>
                    <xdr:colOff>57150</xdr:colOff>
                    <xdr:row>118</xdr:row>
                    <xdr:rowOff>0</xdr:rowOff>
                  </from>
                  <to>
                    <xdr:col>22</xdr:col>
                    <xdr:colOff>66675</xdr:colOff>
                    <xdr:row>118</xdr:row>
                    <xdr:rowOff>142875</xdr:rowOff>
                  </to>
                </anchor>
              </controlPr>
            </control>
          </mc:Choice>
        </mc:AlternateContent>
        <mc:AlternateContent xmlns:mc="http://schemas.openxmlformats.org/markup-compatibility/2006">
          <mc:Choice Requires="x14">
            <control shapeId="57392" r:id="rId51" name="Check Box 48">
              <controlPr defaultSize="0" autoFill="0" autoLine="0" autoPict="0">
                <anchor moveWithCells="1">
                  <from>
                    <xdr:col>21</xdr:col>
                    <xdr:colOff>57150</xdr:colOff>
                    <xdr:row>119</xdr:row>
                    <xdr:rowOff>0</xdr:rowOff>
                  </from>
                  <to>
                    <xdr:col>22</xdr:col>
                    <xdr:colOff>66675</xdr:colOff>
                    <xdr:row>119</xdr:row>
                    <xdr:rowOff>142875</xdr:rowOff>
                  </to>
                </anchor>
              </controlPr>
            </control>
          </mc:Choice>
        </mc:AlternateContent>
        <mc:AlternateContent xmlns:mc="http://schemas.openxmlformats.org/markup-compatibility/2006">
          <mc:Choice Requires="x14">
            <control shapeId="57393" r:id="rId52" name="Check Box 49">
              <controlPr defaultSize="0" autoFill="0" autoLine="0" autoPict="0">
                <anchor moveWithCells="1">
                  <from>
                    <xdr:col>21</xdr:col>
                    <xdr:colOff>57150</xdr:colOff>
                    <xdr:row>120</xdr:row>
                    <xdr:rowOff>0</xdr:rowOff>
                  </from>
                  <to>
                    <xdr:col>22</xdr:col>
                    <xdr:colOff>66675</xdr:colOff>
                    <xdr:row>120</xdr:row>
                    <xdr:rowOff>142875</xdr:rowOff>
                  </to>
                </anchor>
              </controlPr>
            </control>
          </mc:Choice>
        </mc:AlternateContent>
        <mc:AlternateContent xmlns:mc="http://schemas.openxmlformats.org/markup-compatibility/2006">
          <mc:Choice Requires="x14">
            <control shapeId="57394" r:id="rId53" name="Check Box 50">
              <controlPr defaultSize="0" autoFill="0" autoLine="0" autoPict="0">
                <anchor moveWithCells="1">
                  <from>
                    <xdr:col>21</xdr:col>
                    <xdr:colOff>57150</xdr:colOff>
                    <xdr:row>121</xdr:row>
                    <xdr:rowOff>0</xdr:rowOff>
                  </from>
                  <to>
                    <xdr:col>22</xdr:col>
                    <xdr:colOff>66675</xdr:colOff>
                    <xdr:row>121</xdr:row>
                    <xdr:rowOff>142875</xdr:rowOff>
                  </to>
                </anchor>
              </controlPr>
            </control>
          </mc:Choice>
        </mc:AlternateContent>
        <mc:AlternateContent xmlns:mc="http://schemas.openxmlformats.org/markup-compatibility/2006">
          <mc:Choice Requires="x14">
            <control shapeId="57395" r:id="rId54" name="Check Box 51">
              <controlPr defaultSize="0" autoFill="0" autoLine="0" autoPict="0">
                <anchor moveWithCells="1">
                  <from>
                    <xdr:col>21</xdr:col>
                    <xdr:colOff>57150</xdr:colOff>
                    <xdr:row>122</xdr:row>
                    <xdr:rowOff>0</xdr:rowOff>
                  </from>
                  <to>
                    <xdr:col>22</xdr:col>
                    <xdr:colOff>66675</xdr:colOff>
                    <xdr:row>122</xdr:row>
                    <xdr:rowOff>142875</xdr:rowOff>
                  </to>
                </anchor>
              </controlPr>
            </control>
          </mc:Choice>
        </mc:AlternateContent>
        <mc:AlternateContent xmlns:mc="http://schemas.openxmlformats.org/markup-compatibility/2006">
          <mc:Choice Requires="x14">
            <control shapeId="57396" r:id="rId55" name="Check Box 52">
              <controlPr defaultSize="0" autoFill="0" autoLine="0" autoPict="0">
                <anchor moveWithCells="1">
                  <from>
                    <xdr:col>21</xdr:col>
                    <xdr:colOff>57150</xdr:colOff>
                    <xdr:row>123</xdr:row>
                    <xdr:rowOff>0</xdr:rowOff>
                  </from>
                  <to>
                    <xdr:col>22</xdr:col>
                    <xdr:colOff>66675</xdr:colOff>
                    <xdr:row>123</xdr:row>
                    <xdr:rowOff>142875</xdr:rowOff>
                  </to>
                </anchor>
              </controlPr>
            </control>
          </mc:Choice>
        </mc:AlternateContent>
        <mc:AlternateContent xmlns:mc="http://schemas.openxmlformats.org/markup-compatibility/2006">
          <mc:Choice Requires="x14">
            <control shapeId="57397" r:id="rId56" name="Check Box 53">
              <controlPr defaultSize="0" autoFill="0" autoLine="0" autoPict="0">
                <anchor moveWithCells="1">
                  <from>
                    <xdr:col>21</xdr:col>
                    <xdr:colOff>57150</xdr:colOff>
                    <xdr:row>124</xdr:row>
                    <xdr:rowOff>0</xdr:rowOff>
                  </from>
                  <to>
                    <xdr:col>22</xdr:col>
                    <xdr:colOff>66675</xdr:colOff>
                    <xdr:row>124</xdr:row>
                    <xdr:rowOff>142875</xdr:rowOff>
                  </to>
                </anchor>
              </controlPr>
            </control>
          </mc:Choice>
        </mc:AlternateContent>
        <mc:AlternateContent xmlns:mc="http://schemas.openxmlformats.org/markup-compatibility/2006">
          <mc:Choice Requires="x14">
            <control shapeId="57398" r:id="rId57" name="Check Box 54">
              <controlPr defaultSize="0" autoFill="0" autoLine="0" autoPict="0">
                <anchor moveWithCells="1">
                  <from>
                    <xdr:col>21</xdr:col>
                    <xdr:colOff>57150</xdr:colOff>
                    <xdr:row>125</xdr:row>
                    <xdr:rowOff>0</xdr:rowOff>
                  </from>
                  <to>
                    <xdr:col>22</xdr:col>
                    <xdr:colOff>66675</xdr:colOff>
                    <xdr:row>125</xdr:row>
                    <xdr:rowOff>142875</xdr:rowOff>
                  </to>
                </anchor>
              </controlPr>
            </control>
          </mc:Choice>
        </mc:AlternateContent>
        <mc:AlternateContent xmlns:mc="http://schemas.openxmlformats.org/markup-compatibility/2006">
          <mc:Choice Requires="x14">
            <control shapeId="57399" r:id="rId58" name="Check Box 55">
              <controlPr defaultSize="0" autoFill="0" autoLine="0" autoPict="0">
                <anchor moveWithCells="1">
                  <from>
                    <xdr:col>21</xdr:col>
                    <xdr:colOff>57150</xdr:colOff>
                    <xdr:row>126</xdr:row>
                    <xdr:rowOff>0</xdr:rowOff>
                  </from>
                  <to>
                    <xdr:col>22</xdr:col>
                    <xdr:colOff>66675</xdr:colOff>
                    <xdr:row>126</xdr:row>
                    <xdr:rowOff>142875</xdr:rowOff>
                  </to>
                </anchor>
              </controlPr>
            </control>
          </mc:Choice>
        </mc:AlternateContent>
        <mc:AlternateContent xmlns:mc="http://schemas.openxmlformats.org/markup-compatibility/2006">
          <mc:Choice Requires="x14">
            <control shapeId="57400" r:id="rId59" name="Check Box 56">
              <controlPr defaultSize="0" autoFill="0" autoLine="0" autoPict="0">
                <anchor moveWithCells="1">
                  <from>
                    <xdr:col>21</xdr:col>
                    <xdr:colOff>57150</xdr:colOff>
                    <xdr:row>127</xdr:row>
                    <xdr:rowOff>0</xdr:rowOff>
                  </from>
                  <to>
                    <xdr:col>22</xdr:col>
                    <xdr:colOff>66675</xdr:colOff>
                    <xdr:row>127</xdr:row>
                    <xdr:rowOff>142875</xdr:rowOff>
                  </to>
                </anchor>
              </controlPr>
            </control>
          </mc:Choice>
        </mc:AlternateContent>
        <mc:AlternateContent xmlns:mc="http://schemas.openxmlformats.org/markup-compatibility/2006">
          <mc:Choice Requires="x14">
            <control shapeId="57401" r:id="rId60" name="Check Box 57">
              <controlPr defaultSize="0" autoFill="0" autoLine="0" autoPict="0">
                <anchor moveWithCells="1">
                  <from>
                    <xdr:col>21</xdr:col>
                    <xdr:colOff>57150</xdr:colOff>
                    <xdr:row>128</xdr:row>
                    <xdr:rowOff>0</xdr:rowOff>
                  </from>
                  <to>
                    <xdr:col>22</xdr:col>
                    <xdr:colOff>66675</xdr:colOff>
                    <xdr:row>128</xdr:row>
                    <xdr:rowOff>142875</xdr:rowOff>
                  </to>
                </anchor>
              </controlPr>
            </control>
          </mc:Choice>
        </mc:AlternateContent>
        <mc:AlternateContent xmlns:mc="http://schemas.openxmlformats.org/markup-compatibility/2006">
          <mc:Choice Requires="x14">
            <control shapeId="57402" r:id="rId61" name="Check Box 58">
              <controlPr defaultSize="0" autoFill="0" autoLine="0" autoPict="0">
                <anchor moveWithCells="1">
                  <from>
                    <xdr:col>21</xdr:col>
                    <xdr:colOff>57150</xdr:colOff>
                    <xdr:row>129</xdr:row>
                    <xdr:rowOff>0</xdr:rowOff>
                  </from>
                  <to>
                    <xdr:col>22</xdr:col>
                    <xdr:colOff>66675</xdr:colOff>
                    <xdr:row>129</xdr:row>
                    <xdr:rowOff>142875</xdr:rowOff>
                  </to>
                </anchor>
              </controlPr>
            </control>
          </mc:Choice>
        </mc:AlternateContent>
        <mc:AlternateContent xmlns:mc="http://schemas.openxmlformats.org/markup-compatibility/2006">
          <mc:Choice Requires="x14">
            <control shapeId="57403" r:id="rId62" name="Check Box 59">
              <controlPr defaultSize="0" autoFill="0" autoLine="0" autoPict="0">
                <anchor moveWithCells="1">
                  <from>
                    <xdr:col>21</xdr:col>
                    <xdr:colOff>57150</xdr:colOff>
                    <xdr:row>130</xdr:row>
                    <xdr:rowOff>0</xdr:rowOff>
                  </from>
                  <to>
                    <xdr:col>22</xdr:col>
                    <xdr:colOff>66675</xdr:colOff>
                    <xdr:row>130</xdr:row>
                    <xdr:rowOff>142875</xdr:rowOff>
                  </to>
                </anchor>
              </controlPr>
            </control>
          </mc:Choice>
        </mc:AlternateContent>
        <mc:AlternateContent xmlns:mc="http://schemas.openxmlformats.org/markup-compatibility/2006">
          <mc:Choice Requires="x14">
            <control shapeId="57404" r:id="rId63" name="Check Box 60">
              <controlPr defaultSize="0" autoFill="0" autoLine="0" autoPict="0">
                <anchor moveWithCells="1">
                  <from>
                    <xdr:col>21</xdr:col>
                    <xdr:colOff>57150</xdr:colOff>
                    <xdr:row>131</xdr:row>
                    <xdr:rowOff>0</xdr:rowOff>
                  </from>
                  <to>
                    <xdr:col>22</xdr:col>
                    <xdr:colOff>66675</xdr:colOff>
                    <xdr:row>131</xdr:row>
                    <xdr:rowOff>142875</xdr:rowOff>
                  </to>
                </anchor>
              </controlPr>
            </control>
          </mc:Choice>
        </mc:AlternateContent>
        <mc:AlternateContent xmlns:mc="http://schemas.openxmlformats.org/markup-compatibility/2006">
          <mc:Choice Requires="x14">
            <control shapeId="57405" r:id="rId64" name="Check Box 61">
              <controlPr defaultSize="0" autoFill="0" autoLine="0" autoPict="0">
                <anchor moveWithCells="1">
                  <from>
                    <xdr:col>21</xdr:col>
                    <xdr:colOff>57150</xdr:colOff>
                    <xdr:row>132</xdr:row>
                    <xdr:rowOff>0</xdr:rowOff>
                  </from>
                  <to>
                    <xdr:col>22</xdr:col>
                    <xdr:colOff>66675</xdr:colOff>
                    <xdr:row>132</xdr:row>
                    <xdr:rowOff>142875</xdr:rowOff>
                  </to>
                </anchor>
              </controlPr>
            </control>
          </mc:Choice>
        </mc:AlternateContent>
        <mc:AlternateContent xmlns:mc="http://schemas.openxmlformats.org/markup-compatibility/2006">
          <mc:Choice Requires="x14">
            <control shapeId="57406" r:id="rId65" name="Check Box 62">
              <controlPr defaultSize="0" autoFill="0" autoLine="0" autoPict="0">
                <anchor moveWithCells="1">
                  <from>
                    <xdr:col>21</xdr:col>
                    <xdr:colOff>57150</xdr:colOff>
                    <xdr:row>133</xdr:row>
                    <xdr:rowOff>0</xdr:rowOff>
                  </from>
                  <to>
                    <xdr:col>22</xdr:col>
                    <xdr:colOff>66675</xdr:colOff>
                    <xdr:row>133</xdr:row>
                    <xdr:rowOff>142875</xdr:rowOff>
                  </to>
                </anchor>
              </controlPr>
            </control>
          </mc:Choice>
        </mc:AlternateContent>
        <mc:AlternateContent xmlns:mc="http://schemas.openxmlformats.org/markup-compatibility/2006">
          <mc:Choice Requires="x14">
            <control shapeId="57407" r:id="rId66" name="Check Box 63">
              <controlPr defaultSize="0" autoFill="0" autoLine="0" autoPict="0">
                <anchor moveWithCells="1">
                  <from>
                    <xdr:col>21</xdr:col>
                    <xdr:colOff>57150</xdr:colOff>
                    <xdr:row>134</xdr:row>
                    <xdr:rowOff>0</xdr:rowOff>
                  </from>
                  <to>
                    <xdr:col>22</xdr:col>
                    <xdr:colOff>66675</xdr:colOff>
                    <xdr:row>134</xdr:row>
                    <xdr:rowOff>142875</xdr:rowOff>
                  </to>
                </anchor>
              </controlPr>
            </control>
          </mc:Choice>
        </mc:AlternateContent>
        <mc:AlternateContent xmlns:mc="http://schemas.openxmlformats.org/markup-compatibility/2006">
          <mc:Choice Requires="x14">
            <control shapeId="57408" r:id="rId67" name="Check Box 64">
              <controlPr defaultSize="0" autoFill="0" autoLine="0" autoPict="0">
                <anchor moveWithCells="1">
                  <from>
                    <xdr:col>21</xdr:col>
                    <xdr:colOff>57150</xdr:colOff>
                    <xdr:row>135</xdr:row>
                    <xdr:rowOff>0</xdr:rowOff>
                  </from>
                  <to>
                    <xdr:col>22</xdr:col>
                    <xdr:colOff>66675</xdr:colOff>
                    <xdr:row>135</xdr:row>
                    <xdr:rowOff>142875</xdr:rowOff>
                  </to>
                </anchor>
              </controlPr>
            </control>
          </mc:Choice>
        </mc:AlternateContent>
        <mc:AlternateContent xmlns:mc="http://schemas.openxmlformats.org/markup-compatibility/2006">
          <mc:Choice Requires="x14">
            <control shapeId="57409" r:id="rId68" name="Check Box 65">
              <controlPr defaultSize="0" autoFill="0" autoLine="0" autoPict="0">
                <anchor moveWithCells="1">
                  <from>
                    <xdr:col>21</xdr:col>
                    <xdr:colOff>57150</xdr:colOff>
                    <xdr:row>136</xdr:row>
                    <xdr:rowOff>0</xdr:rowOff>
                  </from>
                  <to>
                    <xdr:col>22</xdr:col>
                    <xdr:colOff>66675</xdr:colOff>
                    <xdr:row>136</xdr:row>
                    <xdr:rowOff>142875</xdr:rowOff>
                  </to>
                </anchor>
              </controlPr>
            </control>
          </mc:Choice>
        </mc:AlternateContent>
        <mc:AlternateContent xmlns:mc="http://schemas.openxmlformats.org/markup-compatibility/2006">
          <mc:Choice Requires="x14">
            <control shapeId="57410" r:id="rId69" name="Check Box 66">
              <controlPr defaultSize="0" autoFill="0" autoLine="0" autoPict="0">
                <anchor moveWithCells="1">
                  <from>
                    <xdr:col>21</xdr:col>
                    <xdr:colOff>57150</xdr:colOff>
                    <xdr:row>137</xdr:row>
                    <xdr:rowOff>0</xdr:rowOff>
                  </from>
                  <to>
                    <xdr:col>22</xdr:col>
                    <xdr:colOff>66675</xdr:colOff>
                    <xdr:row>137</xdr:row>
                    <xdr:rowOff>142875</xdr:rowOff>
                  </to>
                </anchor>
              </controlPr>
            </control>
          </mc:Choice>
        </mc:AlternateContent>
        <mc:AlternateContent xmlns:mc="http://schemas.openxmlformats.org/markup-compatibility/2006">
          <mc:Choice Requires="x14">
            <control shapeId="57411" r:id="rId70" name="Check Box 67">
              <controlPr defaultSize="0" autoFill="0" autoLine="0" autoPict="0">
                <anchor moveWithCells="1">
                  <from>
                    <xdr:col>21</xdr:col>
                    <xdr:colOff>57150</xdr:colOff>
                    <xdr:row>138</xdr:row>
                    <xdr:rowOff>0</xdr:rowOff>
                  </from>
                  <to>
                    <xdr:col>22</xdr:col>
                    <xdr:colOff>66675</xdr:colOff>
                    <xdr:row>138</xdr:row>
                    <xdr:rowOff>142875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27485-99F6-45DA-A5DD-2452EAC2A5AC}">
  <dimension ref="A1:CQ180"/>
  <sheetViews>
    <sheetView showGridLines="0" view="pageLayout" topLeftCell="A7"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ISIR'!BL82</f>
        <v>1.6 Trinkwasserkonformität</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t="s">
        <v>331</v>
      </c>
      <c r="CA153" s="375">
        <v>234</v>
      </c>
      <c r="CB153" s="155">
        <f t="shared" ref="CB153:CB155" si="4">CE$102</f>
        <v>1</v>
      </c>
      <c r="CC153" s="156" t="str">
        <f t="shared" ref="CC153:CC155" si="5">IF(VLOOKUP(CB153,CB153:CG153,CB153+2)=0,VLOOKUP(CB153,CB153:CG153,4),VLOOKUP(CB153,CB153:CG153,CB153+2))</f>
        <v>Rauheit Rz</v>
      </c>
      <c r="CD153" s="158" t="s">
        <v>439</v>
      </c>
      <c r="CE153" s="158" t="s">
        <v>506</v>
      </c>
      <c r="CF153" s="158" t="s">
        <v>82</v>
      </c>
      <c r="CG153" s="158" t="s">
        <v>82</v>
      </c>
    </row>
    <row r="154" spans="78:86" ht="9.9499999999999993" customHeight="1">
      <c r="BZ154" s="368" t="s">
        <v>331</v>
      </c>
      <c r="CA154" s="375">
        <v>235</v>
      </c>
      <c r="CB154" s="155">
        <f t="shared" si="4"/>
        <v>1</v>
      </c>
      <c r="CC154" s="156" t="str">
        <f t="shared" si="5"/>
        <v>Rauheit Ra</v>
      </c>
      <c r="CD154" s="158" t="s">
        <v>442</v>
      </c>
      <c r="CE154" s="158" t="s">
        <v>507</v>
      </c>
      <c r="CF154" s="158" t="s">
        <v>82</v>
      </c>
      <c r="CG154" s="158" t="s">
        <v>82</v>
      </c>
    </row>
    <row r="155" spans="78:86" ht="9.9499999999999993" customHeight="1">
      <c r="BZ155" s="368" t="s">
        <v>331</v>
      </c>
      <c r="CA155" s="375">
        <v>236</v>
      </c>
      <c r="CB155" s="155">
        <f t="shared" si="4"/>
        <v>1</v>
      </c>
      <c r="CC155" s="156" t="str">
        <f t="shared" si="5"/>
        <v>Ebenheit</v>
      </c>
      <c r="CD155" s="158" t="s">
        <v>443</v>
      </c>
      <c r="CE155" s="158" t="s">
        <v>508</v>
      </c>
      <c r="CF155" s="158" t="s">
        <v>82</v>
      </c>
      <c r="CG155" s="158" t="s">
        <v>82</v>
      </c>
    </row>
    <row r="156" spans="78:86" ht="9.9499999999999993" customHeight="1">
      <c r="BZ156" s="368" t="s">
        <v>331</v>
      </c>
      <c r="CA156" s="375">
        <v>237</v>
      </c>
      <c r="CB156" s="155">
        <f t="shared" ref="CB156:CB178" si="6">CE$102</f>
        <v>1</v>
      </c>
      <c r="CC156" s="156" t="str">
        <f t="shared" ref="CC156:CC178" si="7">IF(VLOOKUP(CB156,CB156:CG156,CB156+2)=0,VLOOKUP(CB156,CB156:CG156,4),VLOOKUP(CB156,CB156:CG156,CB156+2))</f>
        <v>Parallelität</v>
      </c>
      <c r="CD156" s="158" t="s">
        <v>444</v>
      </c>
      <c r="CE156" s="158" t="s">
        <v>509</v>
      </c>
      <c r="CF156" s="158" t="s">
        <v>82</v>
      </c>
      <c r="CG156" s="158" t="s">
        <v>82</v>
      </c>
    </row>
    <row r="157" spans="78:86" ht="9.9499999999999993" customHeight="1">
      <c r="BZ157" s="368" t="s">
        <v>331</v>
      </c>
      <c r="CA157" s="375">
        <v>238</v>
      </c>
      <c r="CB157" s="155">
        <f t="shared" si="6"/>
        <v>1</v>
      </c>
      <c r="CC157" s="156" t="str">
        <f t="shared" si="7"/>
        <v>Innen-Ø</v>
      </c>
      <c r="CD157" s="158" t="s">
        <v>447</v>
      </c>
      <c r="CE157" s="158" t="s">
        <v>510</v>
      </c>
      <c r="CF157" s="158" t="s">
        <v>82</v>
      </c>
      <c r="CG157" s="158" t="s">
        <v>82</v>
      </c>
    </row>
    <row r="158" spans="78:86" ht="9.9499999999999993" customHeight="1">
      <c r="BZ158" s="368" t="s">
        <v>331</v>
      </c>
      <c r="CA158" s="375">
        <v>239</v>
      </c>
      <c r="CB158" s="155">
        <f t="shared" si="6"/>
        <v>1</v>
      </c>
      <c r="CC158" s="156" t="str">
        <f t="shared" si="7"/>
        <v>Aussen-Ø</v>
      </c>
      <c r="CD158" s="158" t="s">
        <v>450</v>
      </c>
      <c r="CE158" s="158" t="s">
        <v>511</v>
      </c>
      <c r="CF158" s="158" t="s">
        <v>82</v>
      </c>
      <c r="CG158" s="158" t="s">
        <v>82</v>
      </c>
    </row>
    <row r="159" spans="78:86" ht="9.9499999999999993" customHeight="1">
      <c r="BZ159" s="368" t="s">
        <v>331</v>
      </c>
      <c r="CA159" s="375">
        <v>240</v>
      </c>
      <c r="CB159" s="155">
        <f t="shared" si="6"/>
        <v>1</v>
      </c>
      <c r="CC159" s="156" t="str">
        <f t="shared" si="7"/>
        <v>Form</v>
      </c>
      <c r="CD159" s="158" t="s">
        <v>453</v>
      </c>
      <c r="CE159" s="158" t="s">
        <v>453</v>
      </c>
      <c r="CF159" s="158" t="s">
        <v>82</v>
      </c>
      <c r="CG159" s="158" t="s">
        <v>82</v>
      </c>
    </row>
    <row r="160" spans="78:86" ht="9.9499999999999993" customHeight="1">
      <c r="BZ160" s="368" t="s">
        <v>331</v>
      </c>
      <c r="CA160" s="375">
        <v>241</v>
      </c>
      <c r="CB160" s="155">
        <f t="shared" si="6"/>
        <v>1</v>
      </c>
      <c r="CC160" s="156" t="str">
        <f t="shared" si="7"/>
        <v>Rundlauf</v>
      </c>
      <c r="CD160" s="158" t="s">
        <v>456</v>
      </c>
      <c r="CE160" s="158" t="s">
        <v>512</v>
      </c>
      <c r="CF160" s="158" t="s">
        <v>82</v>
      </c>
      <c r="CG160" s="158" t="s">
        <v>82</v>
      </c>
    </row>
    <row r="161" spans="78:85" ht="9.9499999999999993" customHeight="1">
      <c r="BZ161" s="368" t="s">
        <v>331</v>
      </c>
      <c r="CA161" s="375">
        <v>242</v>
      </c>
      <c r="CB161" s="155">
        <f t="shared" si="6"/>
        <v>1</v>
      </c>
      <c r="CC161" s="156" t="str">
        <f t="shared" si="7"/>
        <v>Abstand</v>
      </c>
      <c r="CD161" s="158" t="s">
        <v>458</v>
      </c>
      <c r="CE161" s="158" t="s">
        <v>505</v>
      </c>
      <c r="CF161" s="158" t="s">
        <v>82</v>
      </c>
      <c r="CG161" s="158" t="s">
        <v>82</v>
      </c>
    </row>
    <row r="162" spans="78:85" ht="9.9499999999999993" customHeight="1">
      <c r="BZ162" s="368" t="s">
        <v>331</v>
      </c>
      <c r="CA162" s="375">
        <v>243</v>
      </c>
      <c r="CB162" s="155">
        <f t="shared" si="6"/>
        <v>1</v>
      </c>
      <c r="CC162" s="156" t="str">
        <f t="shared" si="7"/>
        <v>Konzentrizität</v>
      </c>
      <c r="CD162" s="158" t="s">
        <v>461</v>
      </c>
      <c r="CE162" s="158" t="s">
        <v>513</v>
      </c>
      <c r="CF162" s="158" t="s">
        <v>82</v>
      </c>
      <c r="CG162" s="158" t="s">
        <v>82</v>
      </c>
    </row>
    <row r="163" spans="78:85" ht="9.9499999999999993" customHeight="1">
      <c r="BZ163" s="368" t="s">
        <v>331</v>
      </c>
      <c r="CA163" s="375">
        <v>244</v>
      </c>
      <c r="CB163" s="155">
        <f t="shared" si="6"/>
        <v>1</v>
      </c>
      <c r="CC163" s="156" t="str">
        <f t="shared" si="7"/>
        <v>Koaxilalität</v>
      </c>
      <c r="CD163" s="158" t="s">
        <v>464</v>
      </c>
      <c r="CE163" s="158" t="s">
        <v>514</v>
      </c>
      <c r="CF163" s="158" t="s">
        <v>82</v>
      </c>
      <c r="CG163" s="158" t="s">
        <v>82</v>
      </c>
    </row>
    <row r="164" spans="78:85" ht="9.9499999999999993" customHeight="1">
      <c r="BZ164" s="368" t="s">
        <v>331</v>
      </c>
      <c r="CA164" s="375">
        <v>245</v>
      </c>
      <c r="CB164" s="155">
        <f t="shared" si="6"/>
        <v>1</v>
      </c>
      <c r="CC164" s="156" t="str">
        <f t="shared" si="7"/>
        <v>Höhe</v>
      </c>
      <c r="CD164" s="158" t="s">
        <v>467</v>
      </c>
      <c r="CE164" s="158" t="s">
        <v>515</v>
      </c>
      <c r="CF164" s="158" t="s">
        <v>82</v>
      </c>
      <c r="CG164" s="158" t="s">
        <v>82</v>
      </c>
    </row>
    <row r="165" spans="78:85" ht="9.9499999999999993" customHeight="1">
      <c r="BZ165" s="368" t="s">
        <v>331</v>
      </c>
      <c r="CA165" s="375">
        <v>246</v>
      </c>
      <c r="CB165" s="155">
        <f t="shared" si="6"/>
        <v>1</v>
      </c>
      <c r="CC165" s="156" t="str">
        <f t="shared" si="7"/>
        <v>Breite</v>
      </c>
      <c r="CD165" s="158" t="s">
        <v>470</v>
      </c>
      <c r="CE165" s="158" t="s">
        <v>516</v>
      </c>
      <c r="CF165" s="158" t="s">
        <v>82</v>
      </c>
      <c r="CG165" s="158" t="s">
        <v>82</v>
      </c>
    </row>
    <row r="166" spans="78:85" ht="9.9499999999999993" customHeight="1">
      <c r="BZ166" s="368" t="s">
        <v>331</v>
      </c>
      <c r="CA166" s="375">
        <v>247</v>
      </c>
      <c r="CB166" s="155">
        <f t="shared" si="6"/>
        <v>1</v>
      </c>
      <c r="CC166" s="156" t="str">
        <f t="shared" si="7"/>
        <v>Tiefe</v>
      </c>
      <c r="CD166" s="158" t="s">
        <v>473</v>
      </c>
      <c r="CE166" s="158" t="s">
        <v>517</v>
      </c>
      <c r="CF166" s="158" t="s">
        <v>82</v>
      </c>
      <c r="CG166" s="158" t="s">
        <v>82</v>
      </c>
    </row>
    <row r="167" spans="78:85" ht="9.9499999999999993" customHeight="1">
      <c r="BZ167" s="368" t="s">
        <v>331</v>
      </c>
      <c r="CA167" s="375">
        <v>248</v>
      </c>
      <c r="CB167" s="155">
        <f t="shared" si="6"/>
        <v>1</v>
      </c>
      <c r="CC167" s="156" t="str">
        <f t="shared" si="7"/>
        <v>Flanken-Ø</v>
      </c>
      <c r="CD167" s="158" t="s">
        <v>476</v>
      </c>
      <c r="CE167" s="158" t="s">
        <v>518</v>
      </c>
      <c r="CF167" s="158" t="s">
        <v>82</v>
      </c>
      <c r="CG167" s="158" t="s">
        <v>82</v>
      </c>
    </row>
    <row r="168" spans="78:85" ht="9.9499999999999993" customHeight="1">
      <c r="BZ168" s="368" t="s">
        <v>331</v>
      </c>
      <c r="CA168" s="375">
        <v>249</v>
      </c>
      <c r="CB168" s="155">
        <f t="shared" si="6"/>
        <v>1</v>
      </c>
      <c r="CC168" s="156" t="str">
        <f t="shared" si="7"/>
        <v>Kern-Ø</v>
      </c>
      <c r="CD168" s="158" t="s">
        <v>479</v>
      </c>
      <c r="CE168" s="158" t="s">
        <v>519</v>
      </c>
      <c r="CF168" s="158" t="s">
        <v>82</v>
      </c>
      <c r="CG168" s="158" t="s">
        <v>82</v>
      </c>
    </row>
    <row r="169" spans="78:85" ht="9.9499999999999993" customHeight="1">
      <c r="BZ169" s="368" t="s">
        <v>331</v>
      </c>
      <c r="CA169" s="375">
        <v>250</v>
      </c>
      <c r="CB169" s="155">
        <f t="shared" si="6"/>
        <v>1</v>
      </c>
      <c r="CC169" s="156" t="str">
        <f t="shared" si="7"/>
        <v>Steigung</v>
      </c>
      <c r="CD169" s="158" t="s">
        <v>482</v>
      </c>
      <c r="CE169" s="158" t="s">
        <v>520</v>
      </c>
      <c r="CF169" s="158" t="s">
        <v>82</v>
      </c>
      <c r="CG169" s="158" t="s">
        <v>82</v>
      </c>
    </row>
    <row r="170" spans="78:85" ht="9.9499999999999993" customHeight="1">
      <c r="BZ170" s="368" t="s">
        <v>331</v>
      </c>
      <c r="CA170" s="375">
        <v>251</v>
      </c>
      <c r="CB170" s="155">
        <f t="shared" si="6"/>
        <v>1</v>
      </c>
      <c r="CC170" s="156" t="str">
        <f t="shared" si="7"/>
        <v>Ø</v>
      </c>
      <c r="CD170" s="158" t="s">
        <v>485</v>
      </c>
      <c r="CE170" s="158" t="s">
        <v>521</v>
      </c>
      <c r="CF170" s="158" t="s">
        <v>82</v>
      </c>
      <c r="CG170" s="158" t="s">
        <v>82</v>
      </c>
    </row>
    <row r="171" spans="78:85" ht="9.9499999999999993" customHeight="1">
      <c r="BZ171" s="368" t="s">
        <v>331</v>
      </c>
      <c r="CA171" s="375">
        <v>252</v>
      </c>
      <c r="CB171" s="155">
        <f t="shared" si="6"/>
        <v>1</v>
      </c>
      <c r="CC171" s="156" t="str">
        <f t="shared" si="7"/>
        <v>…</v>
      </c>
      <c r="CD171" s="158" t="s">
        <v>82</v>
      </c>
      <c r="CE171" s="165" t="s">
        <v>82</v>
      </c>
      <c r="CF171" s="158" t="s">
        <v>82</v>
      </c>
      <c r="CG171" s="158" t="s">
        <v>82</v>
      </c>
    </row>
    <row r="172" spans="78:85" ht="9.9499999999999993" customHeight="1">
      <c r="BZ172" s="368" t="s">
        <v>331</v>
      </c>
      <c r="CA172" s="375">
        <v>253</v>
      </c>
      <c r="CB172" s="155">
        <f t="shared" si="6"/>
        <v>1</v>
      </c>
      <c r="CC172" s="156" t="str">
        <f t="shared" si="7"/>
        <v>…</v>
      </c>
      <c r="CD172" s="158" t="s">
        <v>82</v>
      </c>
      <c r="CE172" s="158" t="s">
        <v>82</v>
      </c>
      <c r="CF172" s="158" t="s">
        <v>82</v>
      </c>
      <c r="CG172" s="158" t="s">
        <v>82</v>
      </c>
    </row>
    <row r="173" spans="78:85" ht="9.9499999999999993" customHeight="1">
      <c r="BZ173" s="368" t="s">
        <v>331</v>
      </c>
      <c r="CA173" s="375">
        <v>254</v>
      </c>
      <c r="CB173" s="155">
        <f t="shared" si="6"/>
        <v>1</v>
      </c>
      <c r="CC173" s="156" t="str">
        <f t="shared" si="7"/>
        <v>…</v>
      </c>
      <c r="CD173" s="158" t="s">
        <v>82</v>
      </c>
      <c r="CE173" s="158" t="s">
        <v>82</v>
      </c>
      <c r="CF173" s="158" t="s">
        <v>82</v>
      </c>
      <c r="CG173" s="158" t="s">
        <v>82</v>
      </c>
    </row>
    <row r="174" spans="78:85" ht="9.9499999999999993" customHeight="1">
      <c r="BZ174" s="368" t="s">
        <v>331</v>
      </c>
      <c r="CA174" s="375">
        <v>255</v>
      </c>
      <c r="CB174" s="155">
        <f t="shared" si="6"/>
        <v>1</v>
      </c>
      <c r="CC174" s="156" t="str">
        <f t="shared" si="7"/>
        <v>…</v>
      </c>
      <c r="CD174" s="158" t="s">
        <v>82</v>
      </c>
      <c r="CE174" s="158" t="s">
        <v>82</v>
      </c>
      <c r="CF174" s="158" t="s">
        <v>82</v>
      </c>
      <c r="CG174" s="158" t="s">
        <v>82</v>
      </c>
    </row>
    <row r="175" spans="78:85" ht="9.9499999999999993" customHeight="1">
      <c r="BZ175" s="368" t="s">
        <v>331</v>
      </c>
      <c r="CA175" s="375">
        <v>256</v>
      </c>
      <c r="CB175" s="155">
        <f t="shared" si="6"/>
        <v>1</v>
      </c>
      <c r="CC175" s="156" t="str">
        <f t="shared" si="7"/>
        <v>…</v>
      </c>
      <c r="CD175" s="158" t="s">
        <v>82</v>
      </c>
      <c r="CE175" s="158" t="s">
        <v>82</v>
      </c>
      <c r="CF175" s="158" t="s">
        <v>82</v>
      </c>
      <c r="CG175" s="158" t="s">
        <v>82</v>
      </c>
    </row>
    <row r="176" spans="78:85" ht="9.9499999999999993" customHeight="1">
      <c r="BZ176" s="368" t="s">
        <v>331</v>
      </c>
      <c r="CA176" s="375">
        <v>257</v>
      </c>
      <c r="CB176" s="155">
        <f t="shared" si="6"/>
        <v>1</v>
      </c>
      <c r="CC176" s="156" t="str">
        <f t="shared" si="7"/>
        <v>…</v>
      </c>
      <c r="CD176" s="158" t="s">
        <v>82</v>
      </c>
      <c r="CE176" s="158" t="s">
        <v>82</v>
      </c>
      <c r="CF176" s="158" t="s">
        <v>82</v>
      </c>
      <c r="CG176" s="158" t="s">
        <v>82</v>
      </c>
    </row>
    <row r="177" spans="78:85" ht="9.9499999999999993" customHeight="1">
      <c r="BZ177" s="368" t="s">
        <v>331</v>
      </c>
      <c r="CA177" s="375">
        <v>258</v>
      </c>
      <c r="CB177" s="155">
        <f t="shared" si="6"/>
        <v>1</v>
      </c>
      <c r="CC177" s="156" t="str">
        <f t="shared" si="7"/>
        <v>…</v>
      </c>
      <c r="CD177" s="158" t="s">
        <v>82</v>
      </c>
      <c r="CE177" s="158" t="s">
        <v>82</v>
      </c>
      <c r="CF177" s="158" t="s">
        <v>82</v>
      </c>
      <c r="CG177" s="158" t="s">
        <v>82</v>
      </c>
    </row>
    <row r="178" spans="78:85" ht="9.9499999999999993" customHeight="1">
      <c r="BZ178" s="368" t="s">
        <v>331</v>
      </c>
      <c r="CA178" s="375">
        <v>259</v>
      </c>
      <c r="CB178" s="155">
        <f t="shared" si="6"/>
        <v>1</v>
      </c>
      <c r="CC178" s="156" t="str">
        <f t="shared" si="7"/>
        <v>…</v>
      </c>
      <c r="CD178" s="158" t="s">
        <v>82</v>
      </c>
      <c r="CE178" s="158" t="s">
        <v>82</v>
      </c>
      <c r="CF178" s="158" t="s">
        <v>82</v>
      </c>
      <c r="CG178" s="158" t="s">
        <v>82</v>
      </c>
    </row>
    <row r="179" spans="78:85" ht="9.9499999999999993" customHeight="1">
      <c r="BZ179" s="364"/>
    </row>
    <row r="180" spans="78:85" ht="9.9499999999999993" customHeight="1">
      <c r="BZ180"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5D551-D213-4128-B0A7-56B509853731}">
  <dimension ref="A1:CQ261"/>
  <sheetViews>
    <sheetView showGridLines="0" view="pageLayout" topLeftCell="A7"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ISIR'!BL87</f>
        <v>2 Werkstoffprüfung</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1D67-7C5F-4F50-93D3-D8CBCE7B445B}">
  <dimension ref="A1:CQ261"/>
  <sheetViews>
    <sheetView showGridLines="0" view="pageLayout" topLeftCell="A4"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ISIR'!BL88</f>
        <v>3 Einhaltung gesetzlicher Forderungen</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47B77-B605-4CF5-BD22-6CC2C4B7A2C2}">
  <dimension ref="A1:CQ261"/>
  <sheetViews>
    <sheetView showGridLines="0" view="pageLayout"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ISIR'!BL89</f>
        <v>4 Einhaltung Grohe GSO</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228C3-71B6-4D49-854E-724C747EDD91}">
  <dimension ref="A1:CQ261"/>
  <sheetViews>
    <sheetView showGridLines="0" view="pageLayout"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ISIR'!BL90</f>
        <v>5 Prozess FMEA</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388-E9BB-4EB6-8D21-617857BFD7F1}">
  <dimension ref="A1:CQ261"/>
  <sheetViews>
    <sheetView showGridLines="0" view="pageLayout" topLeftCell="A8"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ISIR'!BL91</f>
        <v>6 Konstruktions FMEA</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38087-E5AB-484C-9229-A32240E3583B}">
  <dimension ref="A1:CQ261"/>
  <sheetViews>
    <sheetView showGridLines="0" view="pageLayout" topLeftCell="A34"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37" width="2.28515625" style="370"/>
    <col min="38" max="38" width="3.7109375" style="370" bestFit="1" customWidth="1"/>
    <col min="39"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ISIR'!BL92</f>
        <v>7 Software Prüfbericht</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E7C31-CA00-4453-AB55-FD8A8811C8C9}">
  <dimension ref="A1:CQ261"/>
  <sheetViews>
    <sheetView showGridLines="0" view="pageLayout" topLeftCell="A8"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ISIR'!BL93</f>
        <v>8 Prozessablaufdiagramm</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BA1E4-20E4-4207-9021-4110A3FB9FF3}">
  <dimension ref="A1:CQ261"/>
  <sheetViews>
    <sheetView showGridLines="0" view="pageLayout" topLeftCell="A22"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ISIR'!BL94</f>
        <v>9 Produktionslenkungsplan</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C80C-E4FC-499E-A3DC-BA7FD2E29CC9}">
  <dimension ref="A1:CQ261"/>
  <sheetViews>
    <sheetView showGridLines="0" view="pageLayout" topLeftCell="A8"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ISIR'!BL95</f>
        <v>10 Prüfmittelliste</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7B965-5E56-405B-AB64-6A54BCBA3C62}">
  <dimension ref="A1:AK104"/>
  <sheetViews>
    <sheetView view="pageLayout" zoomScale="120" zoomScaleNormal="70" zoomScaleSheetLayoutView="95" zoomScalePageLayoutView="120" workbookViewId="0">
      <selection activeCell="U64" sqref="U64:Z64"/>
    </sheetView>
  </sheetViews>
  <sheetFormatPr defaultColWidth="11.42578125" defaultRowHeight="15"/>
  <cols>
    <col min="1" max="14" width="4" customWidth="1"/>
    <col min="15" max="15" width="2" customWidth="1"/>
    <col min="16" max="16" width="4" customWidth="1"/>
    <col min="17" max="18" width="2" customWidth="1"/>
    <col min="19" max="19" width="4" customWidth="1"/>
    <col min="20" max="20" width="2" customWidth="1"/>
    <col min="21" max="35" width="4" customWidth="1"/>
  </cols>
  <sheetData>
    <row r="1" spans="1:37" ht="14.45" customHeight="1">
      <c r="A1" s="728" t="str">
        <f>'Deckblatt ISIR'!BL223</f>
        <v>Protokoll zur Planung und Abstimmung der Bemusterung</v>
      </c>
      <c r="B1" s="728"/>
      <c r="C1" s="728"/>
      <c r="D1" s="728"/>
      <c r="E1" s="728"/>
      <c r="F1" s="728"/>
      <c r="G1" s="728"/>
      <c r="H1" s="728"/>
      <c r="I1" s="715" t="str">
        <f>'Deckblatt ISIR'!BL224</f>
        <v>Version</v>
      </c>
      <c r="J1" s="715"/>
      <c r="K1" s="713"/>
      <c r="L1" s="713"/>
      <c r="M1" s="711" t="str">
        <f>'Deckblatt ISIR'!BL171</f>
        <v>Datum:</v>
      </c>
      <c r="N1" s="711"/>
      <c r="O1" s="717"/>
      <c r="P1" s="717"/>
      <c r="Q1" s="717"/>
      <c r="R1" s="717"/>
      <c r="S1" s="717"/>
      <c r="T1" s="719" t="str">
        <f>'Deckblatt ISIR'!BL225</f>
        <v>Ersetzte Version</v>
      </c>
      <c r="U1" s="719"/>
      <c r="V1" s="719"/>
      <c r="W1" s="719"/>
      <c r="X1" s="709">
        <v>0</v>
      </c>
      <c r="Y1" s="709"/>
      <c r="Z1" s="709"/>
    </row>
    <row r="2" spans="1:37" ht="25.9" customHeight="1" thickBot="1">
      <c r="A2" s="729"/>
      <c r="B2" s="729"/>
      <c r="C2" s="729"/>
      <c r="D2" s="729"/>
      <c r="E2" s="729"/>
      <c r="F2" s="729"/>
      <c r="G2" s="729"/>
      <c r="H2" s="729"/>
      <c r="I2" s="716"/>
      <c r="J2" s="716"/>
      <c r="K2" s="714"/>
      <c r="L2" s="714"/>
      <c r="M2" s="712"/>
      <c r="N2" s="712"/>
      <c r="O2" s="718"/>
      <c r="P2" s="718"/>
      <c r="Q2" s="718"/>
      <c r="R2" s="718"/>
      <c r="S2" s="718"/>
      <c r="T2" s="720"/>
      <c r="U2" s="720"/>
      <c r="V2" s="720"/>
      <c r="W2" s="720"/>
      <c r="X2" s="710"/>
      <c r="Y2" s="710"/>
      <c r="Z2" s="710"/>
    </row>
    <row r="3" spans="1:37">
      <c r="A3" s="735" t="str">
        <f>'Deckblatt ISIR'!BL177</f>
        <v>Lieferant</v>
      </c>
      <c r="B3" s="736"/>
      <c r="C3" s="736"/>
      <c r="D3" s="736"/>
      <c r="E3" s="736"/>
      <c r="F3" s="736"/>
      <c r="G3" s="736"/>
      <c r="H3" s="736"/>
      <c r="I3" s="736"/>
      <c r="J3" s="736"/>
      <c r="K3" s="736"/>
      <c r="L3" s="736"/>
      <c r="M3" s="736"/>
      <c r="N3" s="736"/>
      <c r="O3" s="738" t="str">
        <f>'Deckblatt ISIR'!BL232</f>
        <v xml:space="preserve">Kunde </v>
      </c>
      <c r="P3" s="738"/>
      <c r="Q3" s="738"/>
      <c r="R3" s="738"/>
      <c r="S3" s="738"/>
      <c r="T3" s="738"/>
      <c r="U3" s="738"/>
      <c r="V3" s="738"/>
      <c r="W3" s="738"/>
      <c r="X3" s="738"/>
      <c r="Y3" s="738"/>
      <c r="Z3" s="739"/>
    </row>
    <row r="4" spans="1:37">
      <c r="A4" s="740" t="str">
        <f>'Deckblatt ISIR'!BL161</f>
        <v>Name:</v>
      </c>
      <c r="B4" s="741"/>
      <c r="C4" s="741"/>
      <c r="D4" s="741"/>
      <c r="E4" s="741"/>
      <c r="F4" s="744"/>
      <c r="G4" s="744"/>
      <c r="H4" s="744"/>
      <c r="I4" s="744"/>
      <c r="J4" s="744"/>
      <c r="K4" s="744"/>
      <c r="L4" s="744"/>
      <c r="M4" s="721" t="str">
        <f>'Deckblatt ISIR'!BL226</f>
        <v>Name, Werk</v>
      </c>
      <c r="N4" s="721"/>
      <c r="O4" s="721"/>
      <c r="P4" s="721"/>
      <c r="Q4" s="721"/>
      <c r="R4" s="721"/>
      <c r="S4" s="722"/>
      <c r="T4" s="722"/>
      <c r="U4" s="722"/>
      <c r="V4" s="722"/>
      <c r="W4" s="722"/>
      <c r="X4" s="722"/>
      <c r="Y4" s="722"/>
      <c r="Z4" s="723"/>
    </row>
    <row r="5" spans="1:37">
      <c r="A5" s="740"/>
      <c r="B5" s="741"/>
      <c r="C5" s="741"/>
      <c r="D5" s="741"/>
      <c r="E5" s="741"/>
      <c r="F5" s="745"/>
      <c r="G5" s="745"/>
      <c r="H5" s="745"/>
      <c r="I5" s="745"/>
      <c r="J5" s="745"/>
      <c r="K5" s="745"/>
      <c r="L5" s="745"/>
      <c r="M5" s="721"/>
      <c r="N5" s="721"/>
      <c r="O5" s="721"/>
      <c r="P5" s="721"/>
      <c r="Q5" s="721"/>
      <c r="R5" s="721"/>
      <c r="S5" s="724"/>
      <c r="T5" s="724"/>
      <c r="U5" s="724"/>
      <c r="V5" s="724"/>
      <c r="W5" s="724"/>
      <c r="X5" s="724"/>
      <c r="Y5" s="724"/>
      <c r="Z5" s="725"/>
    </row>
    <row r="6" spans="1:37">
      <c r="A6" s="742" t="str">
        <f>'Deckblatt ISIR'!BL110</f>
        <v>Lieferanten-Nr.:</v>
      </c>
      <c r="B6" s="743"/>
      <c r="C6" s="743"/>
      <c r="D6" s="743"/>
      <c r="E6" s="743"/>
      <c r="F6" s="565"/>
      <c r="G6" s="565"/>
      <c r="H6" s="565"/>
      <c r="I6" s="565"/>
      <c r="J6" s="565"/>
      <c r="K6" s="565"/>
      <c r="L6" s="565"/>
      <c r="M6" s="53"/>
      <c r="N6" s="53"/>
      <c r="O6" s="25"/>
      <c r="P6" s="25"/>
      <c r="Q6" s="25"/>
      <c r="R6" s="25"/>
      <c r="S6" s="272"/>
      <c r="T6" s="272"/>
      <c r="U6" s="272"/>
      <c r="V6" s="272"/>
      <c r="W6" s="272"/>
      <c r="X6" s="272"/>
      <c r="Y6" s="272"/>
      <c r="Z6" s="114"/>
    </row>
    <row r="7" spans="1:37">
      <c r="A7" s="734" t="str">
        <f>'Deckblatt ISIR'!BL111</f>
        <v>Produkt-bez.:</v>
      </c>
      <c r="B7" s="578"/>
      <c r="C7" s="578"/>
      <c r="D7" s="578"/>
      <c r="E7" s="578"/>
      <c r="F7" s="565"/>
      <c r="G7" s="565"/>
      <c r="H7" s="565"/>
      <c r="I7" s="565"/>
      <c r="J7" s="565"/>
      <c r="K7" s="565"/>
      <c r="L7" s="565"/>
      <c r="M7" s="578" t="str">
        <f>'Deckblatt ISIR'!BL111</f>
        <v>Produkt-bez.:</v>
      </c>
      <c r="N7" s="578"/>
      <c r="O7" s="578"/>
      <c r="P7" s="578"/>
      <c r="Q7" s="578"/>
      <c r="R7" s="25"/>
      <c r="S7" s="726"/>
      <c r="T7" s="726"/>
      <c r="U7" s="726"/>
      <c r="V7" s="726"/>
      <c r="W7" s="726"/>
      <c r="X7" s="726"/>
      <c r="Y7" s="726"/>
      <c r="Z7" s="727"/>
    </row>
    <row r="8" spans="1:37">
      <c r="A8" s="730" t="str">
        <f>'Deckblatt ISIR'!BL118</f>
        <v>Teilenummer:</v>
      </c>
      <c r="B8" s="731"/>
      <c r="C8" s="731"/>
      <c r="D8" s="731"/>
      <c r="E8" s="731"/>
      <c r="F8" s="565"/>
      <c r="G8" s="565"/>
      <c r="H8" s="565"/>
      <c r="I8" s="565"/>
      <c r="J8" s="565"/>
      <c r="K8" s="565"/>
      <c r="L8" s="565"/>
      <c r="M8" s="578" t="str">
        <f>'Deckblatt ISIR'!BL118</f>
        <v>Teilenummer:</v>
      </c>
      <c r="N8" s="578"/>
      <c r="O8" s="578"/>
      <c r="P8" s="578"/>
      <c r="Q8" s="578"/>
      <c r="R8" s="578"/>
      <c r="S8" s="565"/>
      <c r="T8" s="565"/>
      <c r="U8" s="565"/>
      <c r="V8" s="565"/>
      <c r="W8" s="565"/>
      <c r="X8" s="565"/>
      <c r="Y8" s="565"/>
      <c r="Z8" s="567"/>
    </row>
    <row r="9" spans="1:37">
      <c r="A9" s="730" t="str">
        <f>'Deckblatt ISIR'!BL113</f>
        <v>Zeichnungsnummer:</v>
      </c>
      <c r="B9" s="731"/>
      <c r="C9" s="731"/>
      <c r="D9" s="731"/>
      <c r="E9" s="731"/>
      <c r="F9" s="565"/>
      <c r="G9" s="565"/>
      <c r="H9" s="565"/>
      <c r="I9" s="565"/>
      <c r="J9" s="565"/>
      <c r="K9" s="565"/>
      <c r="L9" s="565"/>
      <c r="M9" s="578" t="str">
        <f>'Deckblatt ISIR'!BL113</f>
        <v>Zeichnungsnummer:</v>
      </c>
      <c r="N9" s="578"/>
      <c r="O9" s="578"/>
      <c r="P9" s="578"/>
      <c r="Q9" s="578"/>
      <c r="R9" s="578"/>
      <c r="S9" s="565"/>
      <c r="T9" s="565"/>
      <c r="U9" s="565"/>
      <c r="V9" s="565"/>
      <c r="W9" s="565"/>
      <c r="X9" s="565"/>
      <c r="Y9" s="565"/>
      <c r="Z9" s="567"/>
      <c r="AK9" s="278"/>
    </row>
    <row r="10" spans="1:37">
      <c r="A10" s="730" t="str">
        <f>'Deckblatt ISIR'!BL114</f>
        <v>Stand/Datum:</v>
      </c>
      <c r="B10" s="731"/>
      <c r="C10" s="731"/>
      <c r="D10" s="731"/>
      <c r="E10" s="731"/>
      <c r="F10" s="565"/>
      <c r="G10" s="565"/>
      <c r="H10" s="565"/>
      <c r="I10" s="565"/>
      <c r="J10" s="565"/>
      <c r="K10" s="565"/>
      <c r="L10" s="565"/>
      <c r="M10" s="578" t="str">
        <f>'Deckblatt ISIR'!BL114</f>
        <v>Stand/Datum:</v>
      </c>
      <c r="N10" s="578"/>
      <c r="O10" s="578"/>
      <c r="P10" s="578"/>
      <c r="Q10" s="578"/>
      <c r="R10" s="578"/>
      <c r="S10" s="565"/>
      <c r="T10" s="565"/>
      <c r="U10" s="565"/>
      <c r="V10" s="565"/>
      <c r="W10" s="565"/>
      <c r="X10" s="565"/>
      <c r="Y10" s="565"/>
      <c r="Z10" s="567"/>
    </row>
    <row r="11" spans="1:37">
      <c r="A11" s="730" t="s">
        <v>24</v>
      </c>
      <c r="B11" s="731"/>
      <c r="C11" s="731"/>
      <c r="D11" s="731"/>
      <c r="E11" s="731"/>
      <c r="F11" s="565"/>
      <c r="G11" s="565"/>
      <c r="H11" s="565"/>
      <c r="I11" s="565"/>
      <c r="J11" s="565"/>
      <c r="K11" s="565"/>
      <c r="L11" s="565"/>
      <c r="M11" s="578" t="s">
        <v>24</v>
      </c>
      <c r="N11" s="578"/>
      <c r="O11" s="578"/>
      <c r="P11" s="578"/>
      <c r="Q11" s="578"/>
      <c r="R11" s="578"/>
      <c r="S11" s="565"/>
      <c r="T11" s="565"/>
      <c r="U11" s="565"/>
      <c r="V11" s="565"/>
      <c r="W11" s="565"/>
      <c r="X11" s="565"/>
      <c r="Y11" s="565"/>
      <c r="Z11" s="567"/>
    </row>
    <row r="12" spans="1:37" ht="15.75" thickBot="1">
      <c r="A12" s="732" t="str">
        <f>'Deckblatt ISIR'!BL117</f>
        <v>GSO / Rev:</v>
      </c>
      <c r="B12" s="733"/>
      <c r="C12" s="733"/>
      <c r="D12" s="733"/>
      <c r="E12" s="733"/>
      <c r="F12" s="560"/>
      <c r="G12" s="560"/>
      <c r="H12" s="560"/>
      <c r="I12" s="560"/>
      <c r="J12" s="560"/>
      <c r="K12" s="560"/>
      <c r="L12" s="560"/>
      <c r="M12" s="579" t="str">
        <f>'Deckblatt ISIR'!BL117</f>
        <v>GSO / Rev:</v>
      </c>
      <c r="N12" s="579"/>
      <c r="O12" s="579"/>
      <c r="P12" s="579"/>
      <c r="Q12" s="579"/>
      <c r="R12" s="579"/>
      <c r="S12" s="560"/>
      <c r="T12" s="560"/>
      <c r="U12" s="560"/>
      <c r="V12" s="560"/>
      <c r="W12" s="560"/>
      <c r="X12" s="560"/>
      <c r="Y12" s="560"/>
      <c r="Z12" s="561"/>
    </row>
    <row r="13" spans="1:37" ht="15" customHeight="1">
      <c r="A13" s="746" t="str">
        <f>'Deckblatt ISIR'!BL227</f>
        <v>Befüllungspflicht aller beteiligten Fachbereiche</v>
      </c>
      <c r="B13" s="747"/>
      <c r="C13" s="747"/>
      <c r="D13" s="747"/>
      <c r="E13" s="747"/>
      <c r="F13" s="747"/>
      <c r="G13" s="747"/>
      <c r="H13" s="747"/>
      <c r="I13" s="747"/>
      <c r="J13" s="747"/>
      <c r="K13" s="747"/>
      <c r="L13" s="747"/>
      <c r="M13" s="747"/>
      <c r="N13" s="747"/>
      <c r="O13" s="747"/>
      <c r="P13" s="747"/>
      <c r="Q13" s="747"/>
      <c r="R13" s="747"/>
      <c r="S13" s="747"/>
      <c r="T13" s="747"/>
      <c r="U13" s="747"/>
      <c r="V13" s="747"/>
      <c r="W13" s="747"/>
      <c r="X13" s="747"/>
      <c r="Y13" s="747"/>
      <c r="Z13" s="748"/>
    </row>
    <row r="14" spans="1:37" ht="6.75" customHeight="1">
      <c r="A14" s="740"/>
      <c r="B14" s="721"/>
      <c r="C14" s="721"/>
      <c r="D14" s="721"/>
      <c r="E14" s="721"/>
      <c r="F14" s="721"/>
      <c r="G14" s="721"/>
      <c r="H14" s="721"/>
      <c r="I14" s="721"/>
      <c r="J14" s="721"/>
      <c r="K14" s="721"/>
      <c r="L14" s="721"/>
      <c r="M14" s="721"/>
      <c r="N14" s="721"/>
      <c r="O14" s="721"/>
      <c r="P14" s="721"/>
      <c r="Q14" s="721"/>
      <c r="R14" s="721"/>
      <c r="S14" s="721"/>
      <c r="T14" s="721"/>
      <c r="U14" s="721"/>
      <c r="V14" s="721"/>
      <c r="W14" s="721"/>
      <c r="X14" s="721"/>
      <c r="Y14" s="721"/>
      <c r="Z14" s="749"/>
    </row>
    <row r="15" spans="1:37">
      <c r="A15" s="750" t="str">
        <f>'Deckblatt ISIR'!BL228</f>
        <v>Teilnehmer</v>
      </c>
      <c r="B15" s="751"/>
      <c r="C15" s="751"/>
      <c r="D15" s="751"/>
      <c r="E15" s="751"/>
      <c r="F15" s="751"/>
      <c r="G15" s="575" t="str">
        <f>'Deckblatt ISIR'!BL229</f>
        <v>Name</v>
      </c>
      <c r="H15" s="576"/>
      <c r="I15" s="576"/>
      <c r="J15" s="576"/>
      <c r="K15" s="576"/>
      <c r="L15" s="576"/>
      <c r="M15" s="576" t="str">
        <f>'Deckblatt ISIR'!BL230</f>
        <v>Abteilung</v>
      </c>
      <c r="N15" s="576"/>
      <c r="O15" s="576"/>
      <c r="P15" s="576"/>
      <c r="Q15" s="576"/>
      <c r="R15" s="576"/>
      <c r="S15" s="576" t="str">
        <f>'Deckblatt ISIR'!BL231</f>
        <v>Mail</v>
      </c>
      <c r="T15" s="576"/>
      <c r="U15" s="576"/>
      <c r="V15" s="576"/>
      <c r="W15" s="576"/>
      <c r="X15" s="576"/>
      <c r="Y15" s="576"/>
      <c r="Z15" s="577"/>
    </row>
    <row r="16" spans="1:37" ht="14.45" customHeight="1">
      <c r="A16" s="622" t="str">
        <f>'Deckblatt ISIR'!BL177</f>
        <v>Lieferant</v>
      </c>
      <c r="B16" s="623"/>
      <c r="C16" s="623"/>
      <c r="D16" s="623"/>
      <c r="E16" s="623"/>
      <c r="F16" s="623"/>
      <c r="G16" s="603"/>
      <c r="H16" s="604"/>
      <c r="I16" s="604"/>
      <c r="J16" s="604"/>
      <c r="K16" s="604"/>
      <c r="L16" s="604"/>
      <c r="M16" s="604"/>
      <c r="N16" s="604"/>
      <c r="O16" s="604"/>
      <c r="P16" s="604"/>
      <c r="Q16" s="604"/>
      <c r="R16" s="604"/>
      <c r="S16" s="604"/>
      <c r="T16" s="604"/>
      <c r="U16" s="604"/>
      <c r="V16" s="604"/>
      <c r="W16" s="604"/>
      <c r="X16" s="604"/>
      <c r="Y16" s="604"/>
      <c r="Z16" s="605"/>
    </row>
    <row r="17" spans="1:26" ht="14.45" customHeight="1">
      <c r="A17" s="707" t="str">
        <f>'Deckblatt ISIR'!BL233</f>
        <v>Quality-Zentral</v>
      </c>
      <c r="B17" s="708"/>
      <c r="C17" s="708"/>
      <c r="D17" s="708"/>
      <c r="E17" s="708"/>
      <c r="F17" s="708"/>
      <c r="G17" s="568"/>
      <c r="H17" s="569"/>
      <c r="I17" s="569"/>
      <c r="J17" s="569"/>
      <c r="K17" s="569"/>
      <c r="L17" s="569"/>
      <c r="M17" s="569"/>
      <c r="N17" s="569"/>
      <c r="O17" s="569"/>
      <c r="P17" s="569"/>
      <c r="Q17" s="569"/>
      <c r="R17" s="569"/>
      <c r="S17" s="569"/>
      <c r="T17" s="569"/>
      <c r="U17" s="569"/>
      <c r="V17" s="569"/>
      <c r="W17" s="569"/>
      <c r="X17" s="569"/>
      <c r="Y17" s="569"/>
      <c r="Z17" s="570"/>
    </row>
    <row r="18" spans="1:26" ht="14.45" customHeight="1">
      <c r="A18" s="707" t="str">
        <f>'Deckblatt ISIR'!BL234</f>
        <v>Lieferantenqualität-Werk</v>
      </c>
      <c r="B18" s="708"/>
      <c r="C18" s="708"/>
      <c r="D18" s="708"/>
      <c r="E18" s="708"/>
      <c r="F18" s="708"/>
      <c r="G18" s="568"/>
      <c r="H18" s="569"/>
      <c r="I18" s="569"/>
      <c r="J18" s="569"/>
      <c r="K18" s="569"/>
      <c r="L18" s="569"/>
      <c r="M18" s="569"/>
      <c r="N18" s="569"/>
      <c r="O18" s="569"/>
      <c r="P18" s="569"/>
      <c r="Q18" s="569"/>
      <c r="R18" s="569"/>
      <c r="S18" s="569"/>
      <c r="T18" s="569"/>
      <c r="U18" s="569"/>
      <c r="V18" s="569"/>
      <c r="W18" s="569"/>
      <c r="X18" s="569"/>
      <c r="Y18" s="569"/>
      <c r="Z18" s="570"/>
    </row>
    <row r="19" spans="1:26" ht="14.45" customHeight="1">
      <c r="A19" s="707" t="str">
        <f>'Deckblatt ISIR'!BL235</f>
        <v>Entwicklung</v>
      </c>
      <c r="B19" s="737"/>
      <c r="C19" s="737"/>
      <c r="D19" s="737"/>
      <c r="E19" s="737"/>
      <c r="F19" s="752"/>
      <c r="G19" s="568"/>
      <c r="H19" s="569"/>
      <c r="I19" s="569"/>
      <c r="J19" s="569"/>
      <c r="K19" s="569"/>
      <c r="L19" s="569"/>
      <c r="M19" s="569"/>
      <c r="N19" s="569"/>
      <c r="O19" s="569"/>
      <c r="P19" s="569"/>
      <c r="Q19" s="569"/>
      <c r="R19" s="569"/>
      <c r="S19" s="569"/>
      <c r="T19" s="569"/>
      <c r="U19" s="569"/>
      <c r="V19" s="569"/>
      <c r="W19" s="569"/>
      <c r="X19" s="569"/>
      <c r="Y19" s="569"/>
      <c r="Z19" s="570"/>
    </row>
    <row r="20" spans="1:26" ht="14.45" customHeight="1">
      <c r="A20" s="707" t="str">
        <f>'Deckblatt ISIR'!BL236</f>
        <v>Fertigung (Verbaubarkeit)</v>
      </c>
      <c r="B20" s="708"/>
      <c r="C20" s="708"/>
      <c r="D20" s="708"/>
      <c r="E20" s="708"/>
      <c r="F20" s="708"/>
      <c r="G20" s="568"/>
      <c r="H20" s="569"/>
      <c r="I20" s="569"/>
      <c r="J20" s="569"/>
      <c r="K20" s="569"/>
      <c r="L20" s="569"/>
      <c r="M20" s="569"/>
      <c r="N20" s="569"/>
      <c r="O20" s="569"/>
      <c r="P20" s="569"/>
      <c r="Q20" s="569"/>
      <c r="R20" s="569"/>
      <c r="S20" s="569"/>
      <c r="T20" s="569"/>
      <c r="U20" s="569"/>
      <c r="V20" s="569"/>
      <c r="W20" s="569"/>
      <c r="X20" s="569"/>
      <c r="Y20" s="569"/>
      <c r="Z20" s="570"/>
    </row>
    <row r="21" spans="1:26" ht="14.45" customHeight="1" thickBot="1">
      <c r="A21" s="703" t="str">
        <f>'Deckblatt ISIR'!BL237</f>
        <v>Einkauf</v>
      </c>
      <c r="B21" s="704"/>
      <c r="C21" s="704"/>
      <c r="D21" s="704"/>
      <c r="E21" s="704"/>
      <c r="F21" s="704"/>
      <c r="G21" s="562"/>
      <c r="H21" s="563"/>
      <c r="I21" s="563"/>
      <c r="J21" s="563"/>
      <c r="K21" s="563"/>
      <c r="L21" s="563"/>
      <c r="M21" s="563"/>
      <c r="N21" s="563"/>
      <c r="O21" s="563"/>
      <c r="P21" s="563"/>
      <c r="Q21" s="563"/>
      <c r="R21" s="563"/>
      <c r="S21" s="563"/>
      <c r="T21" s="563"/>
      <c r="U21" s="563"/>
      <c r="V21" s="563"/>
      <c r="W21" s="563"/>
      <c r="X21" s="563"/>
      <c r="Y21" s="563"/>
      <c r="Z21" s="564"/>
    </row>
    <row r="22" spans="1:26">
      <c r="A22" s="69"/>
      <c r="B22" s="70" t="str">
        <f>'Deckblatt ISIR'!BL67</f>
        <v>(Neu-)Bemusterung</v>
      </c>
      <c r="D22" s="20"/>
      <c r="E22" s="20"/>
      <c r="F22" s="20"/>
      <c r="G22" s="20"/>
      <c r="H22" s="20"/>
      <c r="I22" s="20"/>
      <c r="J22" s="20"/>
      <c r="K22" s="20"/>
      <c r="L22" s="20"/>
      <c r="M22" s="20"/>
      <c r="N22" s="20"/>
      <c r="O22" s="20"/>
      <c r="P22" s="20"/>
      <c r="Q22" s="20"/>
      <c r="R22" s="20"/>
      <c r="S22" s="20"/>
      <c r="T22" s="20"/>
      <c r="U22" s="20"/>
      <c r="V22" s="20"/>
      <c r="W22" s="20"/>
      <c r="X22" s="20"/>
      <c r="Y22" s="20"/>
      <c r="Z22" s="22"/>
    </row>
    <row r="23" spans="1:26">
      <c r="A23" s="69"/>
      <c r="B23" s="117" t="str">
        <f>'Deckblatt ISIR'!BL68</f>
        <v>Neuteil</v>
      </c>
      <c r="C23" s="10"/>
      <c r="D23" s="10"/>
      <c r="E23" s="10"/>
      <c r="F23" s="10"/>
      <c r="G23" s="10"/>
      <c r="H23" s="10"/>
      <c r="I23" s="10"/>
      <c r="J23" s="10"/>
      <c r="K23" s="117" t="str">
        <f>'Deckblatt ISIR'!BL69</f>
        <v>Änderung am Produkt</v>
      </c>
      <c r="L23" s="10"/>
      <c r="M23" s="117"/>
      <c r="N23" s="10"/>
      <c r="O23" s="10"/>
      <c r="P23" s="10"/>
      <c r="Q23" s="10"/>
      <c r="R23" s="10"/>
      <c r="S23" s="10"/>
      <c r="T23" s="117" t="str">
        <f>'Deckblatt ISIR'!BL74</f>
        <v>Änderung in der Lieferkette</v>
      </c>
      <c r="U23" s="20"/>
      <c r="V23" s="20"/>
      <c r="W23" s="20"/>
      <c r="X23" s="20"/>
      <c r="Y23" s="20"/>
      <c r="Z23" s="22"/>
    </row>
    <row r="24" spans="1:26">
      <c r="A24" s="69"/>
      <c r="B24" s="117" t="str">
        <f>'Deckblatt ISIR'!BL70</f>
        <v>Änderung am Prozess</v>
      </c>
      <c r="C24" s="10"/>
      <c r="D24" s="10"/>
      <c r="E24" s="10"/>
      <c r="F24" s="10"/>
      <c r="G24" s="10"/>
      <c r="H24" s="10"/>
      <c r="I24" s="10"/>
      <c r="J24" s="10"/>
      <c r="K24" s="117" t="str">
        <f>'Deckblatt ISIR'!BL72</f>
        <v>Nachbemusterung</v>
      </c>
      <c r="L24" s="10"/>
      <c r="M24" s="10"/>
      <c r="N24" s="10"/>
      <c r="O24" s="10"/>
      <c r="P24" s="10"/>
      <c r="Q24" s="10"/>
      <c r="R24" s="10"/>
      <c r="S24" s="10"/>
      <c r="T24" s="117" t="str">
        <f>'Deckblatt ISIR'!BL75</f>
        <v>Farbbemusterung</v>
      </c>
      <c r="U24" s="20"/>
      <c r="V24" s="20"/>
      <c r="W24" s="20"/>
      <c r="X24" s="20"/>
      <c r="Y24" s="20"/>
      <c r="Z24" s="22"/>
    </row>
    <row r="25" spans="1:26" ht="15.75" thickBot="1">
      <c r="A25" s="71"/>
      <c r="B25" s="72"/>
      <c r="C25" s="72"/>
      <c r="D25" s="72"/>
      <c r="E25" s="72"/>
      <c r="F25" s="72"/>
      <c r="G25" s="72"/>
      <c r="H25" s="72"/>
      <c r="I25" s="72"/>
      <c r="J25" s="72"/>
      <c r="K25" s="72"/>
      <c r="L25" s="72"/>
      <c r="M25" s="72"/>
      <c r="N25" s="72"/>
      <c r="O25" s="72"/>
      <c r="P25" s="72"/>
      <c r="Q25" s="72"/>
      <c r="R25" s="72"/>
      <c r="S25" s="72"/>
      <c r="T25" s="72"/>
      <c r="U25" s="72"/>
      <c r="V25" s="72"/>
      <c r="W25" s="72"/>
      <c r="X25" s="72"/>
      <c r="Y25" s="72"/>
      <c r="Z25" s="73"/>
    </row>
    <row r="26" spans="1:26">
      <c r="A26" s="69"/>
      <c r="B26" s="273" t="str">
        <f>'Deckblatt ISIR'!BL238</f>
        <v>Besondere Merkmale:   Sind bei diesem Bauteil besondere Merkmale mit direktem / indirektem Einfluss auf das Produkt spezifiziert</v>
      </c>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22"/>
    </row>
    <row r="27" spans="1:26">
      <c r="A27" s="69"/>
      <c r="B27" s="70"/>
      <c r="C27" s="115" t="str">
        <f>'Deckblatt ISIR'!BL125</f>
        <v>Nein</v>
      </c>
      <c r="D27" s="115"/>
      <c r="E27" s="115" t="str">
        <f>'Deckblatt ISIR'!BL124</f>
        <v>Ja</v>
      </c>
      <c r="F27" s="115"/>
      <c r="G27" s="115"/>
      <c r="H27" s="115"/>
      <c r="I27" s="115"/>
      <c r="J27" s="115"/>
      <c r="K27" s="115"/>
      <c r="L27" s="115"/>
      <c r="M27" s="115"/>
      <c r="N27" s="115"/>
      <c r="O27" s="115"/>
      <c r="P27" s="115"/>
      <c r="Q27" s="115"/>
      <c r="R27" s="115"/>
      <c r="S27" s="115"/>
      <c r="T27" s="115"/>
      <c r="U27" s="115"/>
      <c r="V27" s="115"/>
      <c r="W27" s="115"/>
      <c r="X27" s="115"/>
      <c r="Y27" s="115"/>
      <c r="Z27" s="22"/>
    </row>
    <row r="28" spans="1:26" ht="15.75" thickBot="1">
      <c r="A28" s="71"/>
      <c r="B28" s="72"/>
      <c r="C28" s="72"/>
      <c r="D28" s="72"/>
      <c r="E28" s="72"/>
      <c r="F28" s="72"/>
      <c r="G28" s="72"/>
      <c r="H28" s="72"/>
      <c r="I28" s="72"/>
      <c r="J28" s="72"/>
      <c r="K28" s="72"/>
      <c r="L28" s="72"/>
      <c r="M28" s="72"/>
      <c r="N28" s="72"/>
      <c r="O28" s="72"/>
      <c r="P28" s="72"/>
      <c r="Q28" s="72"/>
      <c r="R28" s="72"/>
      <c r="S28" s="72"/>
      <c r="T28" s="72"/>
      <c r="U28" s="72"/>
      <c r="V28" s="72"/>
      <c r="W28" s="72"/>
      <c r="X28" s="72"/>
      <c r="Y28" s="72"/>
      <c r="Z28" s="73"/>
    </row>
    <row r="29" spans="1:26" ht="6" customHeight="1">
      <c r="A29" s="69"/>
      <c r="B29" s="20"/>
      <c r="C29" s="20"/>
      <c r="D29" s="20"/>
      <c r="E29" s="20"/>
      <c r="F29" s="20"/>
      <c r="G29" s="20"/>
      <c r="H29" s="20"/>
      <c r="I29" s="274"/>
      <c r="J29" s="274"/>
      <c r="K29" s="274"/>
      <c r="L29" s="274"/>
      <c r="M29" s="274"/>
      <c r="N29" s="274"/>
      <c r="O29" s="274"/>
      <c r="P29" s="274"/>
      <c r="Q29" s="274"/>
      <c r="R29" s="20"/>
      <c r="S29" s="20"/>
      <c r="T29" s="115"/>
      <c r="U29" s="115"/>
      <c r="V29" s="115"/>
      <c r="W29" s="115"/>
      <c r="X29" s="115"/>
      <c r="Y29" s="115"/>
      <c r="Z29" s="22"/>
    </row>
    <row r="30" spans="1:26">
      <c r="A30" s="69" t="str">
        <f>'Deckblatt ISIR'!BL239</f>
        <v>Bemusterungstermin technisch:</v>
      </c>
      <c r="B30" s="20"/>
      <c r="C30" s="20"/>
      <c r="D30" s="20"/>
      <c r="E30" s="20"/>
      <c r="F30" s="20"/>
      <c r="G30" s="20"/>
      <c r="H30" s="20"/>
      <c r="I30" s="115"/>
      <c r="J30" s="115"/>
      <c r="K30" s="705"/>
      <c r="L30" s="705"/>
      <c r="M30" s="705"/>
      <c r="N30" s="705"/>
      <c r="O30" s="705"/>
      <c r="P30" s="705"/>
      <c r="Q30" s="705"/>
      <c r="R30" s="705"/>
      <c r="S30" s="705"/>
      <c r="T30" s="20"/>
      <c r="U30" s="20"/>
      <c r="V30" s="20"/>
      <c r="W30" s="20"/>
      <c r="X30" s="20"/>
      <c r="Y30" s="20"/>
      <c r="Z30" s="22"/>
    </row>
    <row r="31" spans="1:26">
      <c r="A31" s="69"/>
      <c r="B31" s="20"/>
      <c r="C31" s="20"/>
      <c r="D31" s="20"/>
      <c r="E31" s="20"/>
      <c r="F31" s="20"/>
      <c r="G31" s="20"/>
      <c r="H31" s="20"/>
      <c r="I31" s="276"/>
      <c r="J31" s="276"/>
      <c r="K31" s="276"/>
      <c r="L31" s="276"/>
      <c r="M31" s="276"/>
      <c r="N31" s="276"/>
      <c r="O31" s="276"/>
      <c r="P31" s="276"/>
      <c r="Q31" s="276"/>
      <c r="R31" s="277"/>
      <c r="S31" s="20"/>
      <c r="T31" s="20"/>
      <c r="U31" s="20"/>
      <c r="V31" s="20"/>
      <c r="W31" s="20"/>
      <c r="X31" s="20"/>
      <c r="Y31" s="20"/>
      <c r="Z31" s="22"/>
    </row>
    <row r="32" spans="1:26">
      <c r="A32" s="69" t="str">
        <f>'Deckblatt ISIR'!BL240</f>
        <v>Bemusterungstermin Farbe / Oberfläche</v>
      </c>
      <c r="B32" s="20"/>
      <c r="C32" s="20"/>
      <c r="D32" s="20"/>
      <c r="E32" s="20"/>
      <c r="F32" s="20"/>
      <c r="G32" s="20"/>
      <c r="H32" s="20"/>
      <c r="I32" s="276"/>
      <c r="J32" s="276"/>
      <c r="K32" s="706"/>
      <c r="L32" s="706"/>
      <c r="M32" s="706"/>
      <c r="N32" s="706"/>
      <c r="O32" s="706"/>
      <c r="P32" s="706"/>
      <c r="Q32" s="706"/>
      <c r="R32" s="706"/>
      <c r="S32" s="706"/>
      <c r="T32" s="20"/>
      <c r="U32" s="20"/>
      <c r="V32" s="20"/>
      <c r="W32" s="20"/>
      <c r="X32" s="20"/>
      <c r="Y32" s="20"/>
      <c r="Z32" s="22"/>
    </row>
    <row r="33" spans="1:26" ht="6.6" customHeight="1" thickBot="1">
      <c r="A33" s="71"/>
      <c r="B33" s="72"/>
      <c r="C33" s="72"/>
      <c r="D33" s="72"/>
      <c r="E33" s="72"/>
      <c r="F33" s="72"/>
      <c r="G33" s="72"/>
      <c r="H33" s="72"/>
      <c r="I33" s="72"/>
      <c r="J33" s="72"/>
      <c r="K33" s="72"/>
      <c r="L33" s="72"/>
      <c r="M33" s="72"/>
      <c r="N33" s="72"/>
      <c r="O33" s="72"/>
      <c r="P33" s="72"/>
      <c r="Q33" s="72"/>
      <c r="R33" s="72"/>
      <c r="S33" s="72"/>
      <c r="T33" s="72"/>
      <c r="U33" s="72"/>
      <c r="V33" s="72"/>
      <c r="W33" s="72"/>
      <c r="X33" s="72"/>
      <c r="Y33" s="72"/>
      <c r="Z33" s="73"/>
    </row>
    <row r="34" spans="1:26" ht="14.45" customHeight="1">
      <c r="A34" s="677" t="s">
        <v>34</v>
      </c>
      <c r="B34" s="679" t="str">
        <f>'Deckblatt ISIR'!BL241</f>
        <v>Forderungen (Merkmale gemäß Spezifikation)</v>
      </c>
      <c r="C34" s="680"/>
      <c r="D34" s="680"/>
      <c r="E34" s="680"/>
      <c r="F34" s="680"/>
      <c r="G34" s="680"/>
      <c r="H34" s="680"/>
      <c r="I34" s="680"/>
      <c r="J34" s="681"/>
      <c r="K34" s="685" t="str">
        <f>'Deckblatt ISIR'!BL71</f>
        <v>Vorlagestufe:</v>
      </c>
      <c r="L34" s="686"/>
      <c r="M34" s="686"/>
      <c r="N34" s="687"/>
      <c r="O34" s="691" t="str">
        <f>'Deckblatt ISIR'!BL242</f>
        <v>Bemusterung technisch</v>
      </c>
      <c r="P34" s="692"/>
      <c r="Q34" s="692"/>
      <c r="R34" s="691" t="str">
        <f>'Deckblatt ISIR'!BL243</f>
        <v>Bemusterung Farbe Oberfläche</v>
      </c>
      <c r="S34" s="692"/>
      <c r="T34" s="695"/>
      <c r="U34" s="697" t="str">
        <f>'Deckblatt ISIR'!BL244</f>
        <v>Kommentar / Notiz</v>
      </c>
      <c r="V34" s="698"/>
      <c r="W34" s="698"/>
      <c r="X34" s="698"/>
      <c r="Y34" s="698"/>
      <c r="Z34" s="699"/>
    </row>
    <row r="35" spans="1:26">
      <c r="A35" s="678"/>
      <c r="B35" s="682"/>
      <c r="C35" s="683"/>
      <c r="D35" s="683"/>
      <c r="E35" s="683"/>
      <c r="F35" s="683"/>
      <c r="G35" s="683"/>
      <c r="H35" s="683"/>
      <c r="I35" s="683"/>
      <c r="J35" s="684"/>
      <c r="K35" s="688"/>
      <c r="L35" s="689"/>
      <c r="M35" s="689"/>
      <c r="N35" s="690"/>
      <c r="O35" s="693"/>
      <c r="P35" s="694"/>
      <c r="Q35" s="694"/>
      <c r="R35" s="693"/>
      <c r="S35" s="694"/>
      <c r="T35" s="696"/>
      <c r="U35" s="700"/>
      <c r="V35" s="701"/>
      <c r="W35" s="701"/>
      <c r="X35" s="701"/>
      <c r="Y35" s="701"/>
      <c r="Z35" s="702"/>
    </row>
    <row r="36" spans="1:26">
      <c r="A36" s="76"/>
      <c r="B36" s="77"/>
      <c r="C36" s="78"/>
      <c r="D36" s="78"/>
      <c r="E36" s="78"/>
      <c r="F36" s="78"/>
      <c r="G36" s="78"/>
      <c r="H36" s="78"/>
      <c r="I36" s="78"/>
      <c r="J36" s="79"/>
      <c r="K36" s="80">
        <v>0</v>
      </c>
      <c r="L36" s="80">
        <v>1</v>
      </c>
      <c r="M36" s="81">
        <v>2</v>
      </c>
      <c r="N36" s="81">
        <v>3</v>
      </c>
      <c r="O36" s="656"/>
      <c r="P36" s="657"/>
      <c r="Q36" s="658"/>
      <c r="R36" s="656"/>
      <c r="S36" s="657"/>
      <c r="T36" s="658"/>
      <c r="U36" s="662"/>
      <c r="V36" s="663"/>
      <c r="W36" s="663"/>
      <c r="X36" s="663"/>
      <c r="Y36" s="663"/>
      <c r="Z36" s="664"/>
    </row>
    <row r="37" spans="1:26">
      <c r="A37" s="82">
        <v>0</v>
      </c>
      <c r="B37" s="668" t="str">
        <f>'Deckblatt ISIR'!BL60</f>
        <v>Deckblatt</v>
      </c>
      <c r="C37" s="669"/>
      <c r="D37" s="669"/>
      <c r="E37" s="669"/>
      <c r="F37" s="669"/>
      <c r="G37" s="669"/>
      <c r="H37" s="669"/>
      <c r="I37" s="669"/>
      <c r="J37" s="670"/>
      <c r="K37" s="83" t="s">
        <v>36</v>
      </c>
      <c r="L37" s="83" t="s">
        <v>36</v>
      </c>
      <c r="M37" s="84" t="s">
        <v>36</v>
      </c>
      <c r="N37" s="84" t="s">
        <v>36</v>
      </c>
      <c r="O37" s="659"/>
      <c r="P37" s="660"/>
      <c r="Q37" s="661"/>
      <c r="R37" s="659"/>
      <c r="S37" s="660"/>
      <c r="T37" s="661"/>
      <c r="U37" s="665"/>
      <c r="V37" s="666"/>
      <c r="W37" s="666"/>
      <c r="X37" s="666"/>
      <c r="Y37" s="666"/>
      <c r="Z37" s="667"/>
    </row>
    <row r="38" spans="1:26" ht="15" customHeight="1">
      <c r="A38" s="580">
        <v>1</v>
      </c>
      <c r="B38" s="671" t="str">
        <f>'Deckblatt ISIR'!BL245</f>
        <v xml:space="preserve">Prüfergebnisse (z.B. Maß, Funktion, Werkstoff, Akustik, Oberfläche) </v>
      </c>
      <c r="C38" s="672"/>
      <c r="D38" s="672"/>
      <c r="E38" s="672"/>
      <c r="F38" s="672"/>
      <c r="G38" s="672"/>
      <c r="H38" s="672"/>
      <c r="I38" s="672"/>
      <c r="J38" s="673"/>
      <c r="K38" s="85" t="s">
        <v>38</v>
      </c>
      <c r="L38" s="85" t="s">
        <v>38</v>
      </c>
      <c r="M38" s="85" t="s">
        <v>36</v>
      </c>
      <c r="N38" s="85" t="s">
        <v>36</v>
      </c>
      <c r="O38" s="86"/>
      <c r="P38" s="87"/>
      <c r="Q38" s="88"/>
      <c r="R38" s="89"/>
      <c r="S38" s="87"/>
      <c r="T38" s="90"/>
      <c r="U38" s="624"/>
      <c r="V38" s="625"/>
      <c r="W38" s="625"/>
      <c r="X38" s="625"/>
      <c r="Y38" s="625"/>
      <c r="Z38" s="626"/>
    </row>
    <row r="39" spans="1:26" ht="15" customHeight="1">
      <c r="A39" s="636"/>
      <c r="B39" s="674"/>
      <c r="C39" s="675"/>
      <c r="D39" s="675"/>
      <c r="E39" s="675"/>
      <c r="F39" s="675"/>
      <c r="G39" s="675"/>
      <c r="H39" s="675"/>
      <c r="I39" s="675"/>
      <c r="J39" s="676"/>
      <c r="K39" s="91"/>
      <c r="L39" s="92"/>
      <c r="M39" s="92"/>
      <c r="N39" s="92"/>
      <c r="O39" s="20"/>
      <c r="P39" s="93"/>
      <c r="Q39" s="94"/>
      <c r="R39" s="93"/>
      <c r="S39" s="93"/>
      <c r="T39" s="22"/>
      <c r="U39" s="627"/>
      <c r="V39" s="628"/>
      <c r="W39" s="628"/>
      <c r="X39" s="628"/>
      <c r="Y39" s="628"/>
      <c r="Z39" s="629"/>
    </row>
    <row r="40" spans="1:26" ht="15" customHeight="1">
      <c r="A40" s="636"/>
      <c r="B40" s="637" t="str">
        <f>'Deckblatt ISIR'!BL246</f>
        <v>Maßprüfbericht;   Teile je Nest: 5</v>
      </c>
      <c r="C40" s="638"/>
      <c r="D40" s="638"/>
      <c r="E40" s="638"/>
      <c r="F40" s="638"/>
      <c r="G40" s="638"/>
      <c r="H40" s="638"/>
      <c r="I40" s="638"/>
      <c r="J40" s="639"/>
      <c r="K40" s="91"/>
      <c r="L40" s="92"/>
      <c r="M40" s="92"/>
      <c r="N40" s="92"/>
      <c r="O40" s="20"/>
      <c r="P40" s="93"/>
      <c r="Q40" s="94"/>
      <c r="R40" s="93"/>
      <c r="S40" s="93"/>
      <c r="T40" s="22"/>
      <c r="U40" s="627"/>
      <c r="V40" s="628"/>
      <c r="W40" s="628"/>
      <c r="X40" s="628"/>
      <c r="Y40" s="628"/>
      <c r="Z40" s="629"/>
    </row>
    <row r="41" spans="1:26" ht="15" customHeight="1">
      <c r="A41" s="636"/>
      <c r="B41" s="637" t="str">
        <f>'Deckblatt ISIR'!BL247</f>
        <v>Messbericht</v>
      </c>
      <c r="C41" s="638"/>
      <c r="D41" s="638"/>
      <c r="E41" s="638"/>
      <c r="F41" s="638"/>
      <c r="G41" s="638"/>
      <c r="H41" s="638"/>
      <c r="I41" s="638"/>
      <c r="J41" s="639"/>
      <c r="K41" s="91"/>
      <c r="L41" s="92"/>
      <c r="M41" s="92"/>
      <c r="N41" s="92"/>
      <c r="O41" s="20"/>
      <c r="P41" s="93"/>
      <c r="Q41" s="94"/>
      <c r="R41" s="93"/>
      <c r="S41" s="93"/>
      <c r="T41" s="22"/>
      <c r="U41" s="627"/>
      <c r="V41" s="628"/>
      <c r="W41" s="628"/>
      <c r="X41" s="628"/>
      <c r="Y41" s="628"/>
      <c r="Z41" s="629"/>
    </row>
    <row r="42" spans="1:26">
      <c r="A42" s="636"/>
      <c r="B42" s="637" t="str">
        <f>'Deckblatt ISIR'!BL248</f>
        <v>Rohteilmessung</v>
      </c>
      <c r="C42" s="638"/>
      <c r="D42" s="638"/>
      <c r="E42" s="638"/>
      <c r="F42" s="638"/>
      <c r="G42" s="638"/>
      <c r="H42" s="638"/>
      <c r="I42" s="638"/>
      <c r="J42" s="639"/>
      <c r="K42" s="91"/>
      <c r="L42" s="92"/>
      <c r="M42" s="92"/>
      <c r="N42" s="92"/>
      <c r="O42" s="20"/>
      <c r="P42" s="93"/>
      <c r="Q42" s="94"/>
      <c r="R42" s="93"/>
      <c r="S42" s="93"/>
      <c r="T42" s="22"/>
      <c r="U42" s="627"/>
      <c r="V42" s="628"/>
      <c r="W42" s="628"/>
      <c r="X42" s="628"/>
      <c r="Y42" s="628"/>
      <c r="Z42" s="629"/>
    </row>
    <row r="43" spans="1:26">
      <c r="A43" s="636"/>
      <c r="B43" s="637" t="str">
        <f>'Deckblatt ISIR'!BL249</f>
        <v>Einzelteilmessung</v>
      </c>
      <c r="C43" s="638"/>
      <c r="D43" s="638"/>
      <c r="E43" s="638"/>
      <c r="F43" s="638"/>
      <c r="G43" s="638"/>
      <c r="H43" s="638"/>
      <c r="I43" s="638"/>
      <c r="J43" s="639"/>
      <c r="K43" s="91"/>
      <c r="L43" s="92"/>
      <c r="M43" s="92"/>
      <c r="N43" s="92"/>
      <c r="O43" s="20"/>
      <c r="P43" s="93"/>
      <c r="Q43" s="94"/>
      <c r="R43" s="93"/>
      <c r="S43" s="93"/>
      <c r="T43" s="22"/>
      <c r="U43" s="627"/>
      <c r="V43" s="628"/>
      <c r="W43" s="628"/>
      <c r="X43" s="628"/>
      <c r="Y43" s="628"/>
      <c r="Z43" s="629"/>
    </row>
    <row r="44" spans="1:26">
      <c r="A44" s="636"/>
      <c r="B44" s="640" t="str">
        <f>'Deckblatt ISIR'!BL250</f>
        <v>Sonstige</v>
      </c>
      <c r="C44" s="641"/>
      <c r="D44" s="642"/>
      <c r="E44" s="642"/>
      <c r="F44" s="642"/>
      <c r="G44" s="642"/>
      <c r="H44" s="642"/>
      <c r="I44" s="642"/>
      <c r="J44" s="643"/>
      <c r="K44" s="91"/>
      <c r="L44" s="92"/>
      <c r="M44" s="92"/>
      <c r="N44" s="92"/>
      <c r="O44" s="20"/>
      <c r="P44" s="93"/>
      <c r="Q44" s="94"/>
      <c r="R44" s="93"/>
      <c r="S44" s="93"/>
      <c r="T44" s="22"/>
      <c r="U44" s="627"/>
      <c r="V44" s="628"/>
      <c r="W44" s="628"/>
      <c r="X44" s="628"/>
      <c r="Y44" s="628"/>
      <c r="Z44" s="629"/>
    </row>
    <row r="45" spans="1:26">
      <c r="A45" s="636"/>
      <c r="B45" s="640"/>
      <c r="C45" s="641"/>
      <c r="D45" s="332"/>
      <c r="E45" s="332"/>
      <c r="F45" s="332"/>
      <c r="G45" s="332"/>
      <c r="H45" s="332"/>
      <c r="I45" s="332"/>
      <c r="J45" s="333"/>
      <c r="K45" s="91"/>
      <c r="L45" s="92"/>
      <c r="M45" s="92"/>
      <c r="N45" s="92"/>
      <c r="O45" s="20"/>
      <c r="P45" s="93"/>
      <c r="Q45" s="94"/>
      <c r="R45" s="93"/>
      <c r="S45" s="93"/>
      <c r="T45" s="22"/>
      <c r="U45" s="627"/>
      <c r="V45" s="628"/>
      <c r="W45" s="628"/>
      <c r="X45" s="628"/>
      <c r="Y45" s="628"/>
      <c r="Z45" s="629"/>
    </row>
    <row r="46" spans="1:26">
      <c r="A46" s="636"/>
      <c r="B46" s="644" t="str">
        <f>'Deckblatt ISIR'!BL251</f>
        <v>Funktionstest</v>
      </c>
      <c r="C46" s="645"/>
      <c r="D46" s="645"/>
      <c r="E46" s="645"/>
      <c r="F46" s="645"/>
      <c r="G46" s="645"/>
      <c r="H46" s="645"/>
      <c r="I46" s="645"/>
      <c r="J46" s="646"/>
      <c r="K46" s="91"/>
      <c r="L46" s="92"/>
      <c r="M46" s="92"/>
      <c r="N46" s="92"/>
      <c r="O46" s="20"/>
      <c r="P46" s="93"/>
      <c r="Q46" s="94"/>
      <c r="R46" s="93"/>
      <c r="S46" s="93"/>
      <c r="T46" s="22"/>
      <c r="U46" s="627"/>
      <c r="V46" s="628"/>
      <c r="W46" s="628"/>
      <c r="X46" s="628"/>
      <c r="Y46" s="628"/>
      <c r="Z46" s="629"/>
    </row>
    <row r="47" spans="1:26">
      <c r="A47" s="636"/>
      <c r="B47" s="644" t="str">
        <f>'Deckblatt ISIR'!BL252</f>
        <v>Oberflächenprüfung nach GSO (unter Bemerkung ausfüllen)</v>
      </c>
      <c r="C47" s="645"/>
      <c r="D47" s="645"/>
      <c r="E47" s="645"/>
      <c r="F47" s="645"/>
      <c r="G47" s="645"/>
      <c r="H47" s="645"/>
      <c r="I47" s="645"/>
      <c r="J47" s="646"/>
      <c r="K47" s="91"/>
      <c r="L47" s="92"/>
      <c r="M47" s="92"/>
      <c r="N47" s="92"/>
      <c r="O47" s="20"/>
      <c r="P47" s="93"/>
      <c r="Q47" s="94"/>
      <c r="R47" s="93"/>
      <c r="S47" s="93"/>
      <c r="T47" s="22"/>
      <c r="U47" s="627"/>
      <c r="V47" s="628"/>
      <c r="W47" s="628"/>
      <c r="X47" s="628"/>
      <c r="Y47" s="628"/>
      <c r="Z47" s="629"/>
    </row>
    <row r="48" spans="1:26">
      <c r="A48" s="636"/>
      <c r="B48" s="644" t="str">
        <f>'Deckblatt ISIR'!BL253</f>
        <v>Verpackung</v>
      </c>
      <c r="C48" s="645"/>
      <c r="D48" s="645"/>
      <c r="E48" s="645"/>
      <c r="F48" s="645"/>
      <c r="G48" s="645"/>
      <c r="H48" s="645"/>
      <c r="I48" s="645"/>
      <c r="J48" s="646"/>
      <c r="K48" s="91"/>
      <c r="L48" s="92"/>
      <c r="M48" s="92"/>
      <c r="N48" s="92"/>
      <c r="O48" s="20"/>
      <c r="P48" s="93"/>
      <c r="Q48" s="94"/>
      <c r="R48" s="93"/>
      <c r="S48" s="93"/>
      <c r="T48" s="22"/>
      <c r="U48" s="627"/>
      <c r="V48" s="628"/>
      <c r="W48" s="628"/>
      <c r="X48" s="628"/>
      <c r="Y48" s="628"/>
      <c r="Z48" s="629"/>
    </row>
    <row r="49" spans="1:26">
      <c r="A49" s="636"/>
      <c r="B49" s="644" t="str">
        <f>'Deckblatt ISIR'!BL254</f>
        <v>Materialdatenblätter</v>
      </c>
      <c r="C49" s="645"/>
      <c r="D49" s="645"/>
      <c r="E49" s="645"/>
      <c r="F49" s="645"/>
      <c r="G49" s="645"/>
      <c r="H49" s="645"/>
      <c r="I49" s="645"/>
      <c r="J49" s="646"/>
      <c r="K49" s="91"/>
      <c r="L49" s="92"/>
      <c r="M49" s="92"/>
      <c r="N49" s="92"/>
      <c r="O49" s="20"/>
      <c r="P49" s="93"/>
      <c r="Q49" s="94"/>
      <c r="R49" s="93"/>
      <c r="S49" s="93"/>
      <c r="T49" s="22"/>
      <c r="U49" s="627"/>
      <c r="V49" s="628"/>
      <c r="W49" s="628"/>
      <c r="X49" s="628"/>
      <c r="Y49" s="628"/>
      <c r="Z49" s="629"/>
    </row>
    <row r="50" spans="1:26" ht="15" customHeight="1">
      <c r="A50" s="636"/>
      <c r="B50" s="644" t="str">
        <f>'Deckblatt ISIR'!BL255</f>
        <v>Muster (Anzahl bzw. Lieferung nach Vereinbarung)</v>
      </c>
      <c r="C50" s="645"/>
      <c r="D50" s="645"/>
      <c r="E50" s="645"/>
      <c r="F50" s="645"/>
      <c r="G50" s="645"/>
      <c r="H50" s="645"/>
      <c r="I50" s="645"/>
      <c r="J50" s="646"/>
      <c r="K50" s="97"/>
      <c r="L50" s="98"/>
      <c r="M50" s="98"/>
      <c r="N50" s="97"/>
      <c r="O50" s="99"/>
      <c r="P50" s="100">
        <v>5</v>
      </c>
      <c r="Q50" s="94"/>
      <c r="R50" s="93"/>
      <c r="S50" s="100">
        <v>5</v>
      </c>
      <c r="T50" s="22"/>
      <c r="U50" s="627"/>
      <c r="V50" s="628"/>
      <c r="W50" s="628"/>
      <c r="X50" s="628"/>
      <c r="Y50" s="628"/>
      <c r="Z50" s="629"/>
    </row>
    <row r="51" spans="1:26">
      <c r="A51" s="581"/>
      <c r="B51" s="650" t="str">
        <f>'Deckblatt ISIR'!BL256</f>
        <v>Trinkwassertauglichkeit</v>
      </c>
      <c r="C51" s="651"/>
      <c r="D51" s="651"/>
      <c r="E51" s="651"/>
      <c r="F51" s="651"/>
      <c r="G51" s="651"/>
      <c r="H51" s="651"/>
      <c r="I51" s="651"/>
      <c r="J51" s="652"/>
      <c r="K51" s="101"/>
      <c r="L51" s="102"/>
      <c r="M51" s="102"/>
      <c r="N51" s="102"/>
      <c r="O51" s="103"/>
      <c r="P51" s="104"/>
      <c r="Q51" s="105"/>
      <c r="R51" s="104"/>
      <c r="S51" s="104"/>
      <c r="T51" s="96"/>
      <c r="U51" s="630"/>
      <c r="V51" s="631"/>
      <c r="W51" s="631"/>
      <c r="X51" s="631"/>
      <c r="Y51" s="631"/>
      <c r="Z51" s="632"/>
    </row>
    <row r="52" spans="1:26">
      <c r="A52" s="580">
        <v>2</v>
      </c>
      <c r="B52" s="653" t="str">
        <f>'Deckblatt ISIR'!BL257</f>
        <v>Werkstoffprüfung</v>
      </c>
      <c r="C52" s="654"/>
      <c r="D52" s="654"/>
      <c r="E52" s="654"/>
      <c r="F52" s="654"/>
      <c r="G52" s="654"/>
      <c r="H52" s="654"/>
      <c r="I52" s="654"/>
      <c r="J52" s="655"/>
      <c r="K52" s="85" t="s">
        <v>38</v>
      </c>
      <c r="L52" s="85" t="s">
        <v>36</v>
      </c>
      <c r="M52" s="85" t="s">
        <v>36</v>
      </c>
      <c r="N52" s="85" t="s">
        <v>36</v>
      </c>
      <c r="O52" s="106"/>
      <c r="P52" s="87"/>
      <c r="Q52" s="88"/>
      <c r="R52" s="87"/>
      <c r="S52" s="87"/>
      <c r="T52" s="90"/>
      <c r="U52" s="624"/>
      <c r="V52" s="625"/>
      <c r="W52" s="625"/>
      <c r="X52" s="625"/>
      <c r="Y52" s="625"/>
      <c r="Z52" s="626"/>
    </row>
    <row r="53" spans="1:26">
      <c r="A53" s="636"/>
      <c r="B53" s="633" t="str">
        <f>'Deckblatt ISIR'!BL258</f>
        <v>Langzeit-Immissionstest in Kl. Mitteln</v>
      </c>
      <c r="C53" s="634"/>
      <c r="D53" s="634"/>
      <c r="E53" s="634"/>
      <c r="F53" s="634"/>
      <c r="G53" s="634"/>
      <c r="H53" s="634"/>
      <c r="I53" s="634"/>
      <c r="J53" s="635"/>
      <c r="K53" s="91"/>
      <c r="L53" s="92"/>
      <c r="M53" s="92"/>
      <c r="N53" s="92"/>
      <c r="O53" s="69"/>
      <c r="P53" s="93"/>
      <c r="Q53" s="94"/>
      <c r="R53" s="93"/>
      <c r="S53" s="93"/>
      <c r="T53" s="22"/>
      <c r="U53" s="627"/>
      <c r="V53" s="628"/>
      <c r="W53" s="628"/>
      <c r="X53" s="628"/>
      <c r="Y53" s="628"/>
      <c r="Z53" s="629"/>
    </row>
    <row r="54" spans="1:26">
      <c r="A54" s="636"/>
      <c r="B54" s="633" t="str">
        <f>'Deckblatt ISIR'!BL259</f>
        <v>Schock-Temperatur-Test</v>
      </c>
      <c r="C54" s="634"/>
      <c r="D54" s="634"/>
      <c r="E54" s="634"/>
      <c r="F54" s="634"/>
      <c r="G54" s="634"/>
      <c r="H54" s="634"/>
      <c r="I54" s="634"/>
      <c r="J54" s="635"/>
      <c r="K54" s="91"/>
      <c r="L54" s="92"/>
      <c r="M54" s="92"/>
      <c r="N54" s="92"/>
      <c r="O54" s="69"/>
      <c r="P54" s="93"/>
      <c r="Q54" s="94"/>
      <c r="R54" s="93"/>
      <c r="S54" s="93"/>
      <c r="T54" s="22"/>
      <c r="U54" s="627"/>
      <c r="V54" s="628"/>
      <c r="W54" s="628"/>
      <c r="X54" s="628"/>
      <c r="Y54" s="628"/>
      <c r="Z54" s="629"/>
    </row>
    <row r="55" spans="1:26">
      <c r="A55" s="636"/>
      <c r="B55" s="633" t="str">
        <f>'Deckblatt ISIR'!BL260</f>
        <v>Gitterschnitttest</v>
      </c>
      <c r="C55" s="634"/>
      <c r="D55" s="634"/>
      <c r="E55" s="634"/>
      <c r="F55" s="634"/>
      <c r="G55" s="634"/>
      <c r="H55" s="634"/>
      <c r="I55" s="634"/>
      <c r="J55" s="635"/>
      <c r="K55" s="91"/>
      <c r="L55" s="92"/>
      <c r="M55" s="92"/>
      <c r="N55" s="92"/>
      <c r="O55" s="69"/>
      <c r="P55" s="93"/>
      <c r="Q55" s="94"/>
      <c r="R55" s="93"/>
      <c r="S55" s="93"/>
      <c r="T55" s="22"/>
      <c r="U55" s="627"/>
      <c r="V55" s="628"/>
      <c r="W55" s="628"/>
      <c r="X55" s="628"/>
      <c r="Y55" s="628"/>
      <c r="Z55" s="629"/>
    </row>
    <row r="56" spans="1:26">
      <c r="A56" s="636"/>
      <c r="B56" s="633" t="str">
        <f>'Deckblatt ISIR'!BL261</f>
        <v>Kugelfalltest</v>
      </c>
      <c r="C56" s="634"/>
      <c r="D56" s="634"/>
      <c r="E56" s="634"/>
      <c r="F56" s="634"/>
      <c r="G56" s="634"/>
      <c r="H56" s="634"/>
      <c r="I56" s="634"/>
      <c r="J56" s="635"/>
      <c r="K56" s="91"/>
      <c r="L56" s="92"/>
      <c r="M56" s="92"/>
      <c r="N56" s="92"/>
      <c r="O56" s="69"/>
      <c r="P56" s="93"/>
      <c r="Q56" s="94"/>
      <c r="R56" s="93"/>
      <c r="S56" s="93"/>
      <c r="T56" s="22"/>
      <c r="U56" s="627"/>
      <c r="V56" s="628"/>
      <c r="W56" s="628"/>
      <c r="X56" s="628"/>
      <c r="Y56" s="628"/>
      <c r="Z56" s="629"/>
    </row>
    <row r="57" spans="1:26">
      <c r="A57" s="636"/>
      <c r="B57" s="633" t="str">
        <f>'Deckblatt ISIR'!BL262</f>
        <v>Langzeit-Immersionstest in 5%iger Meerwasserlösung</v>
      </c>
      <c r="C57" s="634"/>
      <c r="D57" s="634"/>
      <c r="E57" s="634"/>
      <c r="F57" s="634"/>
      <c r="G57" s="634"/>
      <c r="H57" s="634"/>
      <c r="I57" s="634"/>
      <c r="J57" s="635"/>
      <c r="K57" s="91"/>
      <c r="L57" s="92"/>
      <c r="M57" s="92"/>
      <c r="N57" s="92"/>
      <c r="O57" s="69"/>
      <c r="P57" s="93"/>
      <c r="Q57" s="94"/>
      <c r="R57" s="93"/>
      <c r="S57" s="93"/>
      <c r="T57" s="22"/>
      <c r="U57" s="627"/>
      <c r="V57" s="628"/>
      <c r="W57" s="628"/>
      <c r="X57" s="628"/>
      <c r="Y57" s="628"/>
      <c r="Z57" s="629"/>
    </row>
    <row r="58" spans="1:26">
      <c r="A58" s="636"/>
      <c r="B58" s="633" t="str">
        <f>'Deckblatt ISIR'!BL263</f>
        <v>Abriebtest</v>
      </c>
      <c r="C58" s="634"/>
      <c r="D58" s="634"/>
      <c r="E58" s="634"/>
      <c r="F58" s="634"/>
      <c r="G58" s="634"/>
      <c r="H58" s="634"/>
      <c r="I58" s="634"/>
      <c r="J58" s="635"/>
      <c r="K58" s="91"/>
      <c r="L58" s="92"/>
      <c r="M58" s="92"/>
      <c r="N58" s="92"/>
      <c r="O58" s="69"/>
      <c r="P58" s="93"/>
      <c r="Q58" s="94"/>
      <c r="R58" s="93"/>
      <c r="S58" s="93"/>
      <c r="T58" s="22"/>
      <c r="U58" s="627"/>
      <c r="V58" s="628"/>
      <c r="W58" s="628"/>
      <c r="X58" s="628"/>
      <c r="Y58" s="628"/>
      <c r="Z58" s="629"/>
    </row>
    <row r="59" spans="1:26">
      <c r="A59" s="636"/>
      <c r="B59" s="633" t="str">
        <f>'Deckblatt ISIR'!BL264</f>
        <v>Klebeband-Ablösetest</v>
      </c>
      <c r="C59" s="634"/>
      <c r="D59" s="634"/>
      <c r="E59" s="634"/>
      <c r="F59" s="634"/>
      <c r="G59" s="634"/>
      <c r="H59" s="634"/>
      <c r="I59" s="634"/>
      <c r="J59" s="635"/>
      <c r="K59" s="91"/>
      <c r="L59" s="92"/>
      <c r="M59" s="92"/>
      <c r="N59" s="92"/>
      <c r="O59" s="69"/>
      <c r="P59" s="93"/>
      <c r="Q59" s="94"/>
      <c r="R59" s="93"/>
      <c r="S59" s="93"/>
      <c r="T59" s="22"/>
      <c r="U59" s="627"/>
      <c r="V59" s="628"/>
      <c r="W59" s="628"/>
      <c r="X59" s="628"/>
      <c r="Y59" s="628"/>
      <c r="Z59" s="629"/>
    </row>
    <row r="60" spans="1:26">
      <c r="A60" s="581"/>
      <c r="B60" s="633" t="str">
        <f>'Deckblatt ISIR'!BL265</f>
        <v>weitere bei bedarf</v>
      </c>
      <c r="C60" s="634"/>
      <c r="D60" s="634"/>
      <c r="E60" s="634"/>
      <c r="F60" s="634"/>
      <c r="G60" s="634"/>
      <c r="H60" s="634"/>
      <c r="I60" s="634"/>
      <c r="J60" s="635"/>
      <c r="K60" s="101"/>
      <c r="L60" s="102"/>
      <c r="M60" s="102"/>
      <c r="N60" s="102"/>
      <c r="O60" s="103"/>
      <c r="P60" s="104"/>
      <c r="Q60" s="105"/>
      <c r="R60" s="104"/>
      <c r="S60" s="104"/>
      <c r="T60" s="96"/>
      <c r="U60" s="630"/>
      <c r="V60" s="631"/>
      <c r="W60" s="631"/>
      <c r="X60" s="631"/>
      <c r="Y60" s="631"/>
      <c r="Z60" s="632"/>
    </row>
    <row r="61" spans="1:26" ht="15" customHeight="1">
      <c r="A61" s="580">
        <v>3</v>
      </c>
      <c r="B61" s="647" t="str">
        <f>'Deckblatt ISIR'!BL266</f>
        <v>Nachweis der Einhaltung gesetzlicher Forderungen (z.B. Umwelt, Sicherheit, Recycling etc.)</v>
      </c>
      <c r="C61" s="648"/>
      <c r="D61" s="648"/>
      <c r="E61" s="648"/>
      <c r="F61" s="648"/>
      <c r="G61" s="648"/>
      <c r="H61" s="648"/>
      <c r="I61" s="648"/>
      <c r="J61" s="649"/>
      <c r="K61" s="91" t="s">
        <v>58</v>
      </c>
      <c r="L61" s="91" t="s">
        <v>36</v>
      </c>
      <c r="M61" s="91" t="s">
        <v>36</v>
      </c>
      <c r="N61" s="91" t="s">
        <v>36</v>
      </c>
      <c r="O61" s="69"/>
      <c r="P61" s="93"/>
      <c r="Q61" s="94"/>
      <c r="R61" s="93"/>
      <c r="S61" s="93"/>
      <c r="T61" s="90"/>
      <c r="U61" s="624"/>
      <c r="V61" s="625"/>
      <c r="W61" s="625"/>
      <c r="X61" s="625"/>
      <c r="Y61" s="625"/>
      <c r="Z61" s="626"/>
    </row>
    <row r="62" spans="1:26">
      <c r="A62" s="581"/>
      <c r="B62" s="637"/>
      <c r="C62" s="638"/>
      <c r="D62" s="638"/>
      <c r="E62" s="638"/>
      <c r="F62" s="638"/>
      <c r="G62" s="638"/>
      <c r="H62" s="638"/>
      <c r="I62" s="638"/>
      <c r="J62" s="639"/>
      <c r="K62" s="97"/>
      <c r="L62" s="98"/>
      <c r="M62" s="92"/>
      <c r="N62" s="92"/>
      <c r="O62" s="69"/>
      <c r="P62" s="93"/>
      <c r="Q62" s="94"/>
      <c r="R62" s="93"/>
      <c r="S62" s="93"/>
      <c r="T62" s="96"/>
      <c r="U62" s="630"/>
      <c r="V62" s="631"/>
      <c r="W62" s="631"/>
      <c r="X62" s="631"/>
      <c r="Y62" s="631"/>
      <c r="Z62" s="632"/>
    </row>
    <row r="63" spans="1:26" ht="14.45" customHeight="1">
      <c r="A63" s="107">
        <v>4</v>
      </c>
      <c r="B63" s="594" t="str">
        <f>'Deckblatt ISIR'!BL267</f>
        <v>Einhaltung Lieferantenspezifikation (GSO)</v>
      </c>
      <c r="C63" s="595"/>
      <c r="D63" s="595"/>
      <c r="E63" s="595"/>
      <c r="F63" s="595"/>
      <c r="G63" s="595"/>
      <c r="H63" s="595"/>
      <c r="I63" s="595"/>
      <c r="J63" s="596"/>
      <c r="K63" s="84" t="s">
        <v>38</v>
      </c>
      <c r="L63" s="84" t="s">
        <v>38</v>
      </c>
      <c r="M63" s="84" t="s">
        <v>36</v>
      </c>
      <c r="N63" s="84" t="s">
        <v>36</v>
      </c>
      <c r="O63" s="108"/>
      <c r="P63" s="78"/>
      <c r="Q63" s="79"/>
      <c r="R63" s="78"/>
      <c r="S63" s="78"/>
      <c r="T63" s="109"/>
      <c r="U63" s="597"/>
      <c r="V63" s="598"/>
      <c r="W63" s="598"/>
      <c r="X63" s="598"/>
      <c r="Y63" s="598"/>
      <c r="Z63" s="599"/>
    </row>
    <row r="64" spans="1:26">
      <c r="A64" s="107">
        <v>5</v>
      </c>
      <c r="B64" s="594" t="str">
        <f>'Deckblatt ISIR'!BL268</f>
        <v>Prozess-FMEA</v>
      </c>
      <c r="C64" s="595"/>
      <c r="D64" s="595"/>
      <c r="E64" s="595"/>
      <c r="F64" s="595"/>
      <c r="G64" s="595"/>
      <c r="H64" s="595"/>
      <c r="I64" s="595"/>
      <c r="J64" s="596"/>
      <c r="K64" s="84" t="s">
        <v>38</v>
      </c>
      <c r="L64" s="84" t="s">
        <v>38</v>
      </c>
      <c r="M64" s="84" t="s">
        <v>38</v>
      </c>
      <c r="N64" s="84" t="s">
        <v>38</v>
      </c>
      <c r="O64" s="108"/>
      <c r="P64" s="78"/>
      <c r="Q64" s="79"/>
      <c r="R64" s="78"/>
      <c r="S64" s="78"/>
      <c r="T64" s="109"/>
      <c r="U64" s="597"/>
      <c r="V64" s="598"/>
      <c r="W64" s="598"/>
      <c r="X64" s="598"/>
      <c r="Y64" s="598"/>
      <c r="Z64" s="599"/>
    </row>
    <row r="65" spans="1:26" ht="14.45" customHeight="1">
      <c r="A65" s="107">
        <v>6</v>
      </c>
      <c r="B65" s="594" t="str">
        <f>'Deckblatt ISIR'!BL269</f>
        <v>Design-FMEA</v>
      </c>
      <c r="C65" s="595"/>
      <c r="D65" s="595"/>
      <c r="E65" s="595"/>
      <c r="F65" s="595"/>
      <c r="G65" s="595"/>
      <c r="H65" s="595"/>
      <c r="I65" s="595"/>
      <c r="J65" s="596"/>
      <c r="K65" s="84" t="s">
        <v>38</v>
      </c>
      <c r="L65" s="84" t="s">
        <v>38</v>
      </c>
      <c r="M65" s="84" t="s">
        <v>38</v>
      </c>
      <c r="N65" s="84" t="s">
        <v>38</v>
      </c>
      <c r="O65" s="108"/>
      <c r="P65" s="78"/>
      <c r="Q65" s="79"/>
      <c r="R65" s="78"/>
      <c r="S65" s="78"/>
      <c r="T65" s="109"/>
      <c r="U65" s="597"/>
      <c r="V65" s="598"/>
      <c r="W65" s="598"/>
      <c r="X65" s="598"/>
      <c r="Y65" s="598"/>
      <c r="Z65" s="599"/>
    </row>
    <row r="66" spans="1:26" ht="15" customHeight="1">
      <c r="A66" s="107">
        <v>7</v>
      </c>
      <c r="B66" s="594" t="str">
        <f>'Deckblatt ISIR'!BL270</f>
        <v>Softwareprüfbericht</v>
      </c>
      <c r="C66" s="595"/>
      <c r="D66" s="595"/>
      <c r="E66" s="595"/>
      <c r="F66" s="595"/>
      <c r="G66" s="595"/>
      <c r="H66" s="595"/>
      <c r="I66" s="595"/>
      <c r="J66" s="596"/>
      <c r="K66" s="110" t="s">
        <v>38</v>
      </c>
      <c r="L66" s="110" t="s">
        <v>36</v>
      </c>
      <c r="M66" s="101" t="s">
        <v>36</v>
      </c>
      <c r="N66" s="101" t="s">
        <v>36</v>
      </c>
      <c r="O66" s="103"/>
      <c r="P66" s="78"/>
      <c r="Q66" s="79"/>
      <c r="R66" s="78"/>
      <c r="S66" s="78"/>
      <c r="T66" s="109"/>
      <c r="U66" s="597"/>
      <c r="V66" s="598"/>
      <c r="W66" s="598"/>
      <c r="X66" s="598"/>
      <c r="Y66" s="598"/>
      <c r="Z66" s="599"/>
    </row>
    <row r="67" spans="1:26" ht="15" customHeight="1">
      <c r="A67" s="111">
        <v>8</v>
      </c>
      <c r="B67" s="594" t="str">
        <f>'Deckblatt ISIR'!BL271</f>
        <v>Prozessablaufdiagramm</v>
      </c>
      <c r="C67" s="595"/>
      <c r="D67" s="595"/>
      <c r="E67" s="595"/>
      <c r="F67" s="595"/>
      <c r="G67" s="595"/>
      <c r="H67" s="595"/>
      <c r="I67" s="595"/>
      <c r="J67" s="596"/>
      <c r="K67" s="110" t="s">
        <v>38</v>
      </c>
      <c r="L67" s="110" t="s">
        <v>38</v>
      </c>
      <c r="M67" s="84" t="s">
        <v>38</v>
      </c>
      <c r="N67" s="84" t="s">
        <v>36</v>
      </c>
      <c r="O67" s="108"/>
      <c r="P67" s="78"/>
      <c r="Q67" s="79"/>
      <c r="R67" s="78"/>
      <c r="S67" s="78"/>
      <c r="T67" s="109"/>
      <c r="U67" s="597"/>
      <c r="V67" s="598"/>
      <c r="W67" s="598"/>
      <c r="X67" s="598"/>
      <c r="Y67" s="598"/>
      <c r="Z67" s="599"/>
    </row>
    <row r="68" spans="1:26" ht="15" customHeight="1">
      <c r="A68" s="111">
        <v>9</v>
      </c>
      <c r="B68" s="594" t="str">
        <f>'Deckblatt ISIR'!BL272</f>
        <v>Produktionslenkungsplan</v>
      </c>
      <c r="C68" s="595"/>
      <c r="D68" s="595"/>
      <c r="E68" s="595"/>
      <c r="F68" s="595"/>
      <c r="G68" s="595"/>
      <c r="H68" s="595"/>
      <c r="I68" s="595"/>
      <c r="J68" s="596"/>
      <c r="K68" s="110" t="s">
        <v>38</v>
      </c>
      <c r="L68" s="110" t="s">
        <v>38</v>
      </c>
      <c r="M68" s="101" t="s">
        <v>38</v>
      </c>
      <c r="N68" s="101" t="s">
        <v>38</v>
      </c>
      <c r="O68" s="103"/>
      <c r="P68" s="78"/>
      <c r="Q68" s="79"/>
      <c r="R68" s="78"/>
      <c r="S68" s="78"/>
      <c r="T68" s="109"/>
      <c r="U68" s="597"/>
      <c r="V68" s="598"/>
      <c r="W68" s="598"/>
      <c r="X68" s="598"/>
      <c r="Y68" s="598"/>
      <c r="Z68" s="599"/>
    </row>
    <row r="69" spans="1:26" ht="15" customHeight="1">
      <c r="A69" s="111">
        <v>10</v>
      </c>
      <c r="B69" s="594" t="str">
        <f>'Deckblatt ISIR'!BL273</f>
        <v>Prüfmittelliste (Produktspezifisch)</v>
      </c>
      <c r="C69" s="595"/>
      <c r="D69" s="595"/>
      <c r="E69" s="595"/>
      <c r="F69" s="595"/>
      <c r="G69" s="595"/>
      <c r="H69" s="595"/>
      <c r="I69" s="595"/>
      <c r="J69" s="596"/>
      <c r="K69" s="110" t="s">
        <v>38</v>
      </c>
      <c r="L69" s="110" t="s">
        <v>38</v>
      </c>
      <c r="M69" s="101" t="s">
        <v>38</v>
      </c>
      <c r="N69" s="101" t="s">
        <v>36</v>
      </c>
      <c r="O69" s="103"/>
      <c r="P69" s="78"/>
      <c r="Q69" s="79"/>
      <c r="R69" s="78"/>
      <c r="S69" s="78"/>
      <c r="T69" s="109"/>
      <c r="U69" s="597"/>
      <c r="V69" s="598"/>
      <c r="W69" s="598"/>
      <c r="X69" s="598"/>
      <c r="Y69" s="598"/>
      <c r="Z69" s="599"/>
    </row>
    <row r="70" spans="1:26" ht="15" customHeight="1">
      <c r="A70" s="107">
        <v>11</v>
      </c>
      <c r="B70" s="594" t="str">
        <f>'Deckblatt ISIR'!BL274</f>
        <v>Prozessfähigkeitsnachweis</v>
      </c>
      <c r="C70" s="595"/>
      <c r="D70" s="595"/>
      <c r="E70" s="595"/>
      <c r="F70" s="595"/>
      <c r="G70" s="595"/>
      <c r="H70" s="595"/>
      <c r="I70" s="595"/>
      <c r="J70" s="596"/>
      <c r="K70" s="110" t="s">
        <v>38</v>
      </c>
      <c r="L70" s="110" t="s">
        <v>38</v>
      </c>
      <c r="M70" s="84" t="s">
        <v>36</v>
      </c>
      <c r="N70" s="84" t="s">
        <v>36</v>
      </c>
      <c r="O70" s="108"/>
      <c r="P70" s="78"/>
      <c r="Q70" s="79"/>
      <c r="R70" s="77"/>
      <c r="S70" s="78"/>
      <c r="T70" s="109"/>
      <c r="U70" s="597"/>
      <c r="V70" s="598"/>
      <c r="W70" s="598"/>
      <c r="X70" s="598"/>
      <c r="Y70" s="598"/>
      <c r="Z70" s="599"/>
    </row>
    <row r="71" spans="1:26" ht="15" customHeight="1">
      <c r="A71" s="580">
        <v>12</v>
      </c>
      <c r="B71" s="582" t="str">
        <f>'Deckblatt ISIR'!BL275</f>
        <v>Konstruktions-, Entwicklungsfreigaben des Lieferanten bei Entwicklungs-Verantwortung</v>
      </c>
      <c r="C71" s="583"/>
      <c r="D71" s="583"/>
      <c r="E71" s="583"/>
      <c r="F71" s="583"/>
      <c r="G71" s="583"/>
      <c r="H71" s="583"/>
      <c r="I71" s="583"/>
      <c r="J71" s="584"/>
      <c r="K71" s="85" t="s">
        <v>38</v>
      </c>
      <c r="L71" s="85" t="s">
        <v>38</v>
      </c>
      <c r="M71" s="85" t="s">
        <v>36</v>
      </c>
      <c r="N71" s="85" t="s">
        <v>36</v>
      </c>
      <c r="O71" s="106"/>
      <c r="P71" s="86"/>
      <c r="Q71" s="90"/>
      <c r="R71" s="106"/>
      <c r="S71" s="86"/>
      <c r="T71" s="90"/>
      <c r="U71" s="588"/>
      <c r="V71" s="589"/>
      <c r="W71" s="589"/>
      <c r="X71" s="589"/>
      <c r="Y71" s="589"/>
      <c r="Z71" s="590"/>
    </row>
    <row r="72" spans="1:26" ht="15" customHeight="1">
      <c r="A72" s="581"/>
      <c r="B72" s="585"/>
      <c r="C72" s="586"/>
      <c r="D72" s="586"/>
      <c r="E72" s="586"/>
      <c r="F72" s="586"/>
      <c r="G72" s="586"/>
      <c r="H72" s="586"/>
      <c r="I72" s="586"/>
      <c r="J72" s="587"/>
      <c r="K72" s="101"/>
      <c r="L72" s="101"/>
      <c r="M72" s="101"/>
      <c r="N72" s="101"/>
      <c r="O72" s="103"/>
      <c r="P72" s="95"/>
      <c r="Q72" s="96"/>
      <c r="R72" s="103"/>
      <c r="S72" s="95"/>
      <c r="T72" s="96"/>
      <c r="U72" s="591"/>
      <c r="V72" s="592"/>
      <c r="W72" s="592"/>
      <c r="X72" s="592"/>
      <c r="Y72" s="592"/>
      <c r="Z72" s="593"/>
    </row>
    <row r="73" spans="1:26" ht="15" customHeight="1">
      <c r="A73" s="111">
        <v>13</v>
      </c>
      <c r="B73" s="582" t="str">
        <f>'Deckblatt ISIR'!BL276</f>
        <v xml:space="preserve">Nachweis Absicherung Besonderer Merkmale </v>
      </c>
      <c r="C73" s="583"/>
      <c r="D73" s="583"/>
      <c r="E73" s="583"/>
      <c r="F73" s="583"/>
      <c r="G73" s="583"/>
      <c r="H73" s="583"/>
      <c r="I73" s="583"/>
      <c r="J73" s="584"/>
      <c r="K73" s="84" t="s">
        <v>58</v>
      </c>
      <c r="L73" s="84" t="s">
        <v>58</v>
      </c>
      <c r="M73" s="101" t="s">
        <v>36</v>
      </c>
      <c r="N73" s="101" t="s">
        <v>36</v>
      </c>
      <c r="O73" s="103"/>
      <c r="P73" s="78"/>
      <c r="Q73" s="79"/>
      <c r="R73" s="78"/>
      <c r="S73" s="78"/>
      <c r="T73" s="109"/>
      <c r="U73" s="597"/>
      <c r="V73" s="598"/>
      <c r="W73" s="598"/>
      <c r="X73" s="598"/>
      <c r="Y73" s="598"/>
      <c r="Z73" s="599"/>
    </row>
    <row r="74" spans="1:26" ht="15" customHeight="1">
      <c r="A74" s="111">
        <v>14</v>
      </c>
      <c r="B74" s="582" t="str">
        <f>'Deckblatt ISIR'!BL277</f>
        <v>Freigabe von Beschichtunssystem</v>
      </c>
      <c r="C74" s="583"/>
      <c r="D74" s="583"/>
      <c r="E74" s="583"/>
      <c r="F74" s="583"/>
      <c r="G74" s="583"/>
      <c r="H74" s="583"/>
      <c r="I74" s="583"/>
      <c r="J74" s="584"/>
      <c r="K74" s="84" t="s">
        <v>38</v>
      </c>
      <c r="L74" s="84" t="s">
        <v>38</v>
      </c>
      <c r="M74" s="101" t="s">
        <v>36</v>
      </c>
      <c r="N74" s="101" t="s">
        <v>36</v>
      </c>
      <c r="O74" s="103"/>
      <c r="P74" s="78"/>
      <c r="Q74" s="79"/>
      <c r="R74" s="78"/>
      <c r="S74" s="78"/>
      <c r="T74" s="109"/>
      <c r="U74" s="597"/>
      <c r="V74" s="598"/>
      <c r="W74" s="598"/>
      <c r="X74" s="598"/>
      <c r="Y74" s="598"/>
      <c r="Z74" s="599"/>
    </row>
    <row r="75" spans="1:26" ht="15" customHeight="1">
      <c r="A75" s="111">
        <v>15</v>
      </c>
      <c r="B75" s="582" t="str">
        <f>'Deckblatt ISIR'!BL278</f>
        <v>Prüfmittelfähigkeitsuntersuchung</v>
      </c>
      <c r="C75" s="583"/>
      <c r="D75" s="583"/>
      <c r="E75" s="583"/>
      <c r="F75" s="583"/>
      <c r="G75" s="583"/>
      <c r="H75" s="583"/>
      <c r="I75" s="583"/>
      <c r="J75" s="584"/>
      <c r="K75" s="84" t="s">
        <v>38</v>
      </c>
      <c r="L75" s="84" t="s">
        <v>38</v>
      </c>
      <c r="M75" s="101" t="s">
        <v>38</v>
      </c>
      <c r="N75" s="101" t="s">
        <v>38</v>
      </c>
      <c r="O75" s="103"/>
      <c r="P75" s="78"/>
      <c r="Q75" s="79"/>
      <c r="R75" s="78"/>
      <c r="S75" s="78"/>
      <c r="T75" s="109"/>
      <c r="U75" s="597"/>
      <c r="V75" s="598"/>
      <c r="W75" s="598"/>
      <c r="X75" s="598"/>
      <c r="Y75" s="598"/>
      <c r="Z75" s="599"/>
    </row>
    <row r="76" spans="1:26" ht="6.75" customHeight="1">
      <c r="A76" s="606"/>
      <c r="B76" s="607"/>
      <c r="C76" s="607"/>
      <c r="D76" s="607"/>
      <c r="E76" s="607"/>
      <c r="F76" s="607"/>
      <c r="G76" s="607"/>
      <c r="H76" s="607"/>
      <c r="I76" s="607"/>
      <c r="J76" s="607"/>
      <c r="K76" s="607"/>
      <c r="L76" s="607"/>
      <c r="M76" s="607"/>
      <c r="N76" s="607"/>
      <c r="O76" s="607"/>
      <c r="P76" s="607"/>
      <c r="Q76" s="607"/>
      <c r="R76" s="607"/>
      <c r="S76" s="607"/>
      <c r="T76" s="607"/>
      <c r="U76" s="607"/>
      <c r="V76" s="607"/>
      <c r="W76" s="607"/>
      <c r="X76" s="607"/>
      <c r="Y76" s="607"/>
      <c r="Z76" s="608"/>
    </row>
    <row r="77" spans="1:26" ht="15" customHeight="1">
      <c r="A77" s="609" t="str">
        <f>'Deckblatt ISIR'!BL279</f>
        <v>D = Durchführung, Dokumentation und Archivierung beim Lieferanten (Liegt zur Einsicht für den Kunden vor);     V = Vorlage bem Kunden      
na = Nicht anwendbar</v>
      </c>
      <c r="B77" s="610"/>
      <c r="C77" s="610"/>
      <c r="D77" s="610"/>
      <c r="E77" s="610"/>
      <c r="F77" s="610"/>
      <c r="G77" s="610"/>
      <c r="H77" s="610"/>
      <c r="I77" s="610"/>
      <c r="J77" s="610"/>
      <c r="K77" s="610"/>
      <c r="L77" s="610"/>
      <c r="M77" s="610"/>
      <c r="N77" s="610"/>
      <c r="O77" s="610"/>
      <c r="P77" s="610"/>
      <c r="Q77" s="610"/>
      <c r="R77" s="610"/>
      <c r="S77" s="610"/>
      <c r="T77" s="610"/>
      <c r="U77" s="610"/>
      <c r="V77" s="610"/>
      <c r="W77" s="610"/>
      <c r="X77" s="610"/>
      <c r="Y77" s="610"/>
      <c r="Z77" s="611"/>
    </row>
    <row r="78" spans="1:26" ht="15.75" thickBot="1">
      <c r="A78" s="612"/>
      <c r="B78" s="613"/>
      <c r="C78" s="613"/>
      <c r="D78" s="613"/>
      <c r="E78" s="613"/>
      <c r="F78" s="613"/>
      <c r="G78" s="613"/>
      <c r="H78" s="613"/>
      <c r="I78" s="613"/>
      <c r="J78" s="613"/>
      <c r="K78" s="613"/>
      <c r="L78" s="613"/>
      <c r="M78" s="613"/>
      <c r="N78" s="613"/>
      <c r="O78" s="613"/>
      <c r="P78" s="613"/>
      <c r="Q78" s="613"/>
      <c r="R78" s="613"/>
      <c r="S78" s="613"/>
      <c r="T78" s="613"/>
      <c r="U78" s="613"/>
      <c r="V78" s="613"/>
      <c r="W78" s="613"/>
      <c r="X78" s="613"/>
      <c r="Y78" s="613"/>
      <c r="Z78" s="614"/>
    </row>
    <row r="79" spans="1:26" ht="15.75">
      <c r="A79" s="112" t="s">
        <v>878</v>
      </c>
      <c r="B79" s="20"/>
      <c r="C79" s="20"/>
      <c r="D79" s="20"/>
      <c r="E79" s="20"/>
      <c r="F79" s="20"/>
      <c r="G79" s="20"/>
      <c r="H79" s="20"/>
      <c r="I79" s="20"/>
      <c r="J79" s="20"/>
      <c r="K79" s="20"/>
      <c r="L79" s="20"/>
      <c r="M79" s="20"/>
      <c r="N79" s="20"/>
      <c r="O79" s="20"/>
      <c r="P79" s="20"/>
      <c r="Q79" s="20"/>
      <c r="R79" s="20"/>
      <c r="S79" s="20"/>
      <c r="T79" s="74"/>
      <c r="U79" s="74"/>
      <c r="V79" s="74"/>
      <c r="W79" s="74"/>
      <c r="X79" s="74"/>
      <c r="Y79" s="74"/>
      <c r="Z79" s="75"/>
    </row>
    <row r="80" spans="1:26">
      <c r="A80" s="69"/>
      <c r="B80" s="20"/>
      <c r="C80" s="300" t="str">
        <f>'Deckblatt ISIR'!BL281</f>
        <v>Technische Zeichnung</v>
      </c>
      <c r="D80" s="20"/>
      <c r="E80" s="20"/>
      <c r="F80" s="20"/>
      <c r="G80" s="20"/>
      <c r="H80" s="20"/>
      <c r="I80" s="20"/>
      <c r="J80" s="20"/>
      <c r="K80" s="20"/>
      <c r="L80" s="20"/>
      <c r="M80" s="20"/>
      <c r="N80" s="20"/>
      <c r="O80" s="20"/>
      <c r="P80" s="20"/>
      <c r="Q80" s="20"/>
      <c r="R80" s="20"/>
      <c r="S80" s="20"/>
      <c r="T80" s="20"/>
      <c r="U80" s="20"/>
      <c r="V80" s="20"/>
      <c r="W80" s="20"/>
      <c r="X80" s="20"/>
      <c r="Y80" s="20"/>
      <c r="Z80" s="22"/>
    </row>
    <row r="81" spans="1:26">
      <c r="A81" s="69"/>
      <c r="B81" s="20"/>
      <c r="C81" s="300" t="str">
        <f>'Deckblatt ISIR'!BL282</f>
        <v>Vorgaben zur Anliferung</v>
      </c>
      <c r="D81" s="20"/>
      <c r="E81" s="20"/>
      <c r="F81" s="20"/>
      <c r="G81" s="20"/>
      <c r="H81" s="20"/>
      <c r="I81" s="20"/>
      <c r="J81" s="20"/>
      <c r="K81" s="20"/>
      <c r="L81" s="20"/>
      <c r="M81" s="20"/>
      <c r="N81" s="20"/>
      <c r="O81" s="20"/>
      <c r="P81" s="20"/>
      <c r="Q81" s="20"/>
      <c r="R81" s="20"/>
      <c r="S81" s="20"/>
      <c r="T81" s="20"/>
      <c r="U81" s="20"/>
      <c r="V81" s="20"/>
      <c r="W81" s="20"/>
      <c r="X81" s="20"/>
      <c r="Y81" s="20"/>
      <c r="Z81" s="22"/>
    </row>
    <row r="82" spans="1:26">
      <c r="A82" s="69"/>
      <c r="B82" s="20"/>
      <c r="C82" s="300" t="s">
        <v>24</v>
      </c>
      <c r="D82" s="20"/>
      <c r="E82" s="20"/>
      <c r="F82" s="615"/>
      <c r="G82" s="615"/>
      <c r="H82" s="615"/>
      <c r="I82" s="615"/>
      <c r="J82" s="615"/>
      <c r="K82" s="615"/>
      <c r="L82" s="615"/>
      <c r="M82" s="615"/>
      <c r="N82" s="615"/>
      <c r="O82" s="615"/>
      <c r="P82" s="615"/>
      <c r="Q82" s="615"/>
      <c r="R82" s="615"/>
      <c r="S82" s="615"/>
      <c r="T82" s="20"/>
      <c r="U82" s="20"/>
      <c r="W82" s="20"/>
      <c r="X82" s="20"/>
      <c r="Y82" s="20"/>
      <c r="Z82" s="22"/>
    </row>
    <row r="83" spans="1:26">
      <c r="A83" s="69"/>
      <c r="B83" s="20"/>
      <c r="C83" s="300" t="str">
        <f>'Deckblatt ISIR'!BL284</f>
        <v>Normen</v>
      </c>
      <c r="D83" s="20"/>
      <c r="E83" s="20"/>
      <c r="F83" s="20"/>
      <c r="G83" s="20"/>
      <c r="H83" s="20"/>
      <c r="I83" s="20"/>
      <c r="J83" s="20"/>
      <c r="K83" s="20"/>
      <c r="L83" s="20"/>
      <c r="M83" s="20"/>
      <c r="N83" s="20"/>
      <c r="O83" s="20"/>
      <c r="P83" s="20"/>
      <c r="Q83" s="20"/>
      <c r="R83" s="20"/>
      <c r="S83" s="20"/>
      <c r="T83" s="20"/>
      <c r="U83" s="20"/>
      <c r="V83" s="20"/>
      <c r="W83" s="20"/>
      <c r="X83" s="20"/>
      <c r="Y83" s="20"/>
      <c r="Z83" s="22"/>
    </row>
    <row r="84" spans="1:26">
      <c r="A84" s="69"/>
      <c r="B84" s="20"/>
      <c r="C84" s="300" t="str">
        <f>'Deckblatt ISIR'!BL285</f>
        <v>Liste mit Terminen für Farb-/ Variantenbemusterung</v>
      </c>
      <c r="D84" s="20"/>
      <c r="E84" s="20"/>
      <c r="F84" s="20"/>
      <c r="G84" s="20"/>
      <c r="H84" s="20"/>
      <c r="I84" s="20"/>
      <c r="J84" s="20"/>
      <c r="K84" s="20"/>
      <c r="L84" s="20"/>
      <c r="M84" s="20"/>
      <c r="N84" s="20"/>
      <c r="O84" s="20"/>
      <c r="P84" s="20"/>
      <c r="Q84" s="20"/>
      <c r="R84" s="20"/>
      <c r="S84" s="20"/>
      <c r="T84" s="20"/>
      <c r="U84" s="20"/>
      <c r="V84" s="20"/>
      <c r="W84" s="20"/>
      <c r="X84" s="20"/>
      <c r="Y84" s="20"/>
      <c r="Z84" s="22"/>
    </row>
    <row r="85" spans="1:26">
      <c r="A85" s="69"/>
      <c r="B85" s="20"/>
      <c r="C85" s="300" t="str">
        <f>'Deckblatt ISIR'!BL286</f>
        <v>Sonstige</v>
      </c>
      <c r="D85" s="20"/>
      <c r="E85" s="20"/>
      <c r="F85" s="20"/>
      <c r="G85" s="20"/>
      <c r="H85" s="20"/>
      <c r="I85" s="20"/>
      <c r="J85" s="20"/>
      <c r="K85" s="20"/>
      <c r="L85" s="20"/>
      <c r="M85" s="20"/>
      <c r="N85" s="20"/>
      <c r="O85" s="20"/>
      <c r="P85" s="20"/>
      <c r="Q85" s="20"/>
      <c r="R85" s="20"/>
      <c r="S85" s="20"/>
      <c r="T85" s="20"/>
      <c r="U85" s="20"/>
      <c r="V85" s="20"/>
      <c r="W85" s="20"/>
      <c r="X85" s="20"/>
      <c r="Y85" s="20"/>
      <c r="Z85" s="22"/>
    </row>
    <row r="86" spans="1:26">
      <c r="A86" s="69"/>
      <c r="B86" s="616"/>
      <c r="C86" s="617"/>
      <c r="D86" s="617"/>
      <c r="E86" s="617"/>
      <c r="F86" s="617"/>
      <c r="G86" s="617"/>
      <c r="H86" s="617"/>
      <c r="I86" s="617"/>
      <c r="J86" s="617"/>
      <c r="K86" s="617"/>
      <c r="L86" s="617"/>
      <c r="M86" s="617"/>
      <c r="N86" s="617"/>
      <c r="O86" s="617"/>
      <c r="P86" s="617"/>
      <c r="Q86" s="617"/>
      <c r="R86" s="617"/>
      <c r="S86" s="617"/>
      <c r="T86" s="617"/>
      <c r="U86" s="617"/>
      <c r="V86" s="617"/>
      <c r="W86" s="617"/>
      <c r="X86" s="617"/>
      <c r="Y86" s="618"/>
      <c r="Z86" s="22"/>
    </row>
    <row r="87" spans="1:26">
      <c r="A87" s="69"/>
      <c r="B87" s="619"/>
      <c r="C87" s="620"/>
      <c r="D87" s="620"/>
      <c r="E87" s="620"/>
      <c r="F87" s="620"/>
      <c r="G87" s="620"/>
      <c r="H87" s="620"/>
      <c r="I87" s="620"/>
      <c r="J87" s="620"/>
      <c r="K87" s="620"/>
      <c r="L87" s="620"/>
      <c r="M87" s="620"/>
      <c r="N87" s="620"/>
      <c r="O87" s="620"/>
      <c r="P87" s="620"/>
      <c r="Q87" s="620"/>
      <c r="R87" s="620"/>
      <c r="S87" s="620"/>
      <c r="T87" s="620"/>
      <c r="U87" s="620"/>
      <c r="V87" s="620"/>
      <c r="W87" s="620"/>
      <c r="X87" s="620"/>
      <c r="Y87" s="621"/>
      <c r="Z87" s="22"/>
    </row>
    <row r="88" spans="1:26" ht="9.75" customHeight="1" thickBot="1">
      <c r="A88" s="71"/>
      <c r="B88" s="72"/>
      <c r="C88" s="72"/>
      <c r="D88" s="72"/>
      <c r="E88" s="72"/>
      <c r="F88" s="72"/>
      <c r="G88" s="72"/>
      <c r="H88" s="72"/>
      <c r="I88" s="72"/>
      <c r="J88" s="72"/>
      <c r="K88" s="72"/>
      <c r="L88" s="72"/>
      <c r="M88" s="72"/>
      <c r="N88" s="72"/>
      <c r="O88" s="72"/>
      <c r="P88" s="72"/>
      <c r="Q88" s="72"/>
      <c r="R88" s="72"/>
      <c r="S88" s="72"/>
      <c r="T88" s="72"/>
      <c r="U88" s="72"/>
      <c r="V88" s="72"/>
      <c r="W88" s="72"/>
      <c r="X88" s="72"/>
      <c r="Y88" s="72"/>
      <c r="Z88" s="73"/>
    </row>
    <row r="89" spans="1:26" ht="15.75">
      <c r="A89" s="113" t="str">
        <f>'Deckblatt ISIR'!BL287</f>
        <v>Begründung im Fall von Abweichungen</v>
      </c>
      <c r="B89" s="74"/>
      <c r="C89" s="74"/>
      <c r="D89" s="74"/>
      <c r="E89" s="74"/>
      <c r="F89" s="74"/>
      <c r="G89" s="74"/>
      <c r="H89" s="74"/>
      <c r="I89" s="74"/>
      <c r="J89" s="74"/>
      <c r="K89" s="74"/>
      <c r="L89" s="74"/>
      <c r="M89" s="74"/>
      <c r="N89" s="74"/>
      <c r="O89" s="74"/>
      <c r="P89" s="74"/>
      <c r="Q89" s="74"/>
      <c r="R89" s="74"/>
      <c r="S89" s="74"/>
      <c r="T89" s="74"/>
      <c r="U89" s="74"/>
      <c r="V89" s="74"/>
      <c r="W89" s="74"/>
      <c r="X89" s="74"/>
      <c r="Y89" s="74"/>
      <c r="Z89" s="75"/>
    </row>
    <row r="90" spans="1:26">
      <c r="A90" s="69" t="str">
        <f>'Deckblatt ISIR'!BL288</f>
        <v>Hinweis:</v>
      </c>
      <c r="B90" s="20"/>
      <c r="C90" s="20"/>
      <c r="D90" s="20"/>
      <c r="E90" s="20"/>
      <c r="F90" s="20"/>
      <c r="G90" s="20"/>
      <c r="H90" s="20"/>
      <c r="I90" s="20"/>
      <c r="J90" s="20"/>
      <c r="K90" s="20"/>
      <c r="L90" s="20"/>
      <c r="M90" s="20"/>
      <c r="N90" s="20"/>
      <c r="O90" s="20"/>
      <c r="P90" s="20"/>
      <c r="Q90" s="20"/>
      <c r="R90" s="20"/>
      <c r="S90" s="20"/>
      <c r="T90" s="20"/>
      <c r="U90" s="20"/>
      <c r="V90" s="20"/>
      <c r="W90" s="20"/>
      <c r="X90" s="20"/>
      <c r="Y90" s="20"/>
      <c r="Z90" s="22"/>
    </row>
    <row r="91" spans="1:26" ht="13.5" customHeight="1">
      <c r="A91" s="69"/>
      <c r="B91" s="571" t="str">
        <f>'Deckblatt ISIR'!BL289</f>
        <v>Bei Abweichungen ist vom Lieferanten vorab eine schriftliche Genehmigung (Abweichungserlaubnis) beim Kunden einzuholen und der Anlage zum Bericht einzureichen.</v>
      </c>
      <c r="C91" s="571"/>
      <c r="D91" s="571"/>
      <c r="E91" s="571"/>
      <c r="F91" s="571"/>
      <c r="G91" s="571"/>
      <c r="H91" s="571"/>
      <c r="I91" s="571"/>
      <c r="J91" s="571"/>
      <c r="K91" s="571"/>
      <c r="L91" s="571"/>
      <c r="M91" s="571"/>
      <c r="N91" s="571"/>
      <c r="O91" s="571"/>
      <c r="P91" s="571"/>
      <c r="Q91" s="571"/>
      <c r="R91" s="571"/>
      <c r="S91" s="571"/>
      <c r="T91" s="571"/>
      <c r="U91" s="571"/>
      <c r="V91" s="571"/>
      <c r="W91" s="571"/>
      <c r="X91" s="571"/>
      <c r="Y91" s="571"/>
      <c r="Z91" s="22"/>
    </row>
    <row r="92" spans="1:26" ht="15" customHeight="1">
      <c r="A92" s="69"/>
      <c r="B92" s="571"/>
      <c r="C92" s="571"/>
      <c r="D92" s="571"/>
      <c r="E92" s="571"/>
      <c r="F92" s="571"/>
      <c r="G92" s="571"/>
      <c r="H92" s="571"/>
      <c r="I92" s="571"/>
      <c r="J92" s="571"/>
      <c r="K92" s="571"/>
      <c r="L92" s="571"/>
      <c r="M92" s="571"/>
      <c r="N92" s="571"/>
      <c r="O92" s="571"/>
      <c r="P92" s="571"/>
      <c r="Q92" s="571"/>
      <c r="R92" s="571"/>
      <c r="S92" s="571"/>
      <c r="T92" s="571"/>
      <c r="U92" s="571"/>
      <c r="V92" s="571"/>
      <c r="W92" s="571"/>
      <c r="X92" s="571"/>
      <c r="Y92" s="571"/>
      <c r="Z92" s="22"/>
    </row>
    <row r="93" spans="1:26">
      <c r="A93" s="69"/>
      <c r="B93" s="571"/>
      <c r="C93" s="571"/>
      <c r="D93" s="571"/>
      <c r="E93" s="571"/>
      <c r="F93" s="571"/>
      <c r="G93" s="571"/>
      <c r="H93" s="571"/>
      <c r="I93" s="571"/>
      <c r="J93" s="571"/>
      <c r="K93" s="571"/>
      <c r="L93" s="571"/>
      <c r="M93" s="571"/>
      <c r="N93" s="571"/>
      <c r="O93" s="571"/>
      <c r="P93" s="571"/>
      <c r="Q93" s="571"/>
      <c r="R93" s="571"/>
      <c r="S93" s="571"/>
      <c r="T93" s="571"/>
      <c r="U93" s="571"/>
      <c r="V93" s="571"/>
      <c r="W93" s="571"/>
      <c r="X93" s="571"/>
      <c r="Y93" s="571"/>
      <c r="Z93" s="22"/>
    </row>
    <row r="94" spans="1:26" ht="7.5" customHeight="1" thickBot="1">
      <c r="A94" s="71"/>
      <c r="B94" s="72"/>
      <c r="C94" s="72"/>
      <c r="D94" s="72"/>
      <c r="E94" s="72"/>
      <c r="F94" s="72"/>
      <c r="G94" s="72"/>
      <c r="H94" s="72"/>
      <c r="I94" s="72"/>
      <c r="J94" s="72"/>
      <c r="K94" s="72"/>
      <c r="L94" s="72"/>
      <c r="M94" s="72"/>
      <c r="N94" s="72"/>
      <c r="O94" s="72"/>
      <c r="P94" s="72"/>
      <c r="Q94" s="72"/>
      <c r="R94" s="72"/>
      <c r="S94" s="72"/>
      <c r="T94" s="30"/>
      <c r="U94" s="30"/>
      <c r="V94" s="30"/>
      <c r="W94" s="30"/>
      <c r="X94" s="30"/>
      <c r="Y94" s="30"/>
      <c r="Z94" s="31"/>
    </row>
    <row r="95" spans="1:26" ht="15.75">
      <c r="A95" s="572" t="str">
        <f>'Deckblatt ISIR'!BL227</f>
        <v>Befüllungspflicht aller beteiligten Fachbereiche</v>
      </c>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4"/>
    </row>
    <row r="96" spans="1:26">
      <c r="A96" s="575" t="str">
        <f>'Deckblatt ISIR'!BL228</f>
        <v>Teilnehmer</v>
      </c>
      <c r="B96" s="576"/>
      <c r="C96" s="576"/>
      <c r="D96" s="576"/>
      <c r="E96" s="576"/>
      <c r="F96" s="576"/>
      <c r="G96" s="576"/>
      <c r="H96" s="576"/>
      <c r="I96" s="577"/>
      <c r="J96" s="575" t="str">
        <f>'Deckblatt ISIR'!BL229</f>
        <v>Name</v>
      </c>
      <c r="K96" s="576"/>
      <c r="L96" s="576"/>
      <c r="M96" s="576"/>
      <c r="N96" s="576"/>
      <c r="O96" s="576"/>
      <c r="P96" s="576"/>
      <c r="Q96" s="576"/>
      <c r="R96" s="575" t="str">
        <f>'Deckblatt ISIR'!BL230</f>
        <v>Abteilung</v>
      </c>
      <c r="S96" s="576"/>
      <c r="T96" s="576"/>
      <c r="U96" s="576"/>
      <c r="V96" s="576"/>
      <c r="W96" s="576"/>
      <c r="X96" s="576"/>
      <c r="Y96" s="576"/>
      <c r="Z96" s="577"/>
    </row>
    <row r="97" spans="1:26">
      <c r="A97" s="622" t="str">
        <f>'Deckblatt ISIR'!BL177</f>
        <v>Lieferant</v>
      </c>
      <c r="B97" s="623"/>
      <c r="C97" s="623"/>
      <c r="D97" s="623"/>
      <c r="E97" s="623"/>
      <c r="F97" s="623"/>
      <c r="G97" s="275"/>
      <c r="H97" s="279" t="str">
        <f>'Deckblatt ISIR'!BL124</f>
        <v>Ja</v>
      </c>
      <c r="I97" s="90"/>
      <c r="J97" s="600"/>
      <c r="K97" s="601"/>
      <c r="L97" s="601"/>
      <c r="M97" s="601"/>
      <c r="N97" s="601"/>
      <c r="O97" s="601"/>
      <c r="P97" s="601"/>
      <c r="Q97" s="602"/>
      <c r="R97" s="603"/>
      <c r="S97" s="604"/>
      <c r="T97" s="604"/>
      <c r="U97" s="604"/>
      <c r="V97" s="604"/>
      <c r="W97" s="604"/>
      <c r="X97" s="604"/>
      <c r="Y97" s="604"/>
      <c r="Z97" s="605"/>
    </row>
    <row r="98" spans="1:26">
      <c r="A98" s="707" t="str">
        <f>'Deckblatt ISIR'!BL233</f>
        <v>Quality-Zentral</v>
      </c>
      <c r="B98" s="737"/>
      <c r="C98" s="737"/>
      <c r="D98" s="737"/>
      <c r="E98" s="737"/>
      <c r="F98" s="737"/>
      <c r="G98" s="280"/>
      <c r="H98" s="281" t="str">
        <f>'Deckblatt ISIR'!BL124</f>
        <v>Ja</v>
      </c>
      <c r="I98" s="22"/>
      <c r="J98" s="566"/>
      <c r="K98" s="565"/>
      <c r="L98" s="565"/>
      <c r="M98" s="565"/>
      <c r="N98" s="565"/>
      <c r="O98" s="565"/>
      <c r="P98" s="565"/>
      <c r="Q98" s="567"/>
      <c r="R98" s="568"/>
      <c r="S98" s="569"/>
      <c r="T98" s="569"/>
      <c r="U98" s="569"/>
      <c r="V98" s="569"/>
      <c r="W98" s="569"/>
      <c r="X98" s="569"/>
      <c r="Y98" s="569"/>
      <c r="Z98" s="570"/>
    </row>
    <row r="99" spans="1:26">
      <c r="A99" s="707" t="str">
        <f>'Deckblatt ISIR'!BL234</f>
        <v>Lieferantenqualität-Werk</v>
      </c>
      <c r="B99" s="737"/>
      <c r="C99" s="737"/>
      <c r="D99" s="737"/>
      <c r="E99" s="737"/>
      <c r="F99" s="737"/>
      <c r="G99" s="280"/>
      <c r="H99" s="281" t="str">
        <f>'Deckblatt ISIR'!BL124</f>
        <v>Ja</v>
      </c>
      <c r="I99" s="22"/>
      <c r="J99" s="566"/>
      <c r="K99" s="565"/>
      <c r="L99" s="565"/>
      <c r="M99" s="565"/>
      <c r="N99" s="565"/>
      <c r="O99" s="565"/>
      <c r="P99" s="565"/>
      <c r="Q99" s="567"/>
      <c r="R99" s="568"/>
      <c r="S99" s="569"/>
      <c r="T99" s="569"/>
      <c r="U99" s="569"/>
      <c r="V99" s="569"/>
      <c r="W99" s="569"/>
      <c r="X99" s="569"/>
      <c r="Y99" s="569"/>
      <c r="Z99" s="570"/>
    </row>
    <row r="100" spans="1:26">
      <c r="A100" s="707" t="str">
        <f>'Deckblatt ISIR'!BL235</f>
        <v>Entwicklung</v>
      </c>
      <c r="B100" s="737"/>
      <c r="C100" s="737"/>
      <c r="D100" s="737"/>
      <c r="E100" s="737"/>
      <c r="F100" s="737"/>
      <c r="G100" s="280"/>
      <c r="H100" s="281" t="str">
        <f>'Deckblatt ISIR'!BL124</f>
        <v>Ja</v>
      </c>
      <c r="I100" s="22"/>
      <c r="J100" s="566"/>
      <c r="K100" s="565"/>
      <c r="L100" s="565"/>
      <c r="M100" s="565"/>
      <c r="N100" s="565"/>
      <c r="O100" s="565"/>
      <c r="P100" s="565"/>
      <c r="Q100" s="567"/>
      <c r="R100" s="568"/>
      <c r="S100" s="569"/>
      <c r="T100" s="569"/>
      <c r="U100" s="569"/>
      <c r="V100" s="569"/>
      <c r="W100" s="569"/>
      <c r="X100" s="569"/>
      <c r="Y100" s="569"/>
      <c r="Z100" s="570"/>
    </row>
    <row r="101" spans="1:26">
      <c r="A101" s="707" t="str">
        <f>'Deckblatt ISIR'!BL236</f>
        <v>Fertigung (Verbaubarkeit)</v>
      </c>
      <c r="B101" s="737"/>
      <c r="C101" s="737"/>
      <c r="D101" s="737"/>
      <c r="E101" s="737"/>
      <c r="F101" s="737"/>
      <c r="G101" s="280"/>
      <c r="H101" s="281" t="str">
        <f>'Deckblatt ISIR'!BL124</f>
        <v>Ja</v>
      </c>
      <c r="I101" s="22"/>
      <c r="J101" s="566"/>
      <c r="K101" s="565"/>
      <c r="L101" s="565"/>
      <c r="M101" s="565"/>
      <c r="N101" s="565"/>
      <c r="O101" s="565"/>
      <c r="P101" s="565"/>
      <c r="Q101" s="567"/>
      <c r="R101" s="568"/>
      <c r="S101" s="569"/>
      <c r="T101" s="569"/>
      <c r="U101" s="569"/>
      <c r="V101" s="569"/>
      <c r="W101" s="569"/>
      <c r="X101" s="569"/>
      <c r="Y101" s="569"/>
      <c r="Z101" s="570"/>
    </row>
    <row r="102" spans="1:26" ht="15.75" thickBot="1">
      <c r="A102" s="703" t="str">
        <f>'Deckblatt ISIR'!BL237</f>
        <v>Einkauf</v>
      </c>
      <c r="B102" s="704"/>
      <c r="C102" s="704"/>
      <c r="D102" s="704"/>
      <c r="E102" s="704"/>
      <c r="F102" s="704"/>
      <c r="G102" s="282"/>
      <c r="H102" s="283" t="str">
        <f>'Deckblatt ISIR'!BL124</f>
        <v>Ja</v>
      </c>
      <c r="I102" s="73"/>
      <c r="J102" s="559"/>
      <c r="K102" s="560"/>
      <c r="L102" s="560"/>
      <c r="M102" s="560"/>
      <c r="N102" s="560"/>
      <c r="O102" s="560"/>
      <c r="P102" s="560"/>
      <c r="Q102" s="561"/>
      <c r="R102" s="562"/>
      <c r="S102" s="563"/>
      <c r="T102" s="563"/>
      <c r="U102" s="563"/>
      <c r="V102" s="563"/>
      <c r="W102" s="563"/>
      <c r="X102" s="563"/>
      <c r="Y102" s="563"/>
      <c r="Z102" s="564"/>
    </row>
    <row r="104" spans="1:26">
      <c r="A104" s="480" t="str">
        <f>'Deckblatt ISIR'!A52</f>
        <v>Verteiler:</v>
      </c>
      <c r="B104" s="479"/>
      <c r="C104" s="479"/>
      <c r="D104" s="558" t="str">
        <f>'Deckblatt ISIR'!F52</f>
        <v>Einkauf, Projektmanagement, Industrial Engineering, Zentral Qualität</v>
      </c>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row>
  </sheetData>
  <protectedRanges>
    <protectedRange sqref="F4:L12 S4 S7:Z12 G16:Z21 K30 K32 U38 U52 U61 U63:Z75 B86 J97:Z102" name="Supplier"/>
    <protectedRange algorithmName="SHA-512" hashValue="eV4AOT2dgrHQ7k7wO7lysuGhVctgZXKEYXSaXXZl8X880AZtzT+378kfuj5P2NBOFDPUJRkBUYEK2nUo31hqsQ==" saltValue="Mnxgr/DxSE+1PYiC4DIBlA==" spinCount="100000" sqref="A4" name="Sprachenauswahl"/>
    <protectedRange sqref="A4" name="Bereich3"/>
  </protectedRanges>
  <mergeCells count="162">
    <mergeCell ref="A98:F98"/>
    <mergeCell ref="A99:F99"/>
    <mergeCell ref="A100:F100"/>
    <mergeCell ref="A101:F101"/>
    <mergeCell ref="A102:F102"/>
    <mergeCell ref="O3:Z3"/>
    <mergeCell ref="A4:E5"/>
    <mergeCell ref="A6:E6"/>
    <mergeCell ref="F4:L5"/>
    <mergeCell ref="A13:Z14"/>
    <mergeCell ref="A15:F15"/>
    <mergeCell ref="G15:L15"/>
    <mergeCell ref="M15:R15"/>
    <mergeCell ref="S15:Z15"/>
    <mergeCell ref="A16:F16"/>
    <mergeCell ref="G16:L16"/>
    <mergeCell ref="M16:R16"/>
    <mergeCell ref="S16:Z16"/>
    <mergeCell ref="A19:F19"/>
    <mergeCell ref="G19:L19"/>
    <mergeCell ref="M19:R19"/>
    <mergeCell ref="S19:Z19"/>
    <mergeCell ref="A20:F20"/>
    <mergeCell ref="G20:L20"/>
    <mergeCell ref="A1:H2"/>
    <mergeCell ref="A11:E11"/>
    <mergeCell ref="A12:E12"/>
    <mergeCell ref="F11:L11"/>
    <mergeCell ref="F12:L12"/>
    <mergeCell ref="A9:E9"/>
    <mergeCell ref="A10:E10"/>
    <mergeCell ref="A7:E7"/>
    <mergeCell ref="A8:E8"/>
    <mergeCell ref="A3:N3"/>
    <mergeCell ref="X1:Z2"/>
    <mergeCell ref="M1:N2"/>
    <mergeCell ref="K1:L2"/>
    <mergeCell ref="I1:J2"/>
    <mergeCell ref="O1:S2"/>
    <mergeCell ref="T1:W2"/>
    <mergeCell ref="S12:Z12"/>
    <mergeCell ref="M4:R5"/>
    <mergeCell ref="M8:R8"/>
    <mergeCell ref="M9:R9"/>
    <mergeCell ref="S4:Z5"/>
    <mergeCell ref="S9:Z9"/>
    <mergeCell ref="S10:Z10"/>
    <mergeCell ref="S11:Z11"/>
    <mergeCell ref="M7:Q7"/>
    <mergeCell ref="S7:Z7"/>
    <mergeCell ref="M20:R20"/>
    <mergeCell ref="S20:Z20"/>
    <mergeCell ref="A17:F17"/>
    <mergeCell ref="G17:L17"/>
    <mergeCell ref="M17:R17"/>
    <mergeCell ref="S17:Z17"/>
    <mergeCell ref="A18:F18"/>
    <mergeCell ref="G18:L18"/>
    <mergeCell ref="M18:R18"/>
    <mergeCell ref="S18:Z18"/>
    <mergeCell ref="A34:A35"/>
    <mergeCell ref="B34:J35"/>
    <mergeCell ref="K34:N35"/>
    <mergeCell ref="O34:Q35"/>
    <mergeCell ref="R34:T35"/>
    <mergeCell ref="U34:Z35"/>
    <mergeCell ref="A21:F21"/>
    <mergeCell ref="G21:L21"/>
    <mergeCell ref="M21:R21"/>
    <mergeCell ref="S21:Z21"/>
    <mergeCell ref="K30:S30"/>
    <mergeCell ref="K32:S32"/>
    <mergeCell ref="O36:Q37"/>
    <mergeCell ref="R36:T37"/>
    <mergeCell ref="U36:Z37"/>
    <mergeCell ref="B37:J37"/>
    <mergeCell ref="B38:J39"/>
    <mergeCell ref="U38:Z51"/>
    <mergeCell ref="B40:J40"/>
    <mergeCell ref="B41:J41"/>
    <mergeCell ref="B42:J42"/>
    <mergeCell ref="A38:A51"/>
    <mergeCell ref="U61:Z62"/>
    <mergeCell ref="B43:J43"/>
    <mergeCell ref="B44:C45"/>
    <mergeCell ref="D44:J44"/>
    <mergeCell ref="B46:J46"/>
    <mergeCell ref="B47:J47"/>
    <mergeCell ref="B48:J48"/>
    <mergeCell ref="B57:J57"/>
    <mergeCell ref="B58:J58"/>
    <mergeCell ref="B59:J59"/>
    <mergeCell ref="B60:J60"/>
    <mergeCell ref="A61:A62"/>
    <mergeCell ref="B61:J62"/>
    <mergeCell ref="B49:J49"/>
    <mergeCell ref="B50:J50"/>
    <mergeCell ref="B51:J51"/>
    <mergeCell ref="A52:A60"/>
    <mergeCell ref="B52:J52"/>
    <mergeCell ref="B63:J63"/>
    <mergeCell ref="U63:Z63"/>
    <mergeCell ref="B64:J64"/>
    <mergeCell ref="U64:Z64"/>
    <mergeCell ref="B65:J65"/>
    <mergeCell ref="U65:Z65"/>
    <mergeCell ref="U52:Z60"/>
    <mergeCell ref="B53:J53"/>
    <mergeCell ref="B54:J54"/>
    <mergeCell ref="B55:J55"/>
    <mergeCell ref="B56:J56"/>
    <mergeCell ref="J97:Q97"/>
    <mergeCell ref="R97:Z97"/>
    <mergeCell ref="A76:Z76"/>
    <mergeCell ref="A77:Z78"/>
    <mergeCell ref="F82:S82"/>
    <mergeCell ref="B86:Y87"/>
    <mergeCell ref="B73:J73"/>
    <mergeCell ref="U73:Z73"/>
    <mergeCell ref="B74:J74"/>
    <mergeCell ref="U74:Z74"/>
    <mergeCell ref="B75:J75"/>
    <mergeCell ref="U75:Z75"/>
    <mergeCell ref="A96:I96"/>
    <mergeCell ref="A97:F97"/>
    <mergeCell ref="A71:A72"/>
    <mergeCell ref="B71:J72"/>
    <mergeCell ref="U71:Z72"/>
    <mergeCell ref="B66:J66"/>
    <mergeCell ref="U66:Z66"/>
    <mergeCell ref="B67:J67"/>
    <mergeCell ref="U67:Z67"/>
    <mergeCell ref="B68:J68"/>
    <mergeCell ref="U68:Z68"/>
    <mergeCell ref="B69:J69"/>
    <mergeCell ref="U69:Z69"/>
    <mergeCell ref="B70:J70"/>
    <mergeCell ref="U70:Z70"/>
    <mergeCell ref="D104:Z104"/>
    <mergeCell ref="J102:Q102"/>
    <mergeCell ref="R102:Z102"/>
    <mergeCell ref="F6:L6"/>
    <mergeCell ref="F7:L7"/>
    <mergeCell ref="F8:L8"/>
    <mergeCell ref="F9:L9"/>
    <mergeCell ref="F10:L10"/>
    <mergeCell ref="J100:Q100"/>
    <mergeCell ref="R100:Z100"/>
    <mergeCell ref="J101:Q101"/>
    <mergeCell ref="R101:Z101"/>
    <mergeCell ref="J98:Q98"/>
    <mergeCell ref="R98:Z98"/>
    <mergeCell ref="J99:Q99"/>
    <mergeCell ref="R99:Z99"/>
    <mergeCell ref="B91:Y93"/>
    <mergeCell ref="A95:Z95"/>
    <mergeCell ref="J96:Q96"/>
    <mergeCell ref="R96:Z96"/>
    <mergeCell ref="M10:R10"/>
    <mergeCell ref="M11:R11"/>
    <mergeCell ref="M12:R12"/>
    <mergeCell ref="S8:Z8"/>
  </mergeCells>
  <conditionalFormatting sqref="S4">
    <cfRule type="cellIs" dxfId="946" priority="5" operator="greaterThan">
      <formula>""""""</formula>
    </cfRule>
  </conditionalFormatting>
  <conditionalFormatting sqref="S8:S12">
    <cfRule type="cellIs" dxfId="945" priority="7" operator="greaterThan">
      <formula>""""""</formula>
    </cfRule>
  </conditionalFormatting>
  <conditionalFormatting sqref="F6">
    <cfRule type="cellIs" dxfId="944" priority="14" operator="greaterThan">
      <formula>""""""</formula>
    </cfRule>
  </conditionalFormatting>
  <conditionalFormatting sqref="F8:F12">
    <cfRule type="cellIs" dxfId="943" priority="13" operator="greaterThan">
      <formula>""""""</formula>
    </cfRule>
  </conditionalFormatting>
  <conditionalFormatting sqref="F4">
    <cfRule type="cellIs" dxfId="942" priority="12" operator="greaterThan">
      <formula>""""""</formula>
    </cfRule>
  </conditionalFormatting>
  <conditionalFormatting sqref="S7">
    <cfRule type="cellIs" dxfId="941" priority="9" operator="greaterThan">
      <formula>""""""</formula>
    </cfRule>
  </conditionalFormatting>
  <conditionalFormatting sqref="S7">
    <cfRule type="cellIs" dxfId="940" priority="8" operator="greaterThan">
      <formula>""""""</formula>
    </cfRule>
  </conditionalFormatting>
  <conditionalFormatting sqref="S8:S12">
    <cfRule type="cellIs" dxfId="939" priority="6" operator="greaterThan">
      <formula>""""""</formula>
    </cfRule>
  </conditionalFormatting>
  <conditionalFormatting sqref="J97">
    <cfRule type="cellIs" dxfId="938" priority="3" operator="greaterThan">
      <formula>""""""</formula>
    </cfRule>
  </conditionalFormatting>
  <conditionalFormatting sqref="J98:J102">
    <cfRule type="cellIs" dxfId="937" priority="2" operator="greaterThan">
      <formula>""""""</formula>
    </cfRule>
  </conditionalFormatting>
  <conditionalFormatting sqref="F7">
    <cfRule type="cellIs" dxfId="936" priority="1" operator="greaterThan">
      <formula>""""""</formula>
    </cfRule>
  </conditionalFormatting>
  <pageMargins left="0.25" right="0.25" top="0.95" bottom="0.42499999999999999" header="0.3" footer="0.3"/>
  <pageSetup paperSize="9" orientation="portrait"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from>
                    <xdr:col>1</xdr:col>
                    <xdr:colOff>9525</xdr:colOff>
                    <xdr:row>80</xdr:row>
                    <xdr:rowOff>9525</xdr:rowOff>
                  </from>
                  <to>
                    <xdr:col>1</xdr:col>
                    <xdr:colOff>257175</xdr:colOff>
                    <xdr:row>80</xdr:row>
                    <xdr:rowOff>171450</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from>
                    <xdr:col>1</xdr:col>
                    <xdr:colOff>9525</xdr:colOff>
                    <xdr:row>81</xdr:row>
                    <xdr:rowOff>9525</xdr:rowOff>
                  </from>
                  <to>
                    <xdr:col>1</xdr:col>
                    <xdr:colOff>228600</xdr:colOff>
                    <xdr:row>82</xdr:row>
                    <xdr:rowOff>0</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1</xdr:col>
                    <xdr:colOff>9525</xdr:colOff>
                    <xdr:row>82</xdr:row>
                    <xdr:rowOff>9525</xdr:rowOff>
                  </from>
                  <to>
                    <xdr:col>1</xdr:col>
                    <xdr:colOff>247650</xdr:colOff>
                    <xdr:row>83</xdr:row>
                    <xdr:rowOff>0</xdr:rowOff>
                  </to>
                </anchor>
              </controlPr>
            </control>
          </mc:Choice>
        </mc:AlternateContent>
        <mc:AlternateContent xmlns:mc="http://schemas.openxmlformats.org/markup-compatibility/2006">
          <mc:Choice Requires="x14">
            <control shapeId="2052" r:id="rId8" name="Check Box 4">
              <controlPr defaultSize="0" autoFill="0" autoLine="0" autoPict="0">
                <anchor moveWithCells="1">
                  <from>
                    <xdr:col>1</xdr:col>
                    <xdr:colOff>9525</xdr:colOff>
                    <xdr:row>83</xdr:row>
                    <xdr:rowOff>9525</xdr:rowOff>
                  </from>
                  <to>
                    <xdr:col>1</xdr:col>
                    <xdr:colOff>238125</xdr:colOff>
                    <xdr:row>84</xdr:row>
                    <xdr:rowOff>9525</xdr:rowOff>
                  </to>
                </anchor>
              </controlPr>
            </control>
          </mc:Choice>
        </mc:AlternateContent>
        <mc:AlternateContent xmlns:mc="http://schemas.openxmlformats.org/markup-compatibility/2006">
          <mc:Choice Requires="x14">
            <control shapeId="2053" r:id="rId9" name="Check Box 5">
              <controlPr defaultSize="0" autoFill="0" autoLine="0" autoPict="0">
                <anchor moveWithCells="1">
                  <from>
                    <xdr:col>1</xdr:col>
                    <xdr:colOff>9525</xdr:colOff>
                    <xdr:row>84</xdr:row>
                    <xdr:rowOff>9525</xdr:rowOff>
                  </from>
                  <to>
                    <xdr:col>1</xdr:col>
                    <xdr:colOff>247650</xdr:colOff>
                    <xdr:row>84</xdr:row>
                    <xdr:rowOff>171450</xdr:rowOff>
                  </to>
                </anchor>
              </controlPr>
            </control>
          </mc:Choice>
        </mc:AlternateContent>
        <mc:AlternateContent xmlns:mc="http://schemas.openxmlformats.org/markup-compatibility/2006">
          <mc:Choice Requires="x14">
            <control shapeId="2054" r:id="rId10" name="Check Box 6">
              <controlPr locked="0" defaultSize="0" autoFill="0" autoLine="0" autoPict="0">
                <anchor moveWithCells="1">
                  <from>
                    <xdr:col>15</xdr:col>
                    <xdr:colOff>28575</xdr:colOff>
                    <xdr:row>48</xdr:row>
                    <xdr:rowOff>9525</xdr:rowOff>
                  </from>
                  <to>
                    <xdr:col>15</xdr:col>
                    <xdr:colOff>219075</xdr:colOff>
                    <xdr:row>49</xdr:row>
                    <xdr:rowOff>0</xdr:rowOff>
                  </to>
                </anchor>
              </controlPr>
            </control>
          </mc:Choice>
        </mc:AlternateContent>
        <mc:AlternateContent xmlns:mc="http://schemas.openxmlformats.org/markup-compatibility/2006">
          <mc:Choice Requires="x14">
            <control shapeId="2055" r:id="rId11" name="Check Box 7">
              <controlPr locked="0" defaultSize="0" autoFill="0" autoLine="0" autoPict="0">
                <anchor moveWithCells="1">
                  <from>
                    <xdr:col>15</xdr:col>
                    <xdr:colOff>28575</xdr:colOff>
                    <xdr:row>47</xdr:row>
                    <xdr:rowOff>9525</xdr:rowOff>
                  </from>
                  <to>
                    <xdr:col>15</xdr:col>
                    <xdr:colOff>219075</xdr:colOff>
                    <xdr:row>48</xdr:row>
                    <xdr:rowOff>0</xdr:rowOff>
                  </to>
                </anchor>
              </controlPr>
            </control>
          </mc:Choice>
        </mc:AlternateContent>
        <mc:AlternateContent xmlns:mc="http://schemas.openxmlformats.org/markup-compatibility/2006">
          <mc:Choice Requires="x14">
            <control shapeId="2056" r:id="rId12" name="Check Box 8">
              <controlPr locked="0" defaultSize="0" autoFill="0" autoLine="0" autoPict="0">
                <anchor moveWithCells="1">
                  <from>
                    <xdr:col>15</xdr:col>
                    <xdr:colOff>28575</xdr:colOff>
                    <xdr:row>46</xdr:row>
                    <xdr:rowOff>9525</xdr:rowOff>
                  </from>
                  <to>
                    <xdr:col>15</xdr:col>
                    <xdr:colOff>219075</xdr:colOff>
                    <xdr:row>47</xdr:row>
                    <xdr:rowOff>0</xdr:rowOff>
                  </to>
                </anchor>
              </controlPr>
            </control>
          </mc:Choice>
        </mc:AlternateContent>
        <mc:AlternateContent xmlns:mc="http://schemas.openxmlformats.org/markup-compatibility/2006">
          <mc:Choice Requires="x14">
            <control shapeId="2057" r:id="rId13" name="Check Box 9">
              <controlPr locked="0" defaultSize="0" autoFill="0" autoLine="0" autoPict="0">
                <anchor moveWithCells="1">
                  <from>
                    <xdr:col>15</xdr:col>
                    <xdr:colOff>28575</xdr:colOff>
                    <xdr:row>45</xdr:row>
                    <xdr:rowOff>9525</xdr:rowOff>
                  </from>
                  <to>
                    <xdr:col>15</xdr:col>
                    <xdr:colOff>219075</xdr:colOff>
                    <xdr:row>46</xdr:row>
                    <xdr:rowOff>0</xdr:rowOff>
                  </to>
                </anchor>
              </controlPr>
            </control>
          </mc:Choice>
        </mc:AlternateContent>
        <mc:AlternateContent xmlns:mc="http://schemas.openxmlformats.org/markup-compatibility/2006">
          <mc:Choice Requires="x14">
            <control shapeId="2058" r:id="rId14" name="Check Box 10">
              <controlPr locked="0" defaultSize="0" autoFill="0" autoLine="0" autoPict="0">
                <anchor moveWithCells="1">
                  <from>
                    <xdr:col>15</xdr:col>
                    <xdr:colOff>28575</xdr:colOff>
                    <xdr:row>42</xdr:row>
                    <xdr:rowOff>9525</xdr:rowOff>
                  </from>
                  <to>
                    <xdr:col>15</xdr:col>
                    <xdr:colOff>219075</xdr:colOff>
                    <xdr:row>43</xdr:row>
                    <xdr:rowOff>0</xdr:rowOff>
                  </to>
                </anchor>
              </controlPr>
            </control>
          </mc:Choice>
        </mc:AlternateContent>
        <mc:AlternateContent xmlns:mc="http://schemas.openxmlformats.org/markup-compatibility/2006">
          <mc:Choice Requires="x14">
            <control shapeId="2059" r:id="rId15" name="Check Box 11">
              <controlPr locked="0" defaultSize="0" autoFill="0" autoLine="0" autoPict="0">
                <anchor moveWithCells="1">
                  <from>
                    <xdr:col>15</xdr:col>
                    <xdr:colOff>28575</xdr:colOff>
                    <xdr:row>41</xdr:row>
                    <xdr:rowOff>9525</xdr:rowOff>
                  </from>
                  <to>
                    <xdr:col>15</xdr:col>
                    <xdr:colOff>219075</xdr:colOff>
                    <xdr:row>42</xdr:row>
                    <xdr:rowOff>0</xdr:rowOff>
                  </to>
                </anchor>
              </controlPr>
            </control>
          </mc:Choice>
        </mc:AlternateContent>
        <mc:AlternateContent xmlns:mc="http://schemas.openxmlformats.org/markup-compatibility/2006">
          <mc:Choice Requires="x14">
            <control shapeId="2060" r:id="rId16" name="Check Box 12">
              <controlPr locked="0" defaultSize="0" autoFill="0" autoLine="0" autoPict="0">
                <anchor moveWithCells="1">
                  <from>
                    <xdr:col>15</xdr:col>
                    <xdr:colOff>28575</xdr:colOff>
                    <xdr:row>40</xdr:row>
                    <xdr:rowOff>9525</xdr:rowOff>
                  </from>
                  <to>
                    <xdr:col>15</xdr:col>
                    <xdr:colOff>219075</xdr:colOff>
                    <xdr:row>41</xdr:row>
                    <xdr:rowOff>0</xdr:rowOff>
                  </to>
                </anchor>
              </controlPr>
            </control>
          </mc:Choice>
        </mc:AlternateContent>
        <mc:AlternateContent xmlns:mc="http://schemas.openxmlformats.org/markup-compatibility/2006">
          <mc:Choice Requires="x14">
            <control shapeId="2061" r:id="rId17" name="Check Box 13">
              <controlPr defaultSize="0" autoFill="0" autoLine="0" autoPict="0">
                <anchor moveWithCells="1">
                  <from>
                    <xdr:col>1</xdr:col>
                    <xdr:colOff>9525</xdr:colOff>
                    <xdr:row>79</xdr:row>
                    <xdr:rowOff>9525</xdr:rowOff>
                  </from>
                  <to>
                    <xdr:col>1</xdr:col>
                    <xdr:colOff>228600</xdr:colOff>
                    <xdr:row>79</xdr:row>
                    <xdr:rowOff>171450</xdr:rowOff>
                  </to>
                </anchor>
              </controlPr>
            </control>
          </mc:Choice>
        </mc:AlternateContent>
        <mc:AlternateContent xmlns:mc="http://schemas.openxmlformats.org/markup-compatibility/2006">
          <mc:Choice Requires="x14">
            <control shapeId="2066" r:id="rId18" name="Check Box 18">
              <controlPr defaultSize="0" autoFill="0" autoLine="0" autoPict="0">
                <anchor moveWithCells="1">
                  <from>
                    <xdr:col>7</xdr:col>
                    <xdr:colOff>200025</xdr:colOff>
                    <xdr:row>98</xdr:row>
                    <xdr:rowOff>180975</xdr:rowOff>
                  </from>
                  <to>
                    <xdr:col>9</xdr:col>
                    <xdr:colOff>28575</xdr:colOff>
                    <xdr:row>99</xdr:row>
                    <xdr:rowOff>171450</xdr:rowOff>
                  </to>
                </anchor>
              </controlPr>
            </control>
          </mc:Choice>
        </mc:AlternateContent>
        <mc:AlternateContent xmlns:mc="http://schemas.openxmlformats.org/markup-compatibility/2006">
          <mc:Choice Requires="x14">
            <control shapeId="2068" r:id="rId19" name="Check Box 20">
              <controlPr defaultSize="0" autoFill="0" autoLine="0" autoPict="0">
                <anchor moveWithCells="1">
                  <from>
                    <xdr:col>7</xdr:col>
                    <xdr:colOff>200025</xdr:colOff>
                    <xdr:row>99</xdr:row>
                    <xdr:rowOff>180975</xdr:rowOff>
                  </from>
                  <to>
                    <xdr:col>9</xdr:col>
                    <xdr:colOff>28575</xdr:colOff>
                    <xdr:row>100</xdr:row>
                    <xdr:rowOff>171450</xdr:rowOff>
                  </to>
                </anchor>
              </controlPr>
            </control>
          </mc:Choice>
        </mc:AlternateContent>
        <mc:AlternateContent xmlns:mc="http://schemas.openxmlformats.org/markup-compatibility/2006">
          <mc:Choice Requires="x14">
            <control shapeId="2070" r:id="rId20" name="Check Box 22">
              <controlPr defaultSize="0" autoFill="0" autoLine="0" autoPict="0">
                <anchor moveWithCells="1">
                  <from>
                    <xdr:col>7</xdr:col>
                    <xdr:colOff>200025</xdr:colOff>
                    <xdr:row>100</xdr:row>
                    <xdr:rowOff>180975</xdr:rowOff>
                  </from>
                  <to>
                    <xdr:col>9</xdr:col>
                    <xdr:colOff>28575</xdr:colOff>
                    <xdr:row>101</xdr:row>
                    <xdr:rowOff>180975</xdr:rowOff>
                  </to>
                </anchor>
              </controlPr>
            </control>
          </mc:Choice>
        </mc:AlternateContent>
        <mc:AlternateContent xmlns:mc="http://schemas.openxmlformats.org/markup-compatibility/2006">
          <mc:Choice Requires="x14">
            <control shapeId="2077" r:id="rId21" name="Check Box 29">
              <controlPr locked="0" defaultSize="0" autoFill="0" autoLine="0" autoPict="0">
                <anchor moveWithCells="1">
                  <from>
                    <xdr:col>15</xdr:col>
                    <xdr:colOff>28575</xdr:colOff>
                    <xdr:row>50</xdr:row>
                    <xdr:rowOff>9525</xdr:rowOff>
                  </from>
                  <to>
                    <xdr:col>15</xdr:col>
                    <xdr:colOff>219075</xdr:colOff>
                    <xdr:row>51</xdr:row>
                    <xdr:rowOff>0</xdr:rowOff>
                  </to>
                </anchor>
              </controlPr>
            </control>
          </mc:Choice>
        </mc:AlternateContent>
        <mc:AlternateContent xmlns:mc="http://schemas.openxmlformats.org/markup-compatibility/2006">
          <mc:Choice Requires="x14">
            <control shapeId="2078" r:id="rId22" name="Check Box 30">
              <controlPr locked="0" defaultSize="0" autoFill="0" autoLine="0" autoPict="0">
                <anchor moveWithCells="1">
                  <from>
                    <xdr:col>15</xdr:col>
                    <xdr:colOff>28575</xdr:colOff>
                    <xdr:row>52</xdr:row>
                    <xdr:rowOff>9525</xdr:rowOff>
                  </from>
                  <to>
                    <xdr:col>15</xdr:col>
                    <xdr:colOff>219075</xdr:colOff>
                    <xdr:row>53</xdr:row>
                    <xdr:rowOff>0</xdr:rowOff>
                  </to>
                </anchor>
              </controlPr>
            </control>
          </mc:Choice>
        </mc:AlternateContent>
        <mc:AlternateContent xmlns:mc="http://schemas.openxmlformats.org/markup-compatibility/2006">
          <mc:Choice Requires="x14">
            <control shapeId="2079" r:id="rId23" name="Check Box 31">
              <controlPr locked="0" defaultSize="0" autoFill="0" autoLine="0" autoPict="0">
                <anchor moveWithCells="1">
                  <from>
                    <xdr:col>15</xdr:col>
                    <xdr:colOff>28575</xdr:colOff>
                    <xdr:row>53</xdr:row>
                    <xdr:rowOff>9525</xdr:rowOff>
                  </from>
                  <to>
                    <xdr:col>15</xdr:col>
                    <xdr:colOff>219075</xdr:colOff>
                    <xdr:row>54</xdr:row>
                    <xdr:rowOff>0</xdr:rowOff>
                  </to>
                </anchor>
              </controlPr>
            </control>
          </mc:Choice>
        </mc:AlternateContent>
        <mc:AlternateContent xmlns:mc="http://schemas.openxmlformats.org/markup-compatibility/2006">
          <mc:Choice Requires="x14">
            <control shapeId="2080" r:id="rId24" name="Check Box 32">
              <controlPr locked="0" defaultSize="0" autoFill="0" autoLine="0" autoPict="0">
                <anchor moveWithCells="1">
                  <from>
                    <xdr:col>15</xdr:col>
                    <xdr:colOff>28575</xdr:colOff>
                    <xdr:row>54</xdr:row>
                    <xdr:rowOff>9525</xdr:rowOff>
                  </from>
                  <to>
                    <xdr:col>15</xdr:col>
                    <xdr:colOff>219075</xdr:colOff>
                    <xdr:row>55</xdr:row>
                    <xdr:rowOff>0</xdr:rowOff>
                  </to>
                </anchor>
              </controlPr>
            </control>
          </mc:Choice>
        </mc:AlternateContent>
        <mc:AlternateContent xmlns:mc="http://schemas.openxmlformats.org/markup-compatibility/2006">
          <mc:Choice Requires="x14">
            <control shapeId="2081" r:id="rId25" name="Check Box 33">
              <controlPr locked="0" defaultSize="0" autoFill="0" autoLine="0" autoPict="0">
                <anchor moveWithCells="1">
                  <from>
                    <xdr:col>15</xdr:col>
                    <xdr:colOff>28575</xdr:colOff>
                    <xdr:row>55</xdr:row>
                    <xdr:rowOff>9525</xdr:rowOff>
                  </from>
                  <to>
                    <xdr:col>15</xdr:col>
                    <xdr:colOff>219075</xdr:colOff>
                    <xdr:row>56</xdr:row>
                    <xdr:rowOff>0</xdr:rowOff>
                  </to>
                </anchor>
              </controlPr>
            </control>
          </mc:Choice>
        </mc:AlternateContent>
        <mc:AlternateContent xmlns:mc="http://schemas.openxmlformats.org/markup-compatibility/2006">
          <mc:Choice Requires="x14">
            <control shapeId="2082" r:id="rId26" name="Check Box 34">
              <controlPr locked="0" defaultSize="0" autoFill="0" autoLine="0" autoPict="0">
                <anchor moveWithCells="1">
                  <from>
                    <xdr:col>15</xdr:col>
                    <xdr:colOff>28575</xdr:colOff>
                    <xdr:row>56</xdr:row>
                    <xdr:rowOff>9525</xdr:rowOff>
                  </from>
                  <to>
                    <xdr:col>15</xdr:col>
                    <xdr:colOff>219075</xdr:colOff>
                    <xdr:row>57</xdr:row>
                    <xdr:rowOff>0</xdr:rowOff>
                  </to>
                </anchor>
              </controlPr>
            </control>
          </mc:Choice>
        </mc:AlternateContent>
        <mc:AlternateContent xmlns:mc="http://schemas.openxmlformats.org/markup-compatibility/2006">
          <mc:Choice Requires="x14">
            <control shapeId="2083" r:id="rId27" name="Check Box 35">
              <controlPr locked="0" defaultSize="0" autoFill="0" autoLine="0" autoPict="0">
                <anchor moveWithCells="1">
                  <from>
                    <xdr:col>15</xdr:col>
                    <xdr:colOff>28575</xdr:colOff>
                    <xdr:row>57</xdr:row>
                    <xdr:rowOff>9525</xdr:rowOff>
                  </from>
                  <to>
                    <xdr:col>15</xdr:col>
                    <xdr:colOff>219075</xdr:colOff>
                    <xdr:row>58</xdr:row>
                    <xdr:rowOff>0</xdr:rowOff>
                  </to>
                </anchor>
              </controlPr>
            </control>
          </mc:Choice>
        </mc:AlternateContent>
        <mc:AlternateContent xmlns:mc="http://schemas.openxmlformats.org/markup-compatibility/2006">
          <mc:Choice Requires="x14">
            <control shapeId="2084" r:id="rId28" name="Check Box 36">
              <controlPr locked="0" defaultSize="0" autoFill="0" autoLine="0" autoPict="0">
                <anchor moveWithCells="1">
                  <from>
                    <xdr:col>15</xdr:col>
                    <xdr:colOff>28575</xdr:colOff>
                    <xdr:row>58</xdr:row>
                    <xdr:rowOff>9525</xdr:rowOff>
                  </from>
                  <to>
                    <xdr:col>15</xdr:col>
                    <xdr:colOff>219075</xdr:colOff>
                    <xdr:row>59</xdr:row>
                    <xdr:rowOff>0</xdr:rowOff>
                  </to>
                </anchor>
              </controlPr>
            </control>
          </mc:Choice>
        </mc:AlternateContent>
        <mc:AlternateContent xmlns:mc="http://schemas.openxmlformats.org/markup-compatibility/2006">
          <mc:Choice Requires="x14">
            <control shapeId="2085" r:id="rId29" name="Check Box 37">
              <controlPr locked="0" defaultSize="0" autoFill="0" autoLine="0" autoPict="0">
                <anchor moveWithCells="1">
                  <from>
                    <xdr:col>15</xdr:col>
                    <xdr:colOff>28575</xdr:colOff>
                    <xdr:row>59</xdr:row>
                    <xdr:rowOff>9525</xdr:rowOff>
                  </from>
                  <to>
                    <xdr:col>15</xdr:col>
                    <xdr:colOff>219075</xdr:colOff>
                    <xdr:row>60</xdr:row>
                    <xdr:rowOff>0</xdr:rowOff>
                  </to>
                </anchor>
              </controlPr>
            </control>
          </mc:Choice>
        </mc:AlternateContent>
        <mc:AlternateContent xmlns:mc="http://schemas.openxmlformats.org/markup-compatibility/2006">
          <mc:Choice Requires="x14">
            <control shapeId="2086" r:id="rId30" name="Check Box 38">
              <controlPr locked="0" defaultSize="0" autoFill="0" autoLine="0" autoPict="0">
                <anchor moveWithCells="1">
                  <from>
                    <xdr:col>15</xdr:col>
                    <xdr:colOff>28575</xdr:colOff>
                    <xdr:row>60</xdr:row>
                    <xdr:rowOff>9525</xdr:rowOff>
                  </from>
                  <to>
                    <xdr:col>15</xdr:col>
                    <xdr:colOff>219075</xdr:colOff>
                    <xdr:row>61</xdr:row>
                    <xdr:rowOff>0</xdr:rowOff>
                  </to>
                </anchor>
              </controlPr>
            </control>
          </mc:Choice>
        </mc:AlternateContent>
        <mc:AlternateContent xmlns:mc="http://schemas.openxmlformats.org/markup-compatibility/2006">
          <mc:Choice Requires="x14">
            <control shapeId="2087" r:id="rId31" name="Check Box 39">
              <controlPr locked="0" defaultSize="0" autoFill="0" autoLine="0" autoPict="0">
                <anchor moveWithCells="1">
                  <from>
                    <xdr:col>15</xdr:col>
                    <xdr:colOff>28575</xdr:colOff>
                    <xdr:row>62</xdr:row>
                    <xdr:rowOff>9525</xdr:rowOff>
                  </from>
                  <to>
                    <xdr:col>15</xdr:col>
                    <xdr:colOff>219075</xdr:colOff>
                    <xdr:row>63</xdr:row>
                    <xdr:rowOff>0</xdr:rowOff>
                  </to>
                </anchor>
              </controlPr>
            </control>
          </mc:Choice>
        </mc:AlternateContent>
        <mc:AlternateContent xmlns:mc="http://schemas.openxmlformats.org/markup-compatibility/2006">
          <mc:Choice Requires="x14">
            <control shapeId="2088" r:id="rId32" name="Check Box 40">
              <controlPr locked="0" defaultSize="0" autoFill="0" autoLine="0" autoPict="0">
                <anchor moveWithCells="1">
                  <from>
                    <xdr:col>15</xdr:col>
                    <xdr:colOff>28575</xdr:colOff>
                    <xdr:row>63</xdr:row>
                    <xdr:rowOff>9525</xdr:rowOff>
                  </from>
                  <to>
                    <xdr:col>15</xdr:col>
                    <xdr:colOff>219075</xdr:colOff>
                    <xdr:row>64</xdr:row>
                    <xdr:rowOff>0</xdr:rowOff>
                  </to>
                </anchor>
              </controlPr>
            </control>
          </mc:Choice>
        </mc:AlternateContent>
        <mc:AlternateContent xmlns:mc="http://schemas.openxmlformats.org/markup-compatibility/2006">
          <mc:Choice Requires="x14">
            <control shapeId="2089" r:id="rId33" name="Check Box 41">
              <controlPr locked="0" defaultSize="0" autoFill="0" autoLine="0" autoPict="0">
                <anchor moveWithCells="1">
                  <from>
                    <xdr:col>15</xdr:col>
                    <xdr:colOff>28575</xdr:colOff>
                    <xdr:row>64</xdr:row>
                    <xdr:rowOff>9525</xdr:rowOff>
                  </from>
                  <to>
                    <xdr:col>15</xdr:col>
                    <xdr:colOff>219075</xdr:colOff>
                    <xdr:row>65</xdr:row>
                    <xdr:rowOff>0</xdr:rowOff>
                  </to>
                </anchor>
              </controlPr>
            </control>
          </mc:Choice>
        </mc:AlternateContent>
        <mc:AlternateContent xmlns:mc="http://schemas.openxmlformats.org/markup-compatibility/2006">
          <mc:Choice Requires="x14">
            <control shapeId="2090" r:id="rId34" name="Check Box 42">
              <controlPr locked="0" defaultSize="0" autoFill="0" autoLine="0" autoPict="0">
                <anchor moveWithCells="1">
                  <from>
                    <xdr:col>15</xdr:col>
                    <xdr:colOff>28575</xdr:colOff>
                    <xdr:row>65</xdr:row>
                    <xdr:rowOff>9525</xdr:rowOff>
                  </from>
                  <to>
                    <xdr:col>15</xdr:col>
                    <xdr:colOff>219075</xdr:colOff>
                    <xdr:row>66</xdr:row>
                    <xdr:rowOff>0</xdr:rowOff>
                  </to>
                </anchor>
              </controlPr>
            </control>
          </mc:Choice>
        </mc:AlternateContent>
        <mc:AlternateContent xmlns:mc="http://schemas.openxmlformats.org/markup-compatibility/2006">
          <mc:Choice Requires="x14">
            <control shapeId="2091" r:id="rId35" name="Check Box 43">
              <controlPr locked="0" defaultSize="0" autoFill="0" autoLine="0" autoPict="0">
                <anchor moveWithCells="1">
                  <from>
                    <xdr:col>15</xdr:col>
                    <xdr:colOff>28575</xdr:colOff>
                    <xdr:row>66</xdr:row>
                    <xdr:rowOff>9525</xdr:rowOff>
                  </from>
                  <to>
                    <xdr:col>15</xdr:col>
                    <xdr:colOff>219075</xdr:colOff>
                    <xdr:row>67</xdr:row>
                    <xdr:rowOff>0</xdr:rowOff>
                  </to>
                </anchor>
              </controlPr>
            </control>
          </mc:Choice>
        </mc:AlternateContent>
        <mc:AlternateContent xmlns:mc="http://schemas.openxmlformats.org/markup-compatibility/2006">
          <mc:Choice Requires="x14">
            <control shapeId="2092" r:id="rId36" name="Check Box 44">
              <controlPr locked="0" defaultSize="0" autoFill="0" autoLine="0" autoPict="0">
                <anchor moveWithCells="1">
                  <from>
                    <xdr:col>15</xdr:col>
                    <xdr:colOff>28575</xdr:colOff>
                    <xdr:row>67</xdr:row>
                    <xdr:rowOff>9525</xdr:rowOff>
                  </from>
                  <to>
                    <xdr:col>15</xdr:col>
                    <xdr:colOff>219075</xdr:colOff>
                    <xdr:row>68</xdr:row>
                    <xdr:rowOff>0</xdr:rowOff>
                  </to>
                </anchor>
              </controlPr>
            </control>
          </mc:Choice>
        </mc:AlternateContent>
        <mc:AlternateContent xmlns:mc="http://schemas.openxmlformats.org/markup-compatibility/2006">
          <mc:Choice Requires="x14">
            <control shapeId="2093" r:id="rId37" name="Check Box 45">
              <controlPr locked="0" defaultSize="0" autoFill="0" autoLine="0" autoPict="0">
                <anchor moveWithCells="1">
                  <from>
                    <xdr:col>15</xdr:col>
                    <xdr:colOff>28575</xdr:colOff>
                    <xdr:row>68</xdr:row>
                    <xdr:rowOff>9525</xdr:rowOff>
                  </from>
                  <to>
                    <xdr:col>15</xdr:col>
                    <xdr:colOff>219075</xdr:colOff>
                    <xdr:row>69</xdr:row>
                    <xdr:rowOff>0</xdr:rowOff>
                  </to>
                </anchor>
              </controlPr>
            </control>
          </mc:Choice>
        </mc:AlternateContent>
        <mc:AlternateContent xmlns:mc="http://schemas.openxmlformats.org/markup-compatibility/2006">
          <mc:Choice Requires="x14">
            <control shapeId="2094" r:id="rId38" name="Check Box 46">
              <controlPr locked="0" defaultSize="0" autoFill="0" autoLine="0" autoPict="0">
                <anchor moveWithCells="1">
                  <from>
                    <xdr:col>15</xdr:col>
                    <xdr:colOff>28575</xdr:colOff>
                    <xdr:row>69</xdr:row>
                    <xdr:rowOff>9525</xdr:rowOff>
                  </from>
                  <to>
                    <xdr:col>15</xdr:col>
                    <xdr:colOff>219075</xdr:colOff>
                    <xdr:row>70</xdr:row>
                    <xdr:rowOff>0</xdr:rowOff>
                  </to>
                </anchor>
              </controlPr>
            </control>
          </mc:Choice>
        </mc:AlternateContent>
        <mc:AlternateContent xmlns:mc="http://schemas.openxmlformats.org/markup-compatibility/2006">
          <mc:Choice Requires="x14">
            <control shapeId="2095" r:id="rId39" name="Check Box 47">
              <controlPr locked="0" defaultSize="0" autoFill="0" autoLine="0" autoPict="0">
                <anchor moveWithCells="1">
                  <from>
                    <xdr:col>15</xdr:col>
                    <xdr:colOff>28575</xdr:colOff>
                    <xdr:row>70</xdr:row>
                    <xdr:rowOff>9525</xdr:rowOff>
                  </from>
                  <to>
                    <xdr:col>15</xdr:col>
                    <xdr:colOff>219075</xdr:colOff>
                    <xdr:row>71</xdr:row>
                    <xdr:rowOff>0</xdr:rowOff>
                  </to>
                </anchor>
              </controlPr>
            </control>
          </mc:Choice>
        </mc:AlternateContent>
        <mc:AlternateContent xmlns:mc="http://schemas.openxmlformats.org/markup-compatibility/2006">
          <mc:Choice Requires="x14">
            <control shapeId="2096" r:id="rId40" name="Check Box 48">
              <controlPr locked="0" defaultSize="0" autoFill="0" autoLine="0" autoPict="0">
                <anchor moveWithCells="1">
                  <from>
                    <xdr:col>15</xdr:col>
                    <xdr:colOff>28575</xdr:colOff>
                    <xdr:row>72</xdr:row>
                    <xdr:rowOff>9525</xdr:rowOff>
                  </from>
                  <to>
                    <xdr:col>15</xdr:col>
                    <xdr:colOff>219075</xdr:colOff>
                    <xdr:row>73</xdr:row>
                    <xdr:rowOff>0</xdr:rowOff>
                  </to>
                </anchor>
              </controlPr>
            </control>
          </mc:Choice>
        </mc:AlternateContent>
        <mc:AlternateContent xmlns:mc="http://schemas.openxmlformats.org/markup-compatibility/2006">
          <mc:Choice Requires="x14">
            <control shapeId="2097" r:id="rId41" name="Check Box 49">
              <controlPr locked="0" defaultSize="0" autoFill="0" autoLine="0" autoPict="0">
                <anchor moveWithCells="1">
                  <from>
                    <xdr:col>15</xdr:col>
                    <xdr:colOff>28575</xdr:colOff>
                    <xdr:row>73</xdr:row>
                    <xdr:rowOff>9525</xdr:rowOff>
                  </from>
                  <to>
                    <xdr:col>15</xdr:col>
                    <xdr:colOff>219075</xdr:colOff>
                    <xdr:row>74</xdr:row>
                    <xdr:rowOff>0</xdr:rowOff>
                  </to>
                </anchor>
              </controlPr>
            </control>
          </mc:Choice>
        </mc:AlternateContent>
        <mc:AlternateContent xmlns:mc="http://schemas.openxmlformats.org/markup-compatibility/2006">
          <mc:Choice Requires="x14">
            <control shapeId="2098" r:id="rId42" name="Check Box 50">
              <controlPr locked="0" defaultSize="0" autoFill="0" autoLine="0" autoPict="0">
                <anchor moveWithCells="1">
                  <from>
                    <xdr:col>15</xdr:col>
                    <xdr:colOff>28575</xdr:colOff>
                    <xdr:row>74</xdr:row>
                    <xdr:rowOff>9525</xdr:rowOff>
                  </from>
                  <to>
                    <xdr:col>15</xdr:col>
                    <xdr:colOff>219075</xdr:colOff>
                    <xdr:row>75</xdr:row>
                    <xdr:rowOff>0</xdr:rowOff>
                  </to>
                </anchor>
              </controlPr>
            </control>
          </mc:Choice>
        </mc:AlternateContent>
        <mc:AlternateContent xmlns:mc="http://schemas.openxmlformats.org/markup-compatibility/2006">
          <mc:Choice Requires="x14">
            <control shapeId="2099" r:id="rId43" name="Check Box 51">
              <controlPr locked="0" defaultSize="0" autoFill="0" autoLine="0" autoPict="0">
                <anchor moveWithCells="1">
                  <from>
                    <xdr:col>18</xdr:col>
                    <xdr:colOff>28575</xdr:colOff>
                    <xdr:row>40</xdr:row>
                    <xdr:rowOff>9525</xdr:rowOff>
                  </from>
                  <to>
                    <xdr:col>18</xdr:col>
                    <xdr:colOff>219075</xdr:colOff>
                    <xdr:row>41</xdr:row>
                    <xdr:rowOff>0</xdr:rowOff>
                  </to>
                </anchor>
              </controlPr>
            </control>
          </mc:Choice>
        </mc:AlternateContent>
        <mc:AlternateContent xmlns:mc="http://schemas.openxmlformats.org/markup-compatibility/2006">
          <mc:Choice Requires="x14">
            <control shapeId="2100" r:id="rId44" name="Check Box 52">
              <controlPr locked="0" defaultSize="0" autoFill="0" autoLine="0" autoPict="0">
                <anchor moveWithCells="1">
                  <from>
                    <xdr:col>18</xdr:col>
                    <xdr:colOff>28575</xdr:colOff>
                    <xdr:row>41</xdr:row>
                    <xdr:rowOff>9525</xdr:rowOff>
                  </from>
                  <to>
                    <xdr:col>18</xdr:col>
                    <xdr:colOff>219075</xdr:colOff>
                    <xdr:row>42</xdr:row>
                    <xdr:rowOff>0</xdr:rowOff>
                  </to>
                </anchor>
              </controlPr>
            </control>
          </mc:Choice>
        </mc:AlternateContent>
        <mc:AlternateContent xmlns:mc="http://schemas.openxmlformats.org/markup-compatibility/2006">
          <mc:Choice Requires="x14">
            <control shapeId="2101" r:id="rId45" name="Check Box 53">
              <controlPr locked="0" defaultSize="0" autoFill="0" autoLine="0" autoPict="0">
                <anchor moveWithCells="1">
                  <from>
                    <xdr:col>18</xdr:col>
                    <xdr:colOff>28575</xdr:colOff>
                    <xdr:row>42</xdr:row>
                    <xdr:rowOff>9525</xdr:rowOff>
                  </from>
                  <to>
                    <xdr:col>18</xdr:col>
                    <xdr:colOff>219075</xdr:colOff>
                    <xdr:row>43</xdr:row>
                    <xdr:rowOff>0</xdr:rowOff>
                  </to>
                </anchor>
              </controlPr>
            </control>
          </mc:Choice>
        </mc:AlternateContent>
        <mc:AlternateContent xmlns:mc="http://schemas.openxmlformats.org/markup-compatibility/2006">
          <mc:Choice Requires="x14">
            <control shapeId="2102" r:id="rId46" name="Check Box 54">
              <controlPr locked="0" defaultSize="0" autoFill="0" autoLine="0" autoPict="0">
                <anchor moveWithCells="1">
                  <from>
                    <xdr:col>18</xdr:col>
                    <xdr:colOff>28575</xdr:colOff>
                    <xdr:row>45</xdr:row>
                    <xdr:rowOff>9525</xdr:rowOff>
                  </from>
                  <to>
                    <xdr:col>18</xdr:col>
                    <xdr:colOff>219075</xdr:colOff>
                    <xdr:row>46</xdr:row>
                    <xdr:rowOff>0</xdr:rowOff>
                  </to>
                </anchor>
              </controlPr>
            </control>
          </mc:Choice>
        </mc:AlternateContent>
        <mc:AlternateContent xmlns:mc="http://schemas.openxmlformats.org/markup-compatibility/2006">
          <mc:Choice Requires="x14">
            <control shapeId="2103" r:id="rId47" name="Check Box 55">
              <controlPr locked="0" defaultSize="0" autoFill="0" autoLine="0" autoPict="0">
                <anchor moveWithCells="1">
                  <from>
                    <xdr:col>18</xdr:col>
                    <xdr:colOff>28575</xdr:colOff>
                    <xdr:row>46</xdr:row>
                    <xdr:rowOff>9525</xdr:rowOff>
                  </from>
                  <to>
                    <xdr:col>18</xdr:col>
                    <xdr:colOff>219075</xdr:colOff>
                    <xdr:row>47</xdr:row>
                    <xdr:rowOff>0</xdr:rowOff>
                  </to>
                </anchor>
              </controlPr>
            </control>
          </mc:Choice>
        </mc:AlternateContent>
        <mc:AlternateContent xmlns:mc="http://schemas.openxmlformats.org/markup-compatibility/2006">
          <mc:Choice Requires="x14">
            <control shapeId="2104" r:id="rId48" name="Check Box 56">
              <controlPr locked="0" defaultSize="0" autoFill="0" autoLine="0" autoPict="0">
                <anchor moveWithCells="1">
                  <from>
                    <xdr:col>18</xdr:col>
                    <xdr:colOff>28575</xdr:colOff>
                    <xdr:row>47</xdr:row>
                    <xdr:rowOff>9525</xdr:rowOff>
                  </from>
                  <to>
                    <xdr:col>18</xdr:col>
                    <xdr:colOff>219075</xdr:colOff>
                    <xdr:row>48</xdr:row>
                    <xdr:rowOff>0</xdr:rowOff>
                  </to>
                </anchor>
              </controlPr>
            </control>
          </mc:Choice>
        </mc:AlternateContent>
        <mc:AlternateContent xmlns:mc="http://schemas.openxmlformats.org/markup-compatibility/2006">
          <mc:Choice Requires="x14">
            <control shapeId="2105" r:id="rId49" name="Check Box 57">
              <controlPr locked="0" defaultSize="0" autoFill="0" autoLine="0" autoPict="0">
                <anchor moveWithCells="1">
                  <from>
                    <xdr:col>18</xdr:col>
                    <xdr:colOff>28575</xdr:colOff>
                    <xdr:row>48</xdr:row>
                    <xdr:rowOff>9525</xdr:rowOff>
                  </from>
                  <to>
                    <xdr:col>18</xdr:col>
                    <xdr:colOff>219075</xdr:colOff>
                    <xdr:row>49</xdr:row>
                    <xdr:rowOff>0</xdr:rowOff>
                  </to>
                </anchor>
              </controlPr>
            </control>
          </mc:Choice>
        </mc:AlternateContent>
        <mc:AlternateContent xmlns:mc="http://schemas.openxmlformats.org/markup-compatibility/2006">
          <mc:Choice Requires="x14">
            <control shapeId="2106" r:id="rId50" name="Check Box 58">
              <controlPr locked="0" defaultSize="0" autoFill="0" autoLine="0" autoPict="0">
                <anchor moveWithCells="1">
                  <from>
                    <xdr:col>18</xdr:col>
                    <xdr:colOff>28575</xdr:colOff>
                    <xdr:row>50</xdr:row>
                    <xdr:rowOff>9525</xdr:rowOff>
                  </from>
                  <to>
                    <xdr:col>18</xdr:col>
                    <xdr:colOff>219075</xdr:colOff>
                    <xdr:row>51</xdr:row>
                    <xdr:rowOff>0</xdr:rowOff>
                  </to>
                </anchor>
              </controlPr>
            </control>
          </mc:Choice>
        </mc:AlternateContent>
        <mc:AlternateContent xmlns:mc="http://schemas.openxmlformats.org/markup-compatibility/2006">
          <mc:Choice Requires="x14">
            <control shapeId="2107" r:id="rId51" name="Check Box 59">
              <controlPr locked="0" defaultSize="0" autoFill="0" autoLine="0" autoPict="0">
                <anchor moveWithCells="1">
                  <from>
                    <xdr:col>18</xdr:col>
                    <xdr:colOff>28575</xdr:colOff>
                    <xdr:row>52</xdr:row>
                    <xdr:rowOff>9525</xdr:rowOff>
                  </from>
                  <to>
                    <xdr:col>18</xdr:col>
                    <xdr:colOff>219075</xdr:colOff>
                    <xdr:row>53</xdr:row>
                    <xdr:rowOff>0</xdr:rowOff>
                  </to>
                </anchor>
              </controlPr>
            </control>
          </mc:Choice>
        </mc:AlternateContent>
        <mc:AlternateContent xmlns:mc="http://schemas.openxmlformats.org/markup-compatibility/2006">
          <mc:Choice Requires="x14">
            <control shapeId="2108" r:id="rId52" name="Check Box 60">
              <controlPr locked="0" defaultSize="0" autoFill="0" autoLine="0" autoPict="0">
                <anchor moveWithCells="1">
                  <from>
                    <xdr:col>18</xdr:col>
                    <xdr:colOff>28575</xdr:colOff>
                    <xdr:row>53</xdr:row>
                    <xdr:rowOff>9525</xdr:rowOff>
                  </from>
                  <to>
                    <xdr:col>18</xdr:col>
                    <xdr:colOff>219075</xdr:colOff>
                    <xdr:row>54</xdr:row>
                    <xdr:rowOff>0</xdr:rowOff>
                  </to>
                </anchor>
              </controlPr>
            </control>
          </mc:Choice>
        </mc:AlternateContent>
        <mc:AlternateContent xmlns:mc="http://schemas.openxmlformats.org/markup-compatibility/2006">
          <mc:Choice Requires="x14">
            <control shapeId="2109" r:id="rId53" name="Check Box 61">
              <controlPr locked="0" defaultSize="0" autoFill="0" autoLine="0" autoPict="0">
                <anchor moveWithCells="1">
                  <from>
                    <xdr:col>18</xdr:col>
                    <xdr:colOff>28575</xdr:colOff>
                    <xdr:row>54</xdr:row>
                    <xdr:rowOff>9525</xdr:rowOff>
                  </from>
                  <to>
                    <xdr:col>18</xdr:col>
                    <xdr:colOff>219075</xdr:colOff>
                    <xdr:row>55</xdr:row>
                    <xdr:rowOff>0</xdr:rowOff>
                  </to>
                </anchor>
              </controlPr>
            </control>
          </mc:Choice>
        </mc:AlternateContent>
        <mc:AlternateContent xmlns:mc="http://schemas.openxmlformats.org/markup-compatibility/2006">
          <mc:Choice Requires="x14">
            <control shapeId="2110" r:id="rId54" name="Check Box 62">
              <controlPr locked="0" defaultSize="0" autoFill="0" autoLine="0" autoPict="0">
                <anchor moveWithCells="1">
                  <from>
                    <xdr:col>18</xdr:col>
                    <xdr:colOff>28575</xdr:colOff>
                    <xdr:row>55</xdr:row>
                    <xdr:rowOff>9525</xdr:rowOff>
                  </from>
                  <to>
                    <xdr:col>18</xdr:col>
                    <xdr:colOff>219075</xdr:colOff>
                    <xdr:row>56</xdr:row>
                    <xdr:rowOff>0</xdr:rowOff>
                  </to>
                </anchor>
              </controlPr>
            </control>
          </mc:Choice>
        </mc:AlternateContent>
        <mc:AlternateContent xmlns:mc="http://schemas.openxmlformats.org/markup-compatibility/2006">
          <mc:Choice Requires="x14">
            <control shapeId="2111" r:id="rId55" name="Check Box 63">
              <controlPr locked="0" defaultSize="0" autoFill="0" autoLine="0" autoPict="0">
                <anchor moveWithCells="1">
                  <from>
                    <xdr:col>18</xdr:col>
                    <xdr:colOff>28575</xdr:colOff>
                    <xdr:row>56</xdr:row>
                    <xdr:rowOff>9525</xdr:rowOff>
                  </from>
                  <to>
                    <xdr:col>18</xdr:col>
                    <xdr:colOff>219075</xdr:colOff>
                    <xdr:row>57</xdr:row>
                    <xdr:rowOff>0</xdr:rowOff>
                  </to>
                </anchor>
              </controlPr>
            </control>
          </mc:Choice>
        </mc:AlternateContent>
        <mc:AlternateContent xmlns:mc="http://schemas.openxmlformats.org/markup-compatibility/2006">
          <mc:Choice Requires="x14">
            <control shapeId="2112" r:id="rId56" name="Check Box 64">
              <controlPr locked="0" defaultSize="0" autoFill="0" autoLine="0" autoPict="0">
                <anchor moveWithCells="1">
                  <from>
                    <xdr:col>18</xdr:col>
                    <xdr:colOff>28575</xdr:colOff>
                    <xdr:row>57</xdr:row>
                    <xdr:rowOff>9525</xdr:rowOff>
                  </from>
                  <to>
                    <xdr:col>18</xdr:col>
                    <xdr:colOff>219075</xdr:colOff>
                    <xdr:row>58</xdr:row>
                    <xdr:rowOff>0</xdr:rowOff>
                  </to>
                </anchor>
              </controlPr>
            </control>
          </mc:Choice>
        </mc:AlternateContent>
        <mc:AlternateContent xmlns:mc="http://schemas.openxmlformats.org/markup-compatibility/2006">
          <mc:Choice Requires="x14">
            <control shapeId="2113" r:id="rId57" name="Check Box 65">
              <controlPr locked="0" defaultSize="0" autoFill="0" autoLine="0" autoPict="0">
                <anchor moveWithCells="1">
                  <from>
                    <xdr:col>18</xdr:col>
                    <xdr:colOff>28575</xdr:colOff>
                    <xdr:row>58</xdr:row>
                    <xdr:rowOff>9525</xdr:rowOff>
                  </from>
                  <to>
                    <xdr:col>18</xdr:col>
                    <xdr:colOff>219075</xdr:colOff>
                    <xdr:row>59</xdr:row>
                    <xdr:rowOff>0</xdr:rowOff>
                  </to>
                </anchor>
              </controlPr>
            </control>
          </mc:Choice>
        </mc:AlternateContent>
        <mc:AlternateContent xmlns:mc="http://schemas.openxmlformats.org/markup-compatibility/2006">
          <mc:Choice Requires="x14">
            <control shapeId="2114" r:id="rId58" name="Check Box 66">
              <controlPr locked="0" defaultSize="0" autoFill="0" autoLine="0" autoPict="0">
                <anchor moveWithCells="1">
                  <from>
                    <xdr:col>18</xdr:col>
                    <xdr:colOff>28575</xdr:colOff>
                    <xdr:row>59</xdr:row>
                    <xdr:rowOff>9525</xdr:rowOff>
                  </from>
                  <to>
                    <xdr:col>18</xdr:col>
                    <xdr:colOff>219075</xdr:colOff>
                    <xdr:row>60</xdr:row>
                    <xdr:rowOff>0</xdr:rowOff>
                  </to>
                </anchor>
              </controlPr>
            </control>
          </mc:Choice>
        </mc:AlternateContent>
        <mc:AlternateContent xmlns:mc="http://schemas.openxmlformats.org/markup-compatibility/2006">
          <mc:Choice Requires="x14">
            <control shapeId="2115" r:id="rId59" name="Check Box 67">
              <controlPr locked="0" defaultSize="0" autoFill="0" autoLine="0" autoPict="0">
                <anchor moveWithCells="1">
                  <from>
                    <xdr:col>18</xdr:col>
                    <xdr:colOff>28575</xdr:colOff>
                    <xdr:row>60</xdr:row>
                    <xdr:rowOff>9525</xdr:rowOff>
                  </from>
                  <to>
                    <xdr:col>18</xdr:col>
                    <xdr:colOff>219075</xdr:colOff>
                    <xdr:row>61</xdr:row>
                    <xdr:rowOff>0</xdr:rowOff>
                  </to>
                </anchor>
              </controlPr>
            </control>
          </mc:Choice>
        </mc:AlternateContent>
        <mc:AlternateContent xmlns:mc="http://schemas.openxmlformats.org/markup-compatibility/2006">
          <mc:Choice Requires="x14">
            <control shapeId="2116" r:id="rId60" name="Check Box 68">
              <controlPr locked="0" defaultSize="0" autoFill="0" autoLine="0" autoPict="0">
                <anchor moveWithCells="1">
                  <from>
                    <xdr:col>18</xdr:col>
                    <xdr:colOff>28575</xdr:colOff>
                    <xdr:row>62</xdr:row>
                    <xdr:rowOff>9525</xdr:rowOff>
                  </from>
                  <to>
                    <xdr:col>18</xdr:col>
                    <xdr:colOff>219075</xdr:colOff>
                    <xdr:row>63</xdr:row>
                    <xdr:rowOff>0</xdr:rowOff>
                  </to>
                </anchor>
              </controlPr>
            </control>
          </mc:Choice>
        </mc:AlternateContent>
        <mc:AlternateContent xmlns:mc="http://schemas.openxmlformats.org/markup-compatibility/2006">
          <mc:Choice Requires="x14">
            <control shapeId="2117" r:id="rId61" name="Check Box 69">
              <controlPr locked="0" defaultSize="0" autoFill="0" autoLine="0" autoPict="0">
                <anchor moveWithCells="1">
                  <from>
                    <xdr:col>18</xdr:col>
                    <xdr:colOff>28575</xdr:colOff>
                    <xdr:row>63</xdr:row>
                    <xdr:rowOff>9525</xdr:rowOff>
                  </from>
                  <to>
                    <xdr:col>18</xdr:col>
                    <xdr:colOff>219075</xdr:colOff>
                    <xdr:row>64</xdr:row>
                    <xdr:rowOff>0</xdr:rowOff>
                  </to>
                </anchor>
              </controlPr>
            </control>
          </mc:Choice>
        </mc:AlternateContent>
        <mc:AlternateContent xmlns:mc="http://schemas.openxmlformats.org/markup-compatibility/2006">
          <mc:Choice Requires="x14">
            <control shapeId="2118" r:id="rId62" name="Check Box 70">
              <controlPr locked="0" defaultSize="0" autoFill="0" autoLine="0" autoPict="0">
                <anchor moveWithCells="1">
                  <from>
                    <xdr:col>18</xdr:col>
                    <xdr:colOff>28575</xdr:colOff>
                    <xdr:row>64</xdr:row>
                    <xdr:rowOff>9525</xdr:rowOff>
                  </from>
                  <to>
                    <xdr:col>18</xdr:col>
                    <xdr:colOff>219075</xdr:colOff>
                    <xdr:row>65</xdr:row>
                    <xdr:rowOff>0</xdr:rowOff>
                  </to>
                </anchor>
              </controlPr>
            </control>
          </mc:Choice>
        </mc:AlternateContent>
        <mc:AlternateContent xmlns:mc="http://schemas.openxmlformats.org/markup-compatibility/2006">
          <mc:Choice Requires="x14">
            <control shapeId="2119" r:id="rId63" name="Check Box 71">
              <controlPr locked="0" defaultSize="0" autoFill="0" autoLine="0" autoPict="0">
                <anchor moveWithCells="1">
                  <from>
                    <xdr:col>18</xdr:col>
                    <xdr:colOff>28575</xdr:colOff>
                    <xdr:row>65</xdr:row>
                    <xdr:rowOff>9525</xdr:rowOff>
                  </from>
                  <to>
                    <xdr:col>18</xdr:col>
                    <xdr:colOff>219075</xdr:colOff>
                    <xdr:row>66</xdr:row>
                    <xdr:rowOff>0</xdr:rowOff>
                  </to>
                </anchor>
              </controlPr>
            </control>
          </mc:Choice>
        </mc:AlternateContent>
        <mc:AlternateContent xmlns:mc="http://schemas.openxmlformats.org/markup-compatibility/2006">
          <mc:Choice Requires="x14">
            <control shapeId="2120" r:id="rId64" name="Check Box 72">
              <controlPr locked="0" defaultSize="0" autoFill="0" autoLine="0" autoPict="0">
                <anchor moveWithCells="1">
                  <from>
                    <xdr:col>18</xdr:col>
                    <xdr:colOff>28575</xdr:colOff>
                    <xdr:row>66</xdr:row>
                    <xdr:rowOff>9525</xdr:rowOff>
                  </from>
                  <to>
                    <xdr:col>18</xdr:col>
                    <xdr:colOff>219075</xdr:colOff>
                    <xdr:row>67</xdr:row>
                    <xdr:rowOff>0</xdr:rowOff>
                  </to>
                </anchor>
              </controlPr>
            </control>
          </mc:Choice>
        </mc:AlternateContent>
        <mc:AlternateContent xmlns:mc="http://schemas.openxmlformats.org/markup-compatibility/2006">
          <mc:Choice Requires="x14">
            <control shapeId="2121" r:id="rId65" name="Check Box 73">
              <controlPr locked="0" defaultSize="0" autoFill="0" autoLine="0" autoPict="0">
                <anchor moveWithCells="1">
                  <from>
                    <xdr:col>18</xdr:col>
                    <xdr:colOff>28575</xdr:colOff>
                    <xdr:row>67</xdr:row>
                    <xdr:rowOff>9525</xdr:rowOff>
                  </from>
                  <to>
                    <xdr:col>18</xdr:col>
                    <xdr:colOff>219075</xdr:colOff>
                    <xdr:row>68</xdr:row>
                    <xdr:rowOff>0</xdr:rowOff>
                  </to>
                </anchor>
              </controlPr>
            </control>
          </mc:Choice>
        </mc:AlternateContent>
        <mc:AlternateContent xmlns:mc="http://schemas.openxmlformats.org/markup-compatibility/2006">
          <mc:Choice Requires="x14">
            <control shapeId="2122" r:id="rId66" name="Check Box 74">
              <controlPr locked="0" defaultSize="0" autoFill="0" autoLine="0" autoPict="0">
                <anchor moveWithCells="1">
                  <from>
                    <xdr:col>18</xdr:col>
                    <xdr:colOff>28575</xdr:colOff>
                    <xdr:row>68</xdr:row>
                    <xdr:rowOff>9525</xdr:rowOff>
                  </from>
                  <to>
                    <xdr:col>18</xdr:col>
                    <xdr:colOff>219075</xdr:colOff>
                    <xdr:row>69</xdr:row>
                    <xdr:rowOff>0</xdr:rowOff>
                  </to>
                </anchor>
              </controlPr>
            </control>
          </mc:Choice>
        </mc:AlternateContent>
        <mc:AlternateContent xmlns:mc="http://schemas.openxmlformats.org/markup-compatibility/2006">
          <mc:Choice Requires="x14">
            <control shapeId="2123" r:id="rId67" name="Check Box 75">
              <controlPr locked="0" defaultSize="0" autoFill="0" autoLine="0" autoPict="0">
                <anchor moveWithCells="1">
                  <from>
                    <xdr:col>18</xdr:col>
                    <xdr:colOff>28575</xdr:colOff>
                    <xdr:row>69</xdr:row>
                    <xdr:rowOff>9525</xdr:rowOff>
                  </from>
                  <to>
                    <xdr:col>18</xdr:col>
                    <xdr:colOff>219075</xdr:colOff>
                    <xdr:row>70</xdr:row>
                    <xdr:rowOff>0</xdr:rowOff>
                  </to>
                </anchor>
              </controlPr>
            </control>
          </mc:Choice>
        </mc:AlternateContent>
        <mc:AlternateContent xmlns:mc="http://schemas.openxmlformats.org/markup-compatibility/2006">
          <mc:Choice Requires="x14">
            <control shapeId="2124" r:id="rId68" name="Check Box 76">
              <controlPr locked="0" defaultSize="0" autoFill="0" autoLine="0" autoPict="0">
                <anchor moveWithCells="1">
                  <from>
                    <xdr:col>18</xdr:col>
                    <xdr:colOff>28575</xdr:colOff>
                    <xdr:row>70</xdr:row>
                    <xdr:rowOff>9525</xdr:rowOff>
                  </from>
                  <to>
                    <xdr:col>18</xdr:col>
                    <xdr:colOff>219075</xdr:colOff>
                    <xdr:row>71</xdr:row>
                    <xdr:rowOff>0</xdr:rowOff>
                  </to>
                </anchor>
              </controlPr>
            </control>
          </mc:Choice>
        </mc:AlternateContent>
        <mc:AlternateContent xmlns:mc="http://schemas.openxmlformats.org/markup-compatibility/2006">
          <mc:Choice Requires="x14">
            <control shapeId="2125" r:id="rId69" name="Check Box 77">
              <controlPr locked="0" defaultSize="0" autoFill="0" autoLine="0" autoPict="0">
                <anchor moveWithCells="1">
                  <from>
                    <xdr:col>18</xdr:col>
                    <xdr:colOff>28575</xdr:colOff>
                    <xdr:row>72</xdr:row>
                    <xdr:rowOff>9525</xdr:rowOff>
                  </from>
                  <to>
                    <xdr:col>18</xdr:col>
                    <xdr:colOff>219075</xdr:colOff>
                    <xdr:row>73</xdr:row>
                    <xdr:rowOff>0</xdr:rowOff>
                  </to>
                </anchor>
              </controlPr>
            </control>
          </mc:Choice>
        </mc:AlternateContent>
        <mc:AlternateContent xmlns:mc="http://schemas.openxmlformats.org/markup-compatibility/2006">
          <mc:Choice Requires="x14">
            <control shapeId="2126" r:id="rId70" name="Check Box 78">
              <controlPr locked="0" defaultSize="0" autoFill="0" autoLine="0" autoPict="0">
                <anchor moveWithCells="1">
                  <from>
                    <xdr:col>18</xdr:col>
                    <xdr:colOff>28575</xdr:colOff>
                    <xdr:row>73</xdr:row>
                    <xdr:rowOff>9525</xdr:rowOff>
                  </from>
                  <to>
                    <xdr:col>18</xdr:col>
                    <xdr:colOff>219075</xdr:colOff>
                    <xdr:row>74</xdr:row>
                    <xdr:rowOff>0</xdr:rowOff>
                  </to>
                </anchor>
              </controlPr>
            </control>
          </mc:Choice>
        </mc:AlternateContent>
        <mc:AlternateContent xmlns:mc="http://schemas.openxmlformats.org/markup-compatibility/2006">
          <mc:Choice Requires="x14">
            <control shapeId="2127" r:id="rId71" name="Check Box 79">
              <controlPr locked="0" defaultSize="0" autoFill="0" autoLine="0" autoPict="0">
                <anchor moveWithCells="1">
                  <from>
                    <xdr:col>18</xdr:col>
                    <xdr:colOff>28575</xdr:colOff>
                    <xdr:row>74</xdr:row>
                    <xdr:rowOff>9525</xdr:rowOff>
                  </from>
                  <to>
                    <xdr:col>18</xdr:col>
                    <xdr:colOff>219075</xdr:colOff>
                    <xdr:row>75</xdr:row>
                    <xdr:rowOff>0</xdr:rowOff>
                  </to>
                </anchor>
              </controlPr>
            </control>
          </mc:Choice>
        </mc:AlternateContent>
        <mc:AlternateContent xmlns:mc="http://schemas.openxmlformats.org/markup-compatibility/2006">
          <mc:Choice Requires="x14">
            <control shapeId="2130" r:id="rId72" name="Check Box 82">
              <controlPr locked="0" defaultSize="0" autoFill="0" autoLine="0" autoPict="0">
                <anchor moveWithCells="1">
                  <from>
                    <xdr:col>15</xdr:col>
                    <xdr:colOff>9525</xdr:colOff>
                    <xdr:row>35</xdr:row>
                    <xdr:rowOff>95250</xdr:rowOff>
                  </from>
                  <to>
                    <xdr:col>15</xdr:col>
                    <xdr:colOff>200025</xdr:colOff>
                    <xdr:row>36</xdr:row>
                    <xdr:rowOff>95250</xdr:rowOff>
                  </to>
                </anchor>
              </controlPr>
            </control>
          </mc:Choice>
        </mc:AlternateContent>
        <mc:AlternateContent xmlns:mc="http://schemas.openxmlformats.org/markup-compatibility/2006">
          <mc:Choice Requires="x14">
            <control shapeId="2131" r:id="rId73" name="Check Box 83">
              <controlPr locked="0" defaultSize="0" autoFill="0" autoLine="0" autoPict="0">
                <anchor moveWithCells="1">
                  <from>
                    <xdr:col>18</xdr:col>
                    <xdr:colOff>28575</xdr:colOff>
                    <xdr:row>35</xdr:row>
                    <xdr:rowOff>95250</xdr:rowOff>
                  </from>
                  <to>
                    <xdr:col>18</xdr:col>
                    <xdr:colOff>219075</xdr:colOff>
                    <xdr:row>36</xdr:row>
                    <xdr:rowOff>95250</xdr:rowOff>
                  </to>
                </anchor>
              </controlPr>
            </control>
          </mc:Choice>
        </mc:AlternateContent>
        <mc:AlternateContent xmlns:mc="http://schemas.openxmlformats.org/markup-compatibility/2006">
          <mc:Choice Requires="x14">
            <control shapeId="2132" r:id="rId74" name="Check Box 84">
              <controlPr defaultSize="0" autoFill="0" autoLine="0" autoPict="0">
                <anchor moveWithCells="1">
                  <from>
                    <xdr:col>1</xdr:col>
                    <xdr:colOff>19050</xdr:colOff>
                    <xdr:row>26</xdr:row>
                    <xdr:rowOff>9525</xdr:rowOff>
                  </from>
                  <to>
                    <xdr:col>2</xdr:col>
                    <xdr:colOff>95250</xdr:colOff>
                    <xdr:row>27</xdr:row>
                    <xdr:rowOff>0</xdr:rowOff>
                  </to>
                </anchor>
              </controlPr>
            </control>
          </mc:Choice>
        </mc:AlternateContent>
        <mc:AlternateContent xmlns:mc="http://schemas.openxmlformats.org/markup-compatibility/2006">
          <mc:Choice Requires="x14">
            <control shapeId="2133" r:id="rId75" name="Check Box 85">
              <controlPr defaultSize="0" autoFill="0" autoLine="0" autoPict="0">
                <anchor moveWithCells="1">
                  <from>
                    <xdr:col>3</xdr:col>
                    <xdr:colOff>19050</xdr:colOff>
                    <xdr:row>26</xdr:row>
                    <xdr:rowOff>9525</xdr:rowOff>
                  </from>
                  <to>
                    <xdr:col>4</xdr:col>
                    <xdr:colOff>95250</xdr:colOff>
                    <xdr:row>27</xdr:row>
                    <xdr:rowOff>0</xdr:rowOff>
                  </to>
                </anchor>
              </controlPr>
            </control>
          </mc:Choice>
        </mc:AlternateContent>
        <mc:AlternateContent xmlns:mc="http://schemas.openxmlformats.org/markup-compatibility/2006">
          <mc:Choice Requires="x14">
            <control shapeId="2134" r:id="rId76" name="Check Box 86">
              <controlPr defaultSize="0" autoFill="0" autoLine="0" autoPict="0">
                <anchor moveWithCells="1">
                  <from>
                    <xdr:col>6</xdr:col>
                    <xdr:colOff>19050</xdr:colOff>
                    <xdr:row>27</xdr:row>
                    <xdr:rowOff>9525</xdr:rowOff>
                  </from>
                  <to>
                    <xdr:col>7</xdr:col>
                    <xdr:colOff>95250</xdr:colOff>
                    <xdr:row>27</xdr:row>
                    <xdr:rowOff>180975</xdr:rowOff>
                  </to>
                </anchor>
              </controlPr>
            </control>
          </mc:Choice>
        </mc:AlternateContent>
        <mc:AlternateContent xmlns:mc="http://schemas.openxmlformats.org/markup-compatibility/2006">
          <mc:Choice Requires="x14">
            <control shapeId="2135" r:id="rId77" name="Check Box 87">
              <controlPr defaultSize="0" autoFill="0" autoLine="0" autoPict="0">
                <anchor moveWithCells="1">
                  <from>
                    <xdr:col>8</xdr:col>
                    <xdr:colOff>19050</xdr:colOff>
                    <xdr:row>27</xdr:row>
                    <xdr:rowOff>9525</xdr:rowOff>
                  </from>
                  <to>
                    <xdr:col>9</xdr:col>
                    <xdr:colOff>95250</xdr:colOff>
                    <xdr:row>27</xdr:row>
                    <xdr:rowOff>180975</xdr:rowOff>
                  </to>
                </anchor>
              </controlPr>
            </control>
          </mc:Choice>
        </mc:AlternateContent>
        <mc:AlternateContent xmlns:mc="http://schemas.openxmlformats.org/markup-compatibility/2006">
          <mc:Choice Requires="x14">
            <control shapeId="2136" r:id="rId78" name="Check Box 88">
              <controlPr defaultSize="0" autoFill="0" autoLine="0" autoPict="0">
                <anchor moveWithCells="1">
                  <from>
                    <xdr:col>10</xdr:col>
                    <xdr:colOff>19050</xdr:colOff>
                    <xdr:row>27</xdr:row>
                    <xdr:rowOff>9525</xdr:rowOff>
                  </from>
                  <to>
                    <xdr:col>11</xdr:col>
                    <xdr:colOff>95250</xdr:colOff>
                    <xdr:row>27</xdr:row>
                    <xdr:rowOff>180975</xdr:rowOff>
                  </to>
                </anchor>
              </controlPr>
            </control>
          </mc:Choice>
        </mc:AlternateContent>
        <mc:AlternateContent xmlns:mc="http://schemas.openxmlformats.org/markup-compatibility/2006">
          <mc:Choice Requires="x14">
            <control shapeId="2137" r:id="rId79" name="Check Box 89">
              <controlPr defaultSize="0" autoFill="0" autoLine="0" autoPict="0">
                <anchor moveWithCells="1">
                  <from>
                    <xdr:col>12</xdr:col>
                    <xdr:colOff>19050</xdr:colOff>
                    <xdr:row>27</xdr:row>
                    <xdr:rowOff>9525</xdr:rowOff>
                  </from>
                  <to>
                    <xdr:col>13</xdr:col>
                    <xdr:colOff>95250</xdr:colOff>
                    <xdr:row>27</xdr:row>
                    <xdr:rowOff>180975</xdr:rowOff>
                  </to>
                </anchor>
              </controlPr>
            </control>
          </mc:Choice>
        </mc:AlternateContent>
        <mc:AlternateContent xmlns:mc="http://schemas.openxmlformats.org/markup-compatibility/2006">
          <mc:Choice Requires="x14">
            <control shapeId="2139" r:id="rId80" name="Drop Down 128">
              <controlPr defaultSize="0" print="0" autoLine="0" autoPict="0">
                <anchor moveWithCells="1">
                  <from>
                    <xdr:col>0</xdr:col>
                    <xdr:colOff>257175</xdr:colOff>
                    <xdr:row>3</xdr:row>
                    <xdr:rowOff>19050</xdr:rowOff>
                  </from>
                  <to>
                    <xdr:col>4</xdr:col>
                    <xdr:colOff>200025</xdr:colOff>
                    <xdr:row>4</xdr:row>
                    <xdr:rowOff>95250</xdr:rowOff>
                  </to>
                </anchor>
              </controlPr>
            </control>
          </mc:Choice>
        </mc:AlternateContent>
        <mc:AlternateContent xmlns:mc="http://schemas.openxmlformats.org/markup-compatibility/2006">
          <mc:Choice Requires="x14">
            <control shapeId="2146" r:id="rId81" name="Check Box 98">
              <controlPr defaultSize="0" autoFill="0" autoLine="0" autoPict="0">
                <anchor moveWithCells="1">
                  <from>
                    <xdr:col>0</xdr:col>
                    <xdr:colOff>19050</xdr:colOff>
                    <xdr:row>22</xdr:row>
                    <xdr:rowOff>9525</xdr:rowOff>
                  </from>
                  <to>
                    <xdr:col>0</xdr:col>
                    <xdr:colOff>238125</xdr:colOff>
                    <xdr:row>22</xdr:row>
                    <xdr:rowOff>171450</xdr:rowOff>
                  </to>
                </anchor>
              </controlPr>
            </control>
          </mc:Choice>
        </mc:AlternateContent>
        <mc:AlternateContent xmlns:mc="http://schemas.openxmlformats.org/markup-compatibility/2006">
          <mc:Choice Requires="x14">
            <control shapeId="2147" r:id="rId82" name="Check Box 99">
              <controlPr defaultSize="0" autoFill="0" autoLine="0" autoPict="0">
                <anchor moveWithCells="1">
                  <from>
                    <xdr:col>0</xdr:col>
                    <xdr:colOff>19050</xdr:colOff>
                    <xdr:row>23</xdr:row>
                    <xdr:rowOff>9525</xdr:rowOff>
                  </from>
                  <to>
                    <xdr:col>0</xdr:col>
                    <xdr:colOff>190500</xdr:colOff>
                    <xdr:row>24</xdr:row>
                    <xdr:rowOff>19050</xdr:rowOff>
                  </to>
                </anchor>
              </controlPr>
            </control>
          </mc:Choice>
        </mc:AlternateContent>
        <mc:AlternateContent xmlns:mc="http://schemas.openxmlformats.org/markup-compatibility/2006">
          <mc:Choice Requires="x14">
            <control shapeId="2148" r:id="rId83" name="Check Box 100">
              <controlPr defaultSize="0" autoFill="0" autoLine="0" autoPict="0">
                <anchor moveWithCells="1">
                  <from>
                    <xdr:col>8</xdr:col>
                    <xdr:colOff>247650</xdr:colOff>
                    <xdr:row>22</xdr:row>
                    <xdr:rowOff>19050</xdr:rowOff>
                  </from>
                  <to>
                    <xdr:col>9</xdr:col>
                    <xdr:colOff>133350</xdr:colOff>
                    <xdr:row>23</xdr:row>
                    <xdr:rowOff>19050</xdr:rowOff>
                  </to>
                </anchor>
              </controlPr>
            </control>
          </mc:Choice>
        </mc:AlternateContent>
        <mc:AlternateContent xmlns:mc="http://schemas.openxmlformats.org/markup-compatibility/2006">
          <mc:Choice Requires="x14">
            <control shapeId="2149" r:id="rId84" name="Check Box 101">
              <controlPr defaultSize="0" autoFill="0" autoLine="0" autoPict="0">
                <anchor moveWithCells="1">
                  <from>
                    <xdr:col>8</xdr:col>
                    <xdr:colOff>247650</xdr:colOff>
                    <xdr:row>23</xdr:row>
                    <xdr:rowOff>28575</xdr:rowOff>
                  </from>
                  <to>
                    <xdr:col>9</xdr:col>
                    <xdr:colOff>133350</xdr:colOff>
                    <xdr:row>24</xdr:row>
                    <xdr:rowOff>38100</xdr:rowOff>
                  </to>
                </anchor>
              </controlPr>
            </control>
          </mc:Choice>
        </mc:AlternateContent>
        <mc:AlternateContent xmlns:mc="http://schemas.openxmlformats.org/markup-compatibility/2006">
          <mc:Choice Requires="x14">
            <control shapeId="2150" r:id="rId85" name="Check Box 102">
              <controlPr defaultSize="0" autoFill="0" autoLine="0" autoPict="0">
                <anchor moveWithCells="1">
                  <from>
                    <xdr:col>17</xdr:col>
                    <xdr:colOff>133350</xdr:colOff>
                    <xdr:row>22</xdr:row>
                    <xdr:rowOff>28575</xdr:rowOff>
                  </from>
                  <to>
                    <xdr:col>18</xdr:col>
                    <xdr:colOff>161925</xdr:colOff>
                    <xdr:row>23</xdr:row>
                    <xdr:rowOff>38100</xdr:rowOff>
                  </to>
                </anchor>
              </controlPr>
            </control>
          </mc:Choice>
        </mc:AlternateContent>
        <mc:AlternateContent xmlns:mc="http://schemas.openxmlformats.org/markup-compatibility/2006">
          <mc:Choice Requires="x14">
            <control shapeId="2151" r:id="rId86" name="Check Box 103">
              <controlPr defaultSize="0" autoFill="0" autoLine="0" autoPict="0">
                <anchor moveWithCells="1">
                  <from>
                    <xdr:col>17</xdr:col>
                    <xdr:colOff>133350</xdr:colOff>
                    <xdr:row>23</xdr:row>
                    <xdr:rowOff>19050</xdr:rowOff>
                  </from>
                  <to>
                    <xdr:col>18</xdr:col>
                    <xdr:colOff>161925</xdr:colOff>
                    <xdr:row>24</xdr:row>
                    <xdr:rowOff>19050</xdr:rowOff>
                  </to>
                </anchor>
              </controlPr>
            </control>
          </mc:Choice>
        </mc:AlternateContent>
        <mc:AlternateContent xmlns:mc="http://schemas.openxmlformats.org/markup-compatibility/2006">
          <mc:Choice Requires="x14">
            <control shapeId="2152" r:id="rId87" name="Check Box 104">
              <controlPr defaultSize="0" autoFill="0" autoLine="0" autoPict="0">
                <anchor moveWithCells="1">
                  <from>
                    <xdr:col>3</xdr:col>
                    <xdr:colOff>19050</xdr:colOff>
                    <xdr:row>26</xdr:row>
                    <xdr:rowOff>9525</xdr:rowOff>
                  </from>
                  <to>
                    <xdr:col>4</xdr:col>
                    <xdr:colOff>104775</xdr:colOff>
                    <xdr:row>26</xdr:row>
                    <xdr:rowOff>180975</xdr:rowOff>
                  </to>
                </anchor>
              </controlPr>
            </control>
          </mc:Choice>
        </mc:AlternateContent>
        <mc:AlternateContent xmlns:mc="http://schemas.openxmlformats.org/markup-compatibility/2006">
          <mc:Choice Requires="x14">
            <control shapeId="2153" r:id="rId88" name="Check Box 105">
              <controlPr defaultSize="0" autoFill="0" autoLine="0" autoPict="0">
                <anchor moveWithCells="1">
                  <from>
                    <xdr:col>6</xdr:col>
                    <xdr:colOff>19050</xdr:colOff>
                    <xdr:row>96</xdr:row>
                    <xdr:rowOff>9525</xdr:rowOff>
                  </from>
                  <to>
                    <xdr:col>7</xdr:col>
                    <xdr:colOff>104775</xdr:colOff>
                    <xdr:row>96</xdr:row>
                    <xdr:rowOff>180975</xdr:rowOff>
                  </to>
                </anchor>
              </controlPr>
            </control>
          </mc:Choice>
        </mc:AlternateContent>
        <mc:AlternateContent xmlns:mc="http://schemas.openxmlformats.org/markup-compatibility/2006">
          <mc:Choice Requires="x14">
            <control shapeId="2154" r:id="rId89" name="Check Box 106">
              <controlPr defaultSize="0" autoFill="0" autoLine="0" autoPict="0">
                <anchor moveWithCells="1">
                  <from>
                    <xdr:col>6</xdr:col>
                    <xdr:colOff>19050</xdr:colOff>
                    <xdr:row>97</xdr:row>
                    <xdr:rowOff>9525</xdr:rowOff>
                  </from>
                  <to>
                    <xdr:col>7</xdr:col>
                    <xdr:colOff>104775</xdr:colOff>
                    <xdr:row>97</xdr:row>
                    <xdr:rowOff>180975</xdr:rowOff>
                  </to>
                </anchor>
              </controlPr>
            </control>
          </mc:Choice>
        </mc:AlternateContent>
        <mc:AlternateContent xmlns:mc="http://schemas.openxmlformats.org/markup-compatibility/2006">
          <mc:Choice Requires="x14">
            <control shapeId="2155" r:id="rId90" name="Check Box 107">
              <controlPr defaultSize="0" autoFill="0" autoLine="0" autoPict="0">
                <anchor moveWithCells="1">
                  <from>
                    <xdr:col>6</xdr:col>
                    <xdr:colOff>19050</xdr:colOff>
                    <xdr:row>98</xdr:row>
                    <xdr:rowOff>9525</xdr:rowOff>
                  </from>
                  <to>
                    <xdr:col>7</xdr:col>
                    <xdr:colOff>104775</xdr:colOff>
                    <xdr:row>98</xdr:row>
                    <xdr:rowOff>180975</xdr:rowOff>
                  </to>
                </anchor>
              </controlPr>
            </control>
          </mc:Choice>
        </mc:AlternateContent>
        <mc:AlternateContent xmlns:mc="http://schemas.openxmlformats.org/markup-compatibility/2006">
          <mc:Choice Requires="x14">
            <control shapeId="2156" r:id="rId91" name="Check Box 108">
              <controlPr defaultSize="0" autoFill="0" autoLine="0" autoPict="0">
                <anchor moveWithCells="1">
                  <from>
                    <xdr:col>6</xdr:col>
                    <xdr:colOff>19050</xdr:colOff>
                    <xdr:row>99</xdr:row>
                    <xdr:rowOff>9525</xdr:rowOff>
                  </from>
                  <to>
                    <xdr:col>7</xdr:col>
                    <xdr:colOff>104775</xdr:colOff>
                    <xdr:row>99</xdr:row>
                    <xdr:rowOff>180975</xdr:rowOff>
                  </to>
                </anchor>
              </controlPr>
            </control>
          </mc:Choice>
        </mc:AlternateContent>
        <mc:AlternateContent xmlns:mc="http://schemas.openxmlformats.org/markup-compatibility/2006">
          <mc:Choice Requires="x14">
            <control shapeId="2157" r:id="rId92" name="Check Box 109">
              <controlPr defaultSize="0" autoFill="0" autoLine="0" autoPict="0">
                <anchor moveWithCells="1">
                  <from>
                    <xdr:col>6</xdr:col>
                    <xdr:colOff>19050</xdr:colOff>
                    <xdr:row>100</xdr:row>
                    <xdr:rowOff>9525</xdr:rowOff>
                  </from>
                  <to>
                    <xdr:col>7</xdr:col>
                    <xdr:colOff>104775</xdr:colOff>
                    <xdr:row>100</xdr:row>
                    <xdr:rowOff>180975</xdr:rowOff>
                  </to>
                </anchor>
              </controlPr>
            </control>
          </mc:Choice>
        </mc:AlternateContent>
        <mc:AlternateContent xmlns:mc="http://schemas.openxmlformats.org/markup-compatibility/2006">
          <mc:Choice Requires="x14">
            <control shapeId="2158" r:id="rId93" name="Check Box 110">
              <controlPr defaultSize="0" autoFill="0" autoLine="0" autoPict="0">
                <anchor moveWithCells="1">
                  <from>
                    <xdr:col>6</xdr:col>
                    <xdr:colOff>19050</xdr:colOff>
                    <xdr:row>101</xdr:row>
                    <xdr:rowOff>9525</xdr:rowOff>
                  </from>
                  <to>
                    <xdr:col>7</xdr:col>
                    <xdr:colOff>104775</xdr:colOff>
                    <xdr:row>101</xdr:row>
                    <xdr:rowOff>180975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88A13-405F-43A5-87BF-18D7DE701222}">
  <dimension ref="A1:CQ261"/>
  <sheetViews>
    <sheetView showGridLines="0" view="pageLayout" topLeftCell="A8"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ISIR'!BL96</f>
        <v>11 Prozessfähigkeitsnachweis</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5B730-B6A0-4344-BE68-9B12C0D384DA}">
  <dimension ref="A1:CQ261"/>
  <sheetViews>
    <sheetView showGridLines="0" view="pageLayout" topLeftCell="A8"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ISIR'!BL97</f>
        <v xml:space="preserve">12 Konstruktions-, Entwicklungsfreigaben des Lieferanten </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7B863-03DA-40E9-9037-9610FC78ED02}">
  <dimension ref="A1:CQ261"/>
  <sheetViews>
    <sheetView showGridLines="0" view="pageLayout" topLeftCell="A8"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ISIR'!BL98</f>
        <v>13 Absicherung besonderer Merkmale</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3D3E7-CB1A-47C1-9B33-EC87EAD01CF0}">
  <dimension ref="A1:CQ261"/>
  <sheetViews>
    <sheetView showGridLines="0" view="pageLayout" topLeftCell="A10"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ISIR'!BL99</f>
        <v>14 Freigabe von Beschichtungssystemen gemäß Kundenanforderungen</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14EA9-9189-47CB-A759-3133837747EC}">
  <dimension ref="A1:CQ261"/>
  <sheetViews>
    <sheetView showGridLines="0" view="pageLayout" topLeftCell="A10"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ISIR'!BL100</f>
        <v>15 Prüfmittelfähigkeitsuntersuchung</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C9CD6-C8E4-4748-BDF3-73B01003A5D3}">
  <dimension ref="A1:CQ261"/>
  <sheetViews>
    <sheetView showGridLines="0" view="pageLayout" topLeftCell="A22"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ISIR'!BL101</f>
        <v>16 Vor Ort Muster Prüfung</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6658-778F-49F9-B1FC-0EB8FFE5FF67}">
  <dimension ref="A1:CQ261"/>
  <sheetViews>
    <sheetView showGridLines="0" view="pageLayout" topLeftCell="A10"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ISIR'!BL102</f>
        <v>17 Vor Ort Vorabfreigabe</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B15B8-0501-4ECC-900A-73F631668614}">
  <dimension ref="A1:CQ261"/>
  <sheetViews>
    <sheetView showGridLines="0" view="pageLayout" topLeftCell="A13"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ISIR'!BL103</f>
        <v>18 Muster</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14A78-824A-4121-9F8F-888579F923B8}">
  <dimension ref="A1:CQ261"/>
  <sheetViews>
    <sheetView showGridLines="0" view="pageLayout" topLeftCell="A8"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ISIR'!BL104</f>
        <v>19 Sonstiges</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 t="shared" ref="U6:U11" si="0">A6</f>
        <v>Lieferanten-Nr.:</v>
      </c>
      <c r="V6" s="960"/>
      <c r="W6" s="960"/>
      <c r="X6" s="960"/>
      <c r="Y6" s="960"/>
      <c r="Z6" s="960"/>
      <c r="AA6" s="960"/>
      <c r="AB6" s="960"/>
      <c r="AC6" s="961" t="str">
        <f t="shared" ref="AC6:AC11" si="1">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 t="shared" si="0"/>
        <v>Berichts-Nr.:</v>
      </c>
      <c r="V7" s="964"/>
      <c r="W7" s="964"/>
      <c r="X7" s="964"/>
      <c r="Y7" s="964"/>
      <c r="Z7" s="964"/>
      <c r="AA7" s="964"/>
      <c r="AB7" s="964"/>
      <c r="AC7" s="961" t="str">
        <f t="shared" si="1"/>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 t="shared" si="0"/>
        <v>Produkt-bez.:</v>
      </c>
      <c r="V8" s="912"/>
      <c r="W8" s="912"/>
      <c r="X8" s="912"/>
      <c r="Y8" s="912"/>
      <c r="Z8" s="912"/>
      <c r="AA8" s="912"/>
      <c r="AB8" s="912"/>
      <c r="AC8" s="961" t="str">
        <f t="shared" si="1"/>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si="0"/>
        <v>Teilenummer:</v>
      </c>
      <c r="V9" s="912"/>
      <c r="W9" s="912"/>
      <c r="X9" s="912"/>
      <c r="Y9" s="912"/>
      <c r="Z9" s="912"/>
      <c r="AA9" s="912"/>
      <c r="AB9" s="912"/>
      <c r="AC9" s="915" t="str">
        <f t="shared" si="1"/>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0"/>
        <v>Zeichnungsnummer:</v>
      </c>
      <c r="V10" s="912"/>
      <c r="W10" s="912"/>
      <c r="X10" s="912"/>
      <c r="Y10" s="912"/>
      <c r="Z10" s="912"/>
      <c r="AA10" s="912"/>
      <c r="AB10" s="912"/>
      <c r="AC10" s="915" t="str">
        <f t="shared" si="1"/>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0"/>
        <v>Stand/Datum:</v>
      </c>
      <c r="V11" s="912"/>
      <c r="W11" s="912"/>
      <c r="X11" s="912"/>
      <c r="Y11" s="912"/>
      <c r="Z11" s="912"/>
      <c r="AA11" s="912"/>
      <c r="AB11" s="912"/>
      <c r="AC11" s="920" t="str">
        <f t="shared" si="1"/>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 t="shared" ref="CB108:CB152" si="2">CE$102</f>
        <v>1</v>
      </c>
      <c r="CC108" s="156" t="str">
        <f t="shared" ref="CC108:CC152" si="3">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si="2"/>
        <v>1</v>
      </c>
      <c r="CC109" s="156" t="str">
        <f t="shared" si="3"/>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234" spans="78:85" ht="9.9499999999999993" customHeight="1">
      <c r="BZ234" s="368" t="s">
        <v>331</v>
      </c>
      <c r="CA234" s="375">
        <v>234</v>
      </c>
      <c r="CB234" s="155">
        <f t="shared" ref="CB234:CB259" si="4">CE$102</f>
        <v>1</v>
      </c>
      <c r="CC234" s="156" t="str">
        <f>IF(VLOOKUP(CB234,CB234:CG234,CB234+2)=0,VLOOKUP(CB234,CB234:CG234,4),VLOOKUP(CB234,CB234:CG234,CB234+2))</f>
        <v>Rauheit Rz</v>
      </c>
      <c r="CD234" s="158" t="s">
        <v>439</v>
      </c>
      <c r="CE234" s="158" t="s">
        <v>506</v>
      </c>
      <c r="CF234" s="158" t="s">
        <v>82</v>
      </c>
      <c r="CG234" s="158" t="s">
        <v>82</v>
      </c>
    </row>
    <row r="235" spans="78:85" ht="9.9499999999999993" customHeight="1">
      <c r="BZ235" s="368" t="s">
        <v>331</v>
      </c>
      <c r="CA235" s="375">
        <v>235</v>
      </c>
      <c r="CB235" s="155">
        <f t="shared" si="4"/>
        <v>1</v>
      </c>
      <c r="CC235" s="156" t="str">
        <f>IF(VLOOKUP(CB235,CB235:CG235,CB235+2)=0,VLOOKUP(CB235,CB235:CG235,4),VLOOKUP(CB235,CB235:CG235,CB235+2))</f>
        <v>Rauheit Ra</v>
      </c>
      <c r="CD235" s="158" t="s">
        <v>442</v>
      </c>
      <c r="CE235" s="158" t="s">
        <v>507</v>
      </c>
      <c r="CF235" s="158" t="s">
        <v>82</v>
      </c>
      <c r="CG235" s="158" t="s">
        <v>82</v>
      </c>
    </row>
    <row r="236" spans="78:85" ht="9.9499999999999993" customHeight="1">
      <c r="BZ236" s="368" t="s">
        <v>331</v>
      </c>
      <c r="CA236" s="375">
        <v>236</v>
      </c>
      <c r="CB236" s="155">
        <f t="shared" si="4"/>
        <v>1</v>
      </c>
      <c r="CC236" s="156" t="str">
        <f>IF(VLOOKUP(CB236,CB236:CG236,CB236+2)=0,VLOOKUP(CB236,CB236:CG236,4),VLOOKUP(CB236,CB236:CG236,CB236+2))</f>
        <v>Ebenheit</v>
      </c>
      <c r="CD236" s="158" t="s">
        <v>443</v>
      </c>
      <c r="CE236" s="158" t="s">
        <v>508</v>
      </c>
      <c r="CF236" s="158" t="s">
        <v>82</v>
      </c>
      <c r="CG236" s="158" t="s">
        <v>82</v>
      </c>
    </row>
    <row r="237" spans="78:85" ht="9.9499999999999993" customHeight="1">
      <c r="BZ237" s="368" t="s">
        <v>331</v>
      </c>
      <c r="CA237" s="375">
        <v>237</v>
      </c>
      <c r="CB237" s="155">
        <f t="shared" si="4"/>
        <v>1</v>
      </c>
      <c r="CC237" s="156" t="str">
        <f t="shared" ref="CC237:CC259" si="5">IF(VLOOKUP(CB237,CB237:CG237,CB237+2)=0,VLOOKUP(CB237,CB237:CG237,4),VLOOKUP(CB237,CB237:CG237,CB237+2))</f>
        <v>Parallelität</v>
      </c>
      <c r="CD237" s="158" t="s">
        <v>444</v>
      </c>
      <c r="CE237" s="158" t="s">
        <v>509</v>
      </c>
      <c r="CF237" s="158" t="s">
        <v>82</v>
      </c>
      <c r="CG237" s="158" t="s">
        <v>82</v>
      </c>
    </row>
    <row r="238" spans="78:85" ht="9.9499999999999993" customHeight="1">
      <c r="BZ238" s="368" t="s">
        <v>331</v>
      </c>
      <c r="CA238" s="375">
        <v>238</v>
      </c>
      <c r="CB238" s="155">
        <f t="shared" si="4"/>
        <v>1</v>
      </c>
      <c r="CC238" s="156" t="str">
        <f t="shared" si="5"/>
        <v>Innen-Ø</v>
      </c>
      <c r="CD238" s="158" t="s">
        <v>447</v>
      </c>
      <c r="CE238" s="158" t="s">
        <v>510</v>
      </c>
      <c r="CF238" s="158" t="s">
        <v>82</v>
      </c>
      <c r="CG238" s="158" t="s">
        <v>82</v>
      </c>
    </row>
    <row r="239" spans="78:85" ht="9.9499999999999993" customHeight="1">
      <c r="BZ239" s="368" t="s">
        <v>331</v>
      </c>
      <c r="CA239" s="375">
        <v>239</v>
      </c>
      <c r="CB239" s="155">
        <f t="shared" si="4"/>
        <v>1</v>
      </c>
      <c r="CC239" s="156" t="str">
        <f t="shared" si="5"/>
        <v>Aussen-Ø</v>
      </c>
      <c r="CD239" s="158" t="s">
        <v>450</v>
      </c>
      <c r="CE239" s="158" t="s">
        <v>511</v>
      </c>
      <c r="CF239" s="158" t="s">
        <v>82</v>
      </c>
      <c r="CG239" s="158" t="s">
        <v>82</v>
      </c>
    </row>
    <row r="240" spans="78:85" ht="9.9499999999999993" customHeight="1">
      <c r="BZ240" s="368" t="s">
        <v>331</v>
      </c>
      <c r="CA240" s="375">
        <v>240</v>
      </c>
      <c r="CB240" s="155">
        <f t="shared" si="4"/>
        <v>1</v>
      </c>
      <c r="CC240" s="156" t="str">
        <f t="shared" si="5"/>
        <v>Form</v>
      </c>
      <c r="CD240" s="158" t="s">
        <v>453</v>
      </c>
      <c r="CE240" s="158" t="s">
        <v>453</v>
      </c>
      <c r="CF240" s="158" t="s">
        <v>82</v>
      </c>
      <c r="CG240" s="158" t="s">
        <v>82</v>
      </c>
    </row>
    <row r="241" spans="78:85" ht="9.9499999999999993" customHeight="1">
      <c r="BZ241" s="368" t="s">
        <v>331</v>
      </c>
      <c r="CA241" s="375">
        <v>241</v>
      </c>
      <c r="CB241" s="155">
        <f t="shared" si="4"/>
        <v>1</v>
      </c>
      <c r="CC241" s="156" t="str">
        <f t="shared" si="5"/>
        <v>Rundlauf</v>
      </c>
      <c r="CD241" s="158" t="s">
        <v>456</v>
      </c>
      <c r="CE241" s="158" t="s">
        <v>512</v>
      </c>
      <c r="CF241" s="158" t="s">
        <v>82</v>
      </c>
      <c r="CG241" s="158" t="s">
        <v>82</v>
      </c>
    </row>
    <row r="242" spans="78:85" ht="9.9499999999999993" customHeight="1">
      <c r="BZ242" s="368" t="s">
        <v>331</v>
      </c>
      <c r="CA242" s="375">
        <v>242</v>
      </c>
      <c r="CB242" s="155">
        <f t="shared" si="4"/>
        <v>1</v>
      </c>
      <c r="CC242" s="156" t="str">
        <f t="shared" si="5"/>
        <v>Abstand</v>
      </c>
      <c r="CD242" s="158" t="s">
        <v>458</v>
      </c>
      <c r="CE242" s="158" t="s">
        <v>505</v>
      </c>
      <c r="CF242" s="158" t="s">
        <v>82</v>
      </c>
      <c r="CG242" s="158" t="s">
        <v>82</v>
      </c>
    </row>
    <row r="243" spans="78:85" ht="9.9499999999999993" customHeight="1">
      <c r="BZ243" s="368" t="s">
        <v>331</v>
      </c>
      <c r="CA243" s="375">
        <v>243</v>
      </c>
      <c r="CB243" s="155">
        <f t="shared" si="4"/>
        <v>1</v>
      </c>
      <c r="CC243" s="156" t="str">
        <f t="shared" si="5"/>
        <v>Konzentrizität</v>
      </c>
      <c r="CD243" s="158" t="s">
        <v>461</v>
      </c>
      <c r="CE243" s="158" t="s">
        <v>513</v>
      </c>
      <c r="CF243" s="158" t="s">
        <v>82</v>
      </c>
      <c r="CG243" s="158" t="s">
        <v>82</v>
      </c>
    </row>
    <row r="244" spans="78:85" ht="9.9499999999999993" customHeight="1">
      <c r="BZ244" s="368" t="s">
        <v>331</v>
      </c>
      <c r="CA244" s="375">
        <v>244</v>
      </c>
      <c r="CB244" s="155">
        <f t="shared" si="4"/>
        <v>1</v>
      </c>
      <c r="CC244" s="156" t="str">
        <f t="shared" si="5"/>
        <v>Koaxilalität</v>
      </c>
      <c r="CD244" s="158" t="s">
        <v>464</v>
      </c>
      <c r="CE244" s="158" t="s">
        <v>514</v>
      </c>
      <c r="CF244" s="158" t="s">
        <v>82</v>
      </c>
      <c r="CG244" s="158" t="s">
        <v>82</v>
      </c>
    </row>
    <row r="245" spans="78:85" ht="9.9499999999999993" customHeight="1">
      <c r="BZ245" s="368" t="s">
        <v>331</v>
      </c>
      <c r="CA245" s="375">
        <v>245</v>
      </c>
      <c r="CB245" s="155">
        <f t="shared" si="4"/>
        <v>1</v>
      </c>
      <c r="CC245" s="156" t="str">
        <f t="shared" si="5"/>
        <v>Höhe</v>
      </c>
      <c r="CD245" s="158" t="s">
        <v>467</v>
      </c>
      <c r="CE245" s="158" t="s">
        <v>515</v>
      </c>
      <c r="CF245" s="158" t="s">
        <v>82</v>
      </c>
      <c r="CG245" s="158" t="s">
        <v>82</v>
      </c>
    </row>
    <row r="246" spans="78:85" ht="9.9499999999999993" customHeight="1">
      <c r="BZ246" s="368" t="s">
        <v>331</v>
      </c>
      <c r="CA246" s="375">
        <v>246</v>
      </c>
      <c r="CB246" s="155">
        <f t="shared" si="4"/>
        <v>1</v>
      </c>
      <c r="CC246" s="156" t="str">
        <f t="shared" si="5"/>
        <v>Breite</v>
      </c>
      <c r="CD246" s="158" t="s">
        <v>470</v>
      </c>
      <c r="CE246" s="158" t="s">
        <v>516</v>
      </c>
      <c r="CF246" s="158" t="s">
        <v>82</v>
      </c>
      <c r="CG246" s="158" t="s">
        <v>82</v>
      </c>
    </row>
    <row r="247" spans="78:85" ht="9.9499999999999993" customHeight="1">
      <c r="BZ247" s="368" t="s">
        <v>331</v>
      </c>
      <c r="CA247" s="375">
        <v>247</v>
      </c>
      <c r="CB247" s="155">
        <f t="shared" si="4"/>
        <v>1</v>
      </c>
      <c r="CC247" s="156" t="str">
        <f t="shared" si="5"/>
        <v>Tiefe</v>
      </c>
      <c r="CD247" s="158" t="s">
        <v>473</v>
      </c>
      <c r="CE247" s="158" t="s">
        <v>517</v>
      </c>
      <c r="CF247" s="158" t="s">
        <v>82</v>
      </c>
      <c r="CG247" s="158" t="s">
        <v>82</v>
      </c>
    </row>
    <row r="248" spans="78:85" ht="9.9499999999999993" customHeight="1">
      <c r="BZ248" s="368" t="s">
        <v>331</v>
      </c>
      <c r="CA248" s="375">
        <v>248</v>
      </c>
      <c r="CB248" s="155">
        <f t="shared" si="4"/>
        <v>1</v>
      </c>
      <c r="CC248" s="156" t="str">
        <f t="shared" si="5"/>
        <v>Flanken-Ø</v>
      </c>
      <c r="CD248" s="158" t="s">
        <v>476</v>
      </c>
      <c r="CE248" s="158" t="s">
        <v>518</v>
      </c>
      <c r="CF248" s="158" t="s">
        <v>82</v>
      </c>
      <c r="CG248" s="158" t="s">
        <v>82</v>
      </c>
    </row>
    <row r="249" spans="78:85" ht="9.9499999999999993" customHeight="1">
      <c r="BZ249" s="368" t="s">
        <v>331</v>
      </c>
      <c r="CA249" s="375">
        <v>249</v>
      </c>
      <c r="CB249" s="155">
        <f t="shared" si="4"/>
        <v>1</v>
      </c>
      <c r="CC249" s="156" t="str">
        <f t="shared" si="5"/>
        <v>Kern-Ø</v>
      </c>
      <c r="CD249" s="158" t="s">
        <v>479</v>
      </c>
      <c r="CE249" s="158" t="s">
        <v>519</v>
      </c>
      <c r="CF249" s="158" t="s">
        <v>82</v>
      </c>
      <c r="CG249" s="158" t="s">
        <v>82</v>
      </c>
    </row>
    <row r="250" spans="78:85" ht="9.9499999999999993" customHeight="1">
      <c r="BZ250" s="368" t="s">
        <v>331</v>
      </c>
      <c r="CA250" s="375">
        <v>250</v>
      </c>
      <c r="CB250" s="155">
        <f t="shared" si="4"/>
        <v>1</v>
      </c>
      <c r="CC250" s="156" t="str">
        <f t="shared" si="5"/>
        <v>Steigung</v>
      </c>
      <c r="CD250" s="158" t="s">
        <v>482</v>
      </c>
      <c r="CE250" s="158" t="s">
        <v>520</v>
      </c>
      <c r="CF250" s="158" t="s">
        <v>82</v>
      </c>
      <c r="CG250" s="158" t="s">
        <v>82</v>
      </c>
    </row>
    <row r="251" spans="78:85" ht="9.9499999999999993" customHeight="1">
      <c r="BZ251" s="368" t="s">
        <v>331</v>
      </c>
      <c r="CA251" s="375">
        <v>251</v>
      </c>
      <c r="CB251" s="155">
        <f t="shared" si="4"/>
        <v>1</v>
      </c>
      <c r="CC251" s="156" t="str">
        <f t="shared" si="5"/>
        <v>Ø</v>
      </c>
      <c r="CD251" s="158" t="s">
        <v>485</v>
      </c>
      <c r="CE251" s="158" t="s">
        <v>521</v>
      </c>
      <c r="CF251" s="158" t="s">
        <v>82</v>
      </c>
      <c r="CG251" s="158" t="s">
        <v>82</v>
      </c>
    </row>
    <row r="252" spans="78:85" ht="9.9499999999999993" customHeight="1">
      <c r="BZ252" s="368" t="s">
        <v>331</v>
      </c>
      <c r="CA252" s="375">
        <v>252</v>
      </c>
      <c r="CB252" s="155">
        <f t="shared" si="4"/>
        <v>1</v>
      </c>
      <c r="CC252" s="156" t="str">
        <f t="shared" si="5"/>
        <v>…</v>
      </c>
      <c r="CD252" s="158" t="s">
        <v>82</v>
      </c>
      <c r="CE252" s="165" t="s">
        <v>82</v>
      </c>
      <c r="CF252" s="158" t="s">
        <v>82</v>
      </c>
      <c r="CG252" s="158" t="s">
        <v>82</v>
      </c>
    </row>
    <row r="253" spans="78:85" ht="9.9499999999999993" customHeight="1">
      <c r="BZ253" s="368" t="s">
        <v>331</v>
      </c>
      <c r="CA253" s="375">
        <v>253</v>
      </c>
      <c r="CB253" s="155">
        <f t="shared" si="4"/>
        <v>1</v>
      </c>
      <c r="CC253" s="156" t="str">
        <f t="shared" si="5"/>
        <v>…</v>
      </c>
      <c r="CD253" s="158" t="s">
        <v>82</v>
      </c>
      <c r="CE253" s="158" t="s">
        <v>82</v>
      </c>
      <c r="CF253" s="158" t="s">
        <v>82</v>
      </c>
      <c r="CG253" s="158" t="s">
        <v>82</v>
      </c>
    </row>
    <row r="254" spans="78:85" ht="9.9499999999999993" customHeight="1">
      <c r="BZ254" s="368" t="s">
        <v>331</v>
      </c>
      <c r="CA254" s="375">
        <v>254</v>
      </c>
      <c r="CB254" s="155">
        <f t="shared" si="4"/>
        <v>1</v>
      </c>
      <c r="CC254" s="156" t="str">
        <f t="shared" si="5"/>
        <v>…</v>
      </c>
      <c r="CD254" s="158" t="s">
        <v>82</v>
      </c>
      <c r="CE254" s="158" t="s">
        <v>82</v>
      </c>
      <c r="CF254" s="158" t="s">
        <v>82</v>
      </c>
      <c r="CG254" s="158" t="s">
        <v>82</v>
      </c>
    </row>
    <row r="255" spans="78:85" ht="9.9499999999999993" customHeight="1">
      <c r="BZ255" s="368" t="s">
        <v>331</v>
      </c>
      <c r="CA255" s="375">
        <v>255</v>
      </c>
      <c r="CB255" s="155">
        <f t="shared" si="4"/>
        <v>1</v>
      </c>
      <c r="CC255" s="156" t="str">
        <f t="shared" si="5"/>
        <v>…</v>
      </c>
      <c r="CD255" s="158" t="s">
        <v>82</v>
      </c>
      <c r="CE255" s="158" t="s">
        <v>82</v>
      </c>
      <c r="CF255" s="158" t="s">
        <v>82</v>
      </c>
      <c r="CG255" s="158" t="s">
        <v>82</v>
      </c>
    </row>
    <row r="256" spans="78:85" ht="9.9499999999999993" customHeight="1">
      <c r="BZ256" s="368" t="s">
        <v>331</v>
      </c>
      <c r="CA256" s="375">
        <v>256</v>
      </c>
      <c r="CB256" s="155">
        <f t="shared" si="4"/>
        <v>1</v>
      </c>
      <c r="CC256" s="156" t="str">
        <f t="shared" si="5"/>
        <v>…</v>
      </c>
      <c r="CD256" s="158" t="s">
        <v>82</v>
      </c>
      <c r="CE256" s="158" t="s">
        <v>82</v>
      </c>
      <c r="CF256" s="158" t="s">
        <v>82</v>
      </c>
      <c r="CG256" s="158" t="s">
        <v>82</v>
      </c>
    </row>
    <row r="257" spans="78:85" ht="9.9499999999999993" customHeight="1">
      <c r="BZ257" s="368" t="s">
        <v>331</v>
      </c>
      <c r="CA257" s="375">
        <v>257</v>
      </c>
      <c r="CB257" s="155">
        <f t="shared" si="4"/>
        <v>1</v>
      </c>
      <c r="CC257" s="156" t="str">
        <f t="shared" si="5"/>
        <v>…</v>
      </c>
      <c r="CD257" s="158" t="s">
        <v>82</v>
      </c>
      <c r="CE257" s="158" t="s">
        <v>82</v>
      </c>
      <c r="CF257" s="158" t="s">
        <v>82</v>
      </c>
      <c r="CG257" s="158" t="s">
        <v>82</v>
      </c>
    </row>
    <row r="258" spans="78:85" ht="9.9499999999999993" customHeight="1">
      <c r="BZ258" s="368" t="s">
        <v>331</v>
      </c>
      <c r="CA258" s="375">
        <v>258</v>
      </c>
      <c r="CB258" s="155">
        <f t="shared" si="4"/>
        <v>1</v>
      </c>
      <c r="CC258" s="156" t="str">
        <f t="shared" si="5"/>
        <v>…</v>
      </c>
      <c r="CD258" s="158" t="s">
        <v>82</v>
      </c>
      <c r="CE258" s="158" t="s">
        <v>82</v>
      </c>
      <c r="CF258" s="158" t="s">
        <v>82</v>
      </c>
      <c r="CG258" s="158" t="s">
        <v>82</v>
      </c>
    </row>
    <row r="259" spans="78:85" ht="9.9499999999999993" customHeight="1">
      <c r="BZ259" s="368" t="s">
        <v>331</v>
      </c>
      <c r="CA259" s="375">
        <v>259</v>
      </c>
      <c r="CB259" s="155">
        <f t="shared" si="4"/>
        <v>1</v>
      </c>
      <c r="CC259" s="156" t="str">
        <f t="shared" si="5"/>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AE2F7-43A2-46C5-A9CA-64CCE68B8439}">
  <dimension ref="A1:CH81"/>
  <sheetViews>
    <sheetView workbookViewId="0">
      <selection activeCell="F38" sqref="F38"/>
    </sheetView>
  </sheetViews>
  <sheetFormatPr defaultColWidth="11.42578125" defaultRowHeight="15"/>
  <sheetData>
    <row r="1" spans="78:86" s="370" customFormat="1" ht="9.9499999999999993" customHeight="1">
      <c r="BZ1" s="368" t="s">
        <v>331</v>
      </c>
      <c r="CA1" s="375">
        <v>153</v>
      </c>
      <c r="CB1" s="155">
        <f>'19'!CE$102</f>
        <v>1</v>
      </c>
      <c r="CC1" s="156" t="str">
        <f t="shared" ref="CC1:CC32" si="0">IF(VLOOKUP(CB1,CB1:CG1,CB1+2)=0,VLOOKUP(CB1,CB1:CG1,4),VLOOKUP(CB1,CB1:CG1,CB1+2))</f>
        <v>20 Transportmittel inkl. Lagerung</v>
      </c>
      <c r="CD1" s="159" t="s">
        <v>391</v>
      </c>
      <c r="CE1" s="158" t="s">
        <v>392</v>
      </c>
      <c r="CF1" s="158" t="s">
        <v>82</v>
      </c>
      <c r="CG1" s="158" t="s">
        <v>82</v>
      </c>
      <c r="CH1" s="367"/>
    </row>
    <row r="2" spans="78:86" s="370" customFormat="1" ht="9.9499999999999993" customHeight="1">
      <c r="BZ2" s="368" t="s">
        <v>331</v>
      </c>
      <c r="CA2" s="375">
        <v>154</v>
      </c>
      <c r="CB2" s="155">
        <f>'19'!CE$102</f>
        <v>1</v>
      </c>
      <c r="CC2" s="156" t="str">
        <f t="shared" si="0"/>
        <v>21 Übersicht Einzelteile der Lieferkette</v>
      </c>
      <c r="CD2" s="159" t="s">
        <v>393</v>
      </c>
      <c r="CE2" s="158" t="s">
        <v>394</v>
      </c>
      <c r="CF2" s="158" t="s">
        <v>82</v>
      </c>
      <c r="CG2" s="158" t="s">
        <v>82</v>
      </c>
      <c r="CH2" s="367"/>
    </row>
    <row r="3" spans="78:86" s="370" customFormat="1" ht="9.9499999999999993" customHeight="1">
      <c r="BZ3" s="368" t="s">
        <v>331</v>
      </c>
      <c r="CA3" s="375">
        <v>155</v>
      </c>
      <c r="CB3" s="155">
        <f>'19'!CE$102</f>
        <v>1</v>
      </c>
      <c r="CC3" s="156" t="str">
        <f t="shared" si="0"/>
        <v>22 Freigabe von Beschichtungssystemen</v>
      </c>
      <c r="CD3" s="159" t="s">
        <v>395</v>
      </c>
      <c r="CE3" s="158" t="s">
        <v>396</v>
      </c>
      <c r="CF3" s="158" t="s">
        <v>82</v>
      </c>
      <c r="CG3" s="158" t="s">
        <v>82</v>
      </c>
      <c r="CH3" s="367"/>
    </row>
    <row r="4" spans="78:86" s="370" customFormat="1" ht="9.9499999999999993" customHeight="1">
      <c r="BZ4" s="368" t="s">
        <v>331</v>
      </c>
      <c r="CA4" s="375">
        <v>156</v>
      </c>
      <c r="CB4" s="155">
        <f>'19'!CE$102</f>
        <v>1</v>
      </c>
      <c r="CC4" s="156" t="str">
        <f t="shared" si="0"/>
        <v>23 Sonstiges</v>
      </c>
      <c r="CD4" s="159" t="s">
        <v>397</v>
      </c>
      <c r="CE4" s="158" t="s">
        <v>398</v>
      </c>
      <c r="CF4" s="158" t="s">
        <v>82</v>
      </c>
      <c r="CG4" s="158" t="s">
        <v>82</v>
      </c>
      <c r="CH4" s="367"/>
    </row>
    <row r="5" spans="78:86" s="370" customFormat="1" ht="9.9499999999999993" customHeight="1">
      <c r="BZ5" s="368" t="s">
        <v>331</v>
      </c>
      <c r="CA5" s="375">
        <v>157</v>
      </c>
      <c r="CB5" s="155">
        <f>'19'!CE$102</f>
        <v>1</v>
      </c>
      <c r="CC5" s="156" t="str">
        <f t="shared" si="0"/>
        <v>Lieferantenangaben</v>
      </c>
      <c r="CD5" s="159" t="s">
        <v>399</v>
      </c>
      <c r="CE5" s="158" t="s">
        <v>400</v>
      </c>
      <c r="CF5" s="158" t="s">
        <v>82</v>
      </c>
      <c r="CG5" s="158" t="s">
        <v>82</v>
      </c>
      <c r="CH5" s="367"/>
    </row>
    <row r="6" spans="78:86" s="370" customFormat="1" ht="9.9499999999999993" customHeight="1">
      <c r="BZ6" s="368" t="s">
        <v>331</v>
      </c>
      <c r="CA6" s="375">
        <v>158</v>
      </c>
      <c r="CB6" s="155">
        <f>'19'!CE$102</f>
        <v>1</v>
      </c>
      <c r="CC6" s="156" t="str">
        <f t="shared" si="0"/>
        <v>Lieferant/Produktionsstandort:</v>
      </c>
      <c r="CD6" s="159" t="s">
        <v>401</v>
      </c>
      <c r="CE6" s="158" t="s">
        <v>402</v>
      </c>
      <c r="CF6" s="158" t="s">
        <v>82</v>
      </c>
      <c r="CG6" s="158" t="s">
        <v>82</v>
      </c>
      <c r="CH6" s="367"/>
    </row>
    <row r="7" spans="78:86" s="370" customFormat="1" ht="9.9499999999999993" customHeight="1">
      <c r="BZ7" s="368" t="s">
        <v>331</v>
      </c>
      <c r="CA7" s="375">
        <v>159</v>
      </c>
      <c r="CB7" s="155">
        <f>'19'!CE$102</f>
        <v>1</v>
      </c>
      <c r="CC7" s="156" t="str">
        <f t="shared" si="0"/>
        <v>Benennung:</v>
      </c>
      <c r="CD7" s="159" t="s">
        <v>403</v>
      </c>
      <c r="CE7" s="158" t="s">
        <v>164</v>
      </c>
      <c r="CF7" s="158" t="s">
        <v>82</v>
      </c>
      <c r="CG7" s="158" t="s">
        <v>82</v>
      </c>
      <c r="CH7" s="367"/>
    </row>
    <row r="8" spans="78:86" s="370" customFormat="1" ht="9.9499999999999993" customHeight="1">
      <c r="BZ8" s="368" t="s">
        <v>331</v>
      </c>
      <c r="CA8" s="375">
        <v>160</v>
      </c>
      <c r="CB8" s="155">
        <f>'19'!CE$102</f>
        <v>1</v>
      </c>
      <c r="CC8" s="156" t="str">
        <f t="shared" si="0"/>
        <v>Sachnummer:</v>
      </c>
      <c r="CD8" s="159" t="s">
        <v>404</v>
      </c>
      <c r="CE8" s="158" t="s">
        <v>405</v>
      </c>
      <c r="CF8" s="158" t="s">
        <v>82</v>
      </c>
      <c r="CG8" s="158" t="s">
        <v>82</v>
      </c>
      <c r="CH8" s="367"/>
    </row>
    <row r="9" spans="78:86" s="370" customFormat="1" ht="9.9499999999999993" customHeight="1">
      <c r="BZ9" s="368" t="s">
        <v>331</v>
      </c>
      <c r="CA9" s="375">
        <v>161</v>
      </c>
      <c r="CB9" s="155">
        <f>'19'!CE$102</f>
        <v>1</v>
      </c>
      <c r="CC9" s="156" t="str">
        <f t="shared" si="0"/>
        <v>Zeichnungsnummer:</v>
      </c>
      <c r="CD9" s="159" t="s">
        <v>167</v>
      </c>
      <c r="CE9" s="158" t="s">
        <v>168</v>
      </c>
      <c r="CF9" s="158" t="s">
        <v>82</v>
      </c>
      <c r="CG9" s="158" t="s">
        <v>82</v>
      </c>
      <c r="CH9" s="367"/>
    </row>
    <row r="10" spans="78:86" s="370" customFormat="1" ht="9.9499999999999993" customHeight="1">
      <c r="BZ10" s="368" t="s">
        <v>331</v>
      </c>
      <c r="CA10" s="375">
        <v>162</v>
      </c>
      <c r="CB10" s="155">
        <f>'19'!CE$102</f>
        <v>1</v>
      </c>
      <c r="CC10" s="156" t="str">
        <f t="shared" si="0"/>
        <v>Stand/Datum:</v>
      </c>
      <c r="CD10" s="159" t="s">
        <v>170</v>
      </c>
      <c r="CE10" s="158" t="s">
        <v>171</v>
      </c>
      <c r="CF10" s="158" t="s">
        <v>82</v>
      </c>
      <c r="CG10" s="158" t="s">
        <v>82</v>
      </c>
      <c r="CH10" s="367"/>
    </row>
    <row r="11" spans="78:86" s="370" customFormat="1" ht="9.9499999999999993" customHeight="1">
      <c r="BZ11" s="368" t="s">
        <v>331</v>
      </c>
      <c r="CA11" s="375">
        <v>163</v>
      </c>
      <c r="CB11" s="155">
        <f>'19'!CE$102</f>
        <v>1</v>
      </c>
      <c r="CC11" s="156" t="str">
        <f t="shared" si="0"/>
        <v>Kennummer/DUNS:</v>
      </c>
      <c r="CD11" s="159" t="s">
        <v>406</v>
      </c>
      <c r="CE11" s="158" t="s">
        <v>407</v>
      </c>
      <c r="CF11" s="158" t="s">
        <v>82</v>
      </c>
      <c r="CG11" s="158" t="s">
        <v>82</v>
      </c>
      <c r="CH11" s="367"/>
    </row>
    <row r="12" spans="78:86" s="370" customFormat="1" ht="9.9499999999999993" customHeight="1">
      <c r="BZ12" s="368" t="s">
        <v>331</v>
      </c>
      <c r="CA12" s="375">
        <v>164</v>
      </c>
      <c r="CB12" s="155">
        <f>'19'!CE$102</f>
        <v>1</v>
      </c>
      <c r="CC12" s="156" t="str">
        <f t="shared" si="0"/>
        <v>Lieferscheinnummer:</v>
      </c>
      <c r="CD12" s="159" t="s">
        <v>408</v>
      </c>
      <c r="CE12" s="158" t="s">
        <v>409</v>
      </c>
      <c r="CF12" s="158" t="s">
        <v>82</v>
      </c>
      <c r="CG12" s="158" t="s">
        <v>82</v>
      </c>
      <c r="CH12" s="367"/>
    </row>
    <row r="13" spans="78:86" s="370" customFormat="1" ht="9.9499999999999993" customHeight="1">
      <c r="BZ13" s="368" t="s">
        <v>331</v>
      </c>
      <c r="CA13" s="375">
        <v>165</v>
      </c>
      <c r="CB13" s="155">
        <f>'19'!CE$102</f>
        <v>1</v>
      </c>
      <c r="CC13" s="156" t="str">
        <f t="shared" si="0"/>
        <v>Liefermenge:</v>
      </c>
      <c r="CD13" s="159" t="s">
        <v>410</v>
      </c>
      <c r="CE13" s="158" t="s">
        <v>411</v>
      </c>
      <c r="CF13" s="158" t="s">
        <v>82</v>
      </c>
      <c r="CG13" s="158" t="s">
        <v>82</v>
      </c>
      <c r="CH13" s="367"/>
    </row>
    <row r="14" spans="78:86" s="370" customFormat="1" ht="9.9499999999999993" customHeight="1">
      <c r="BZ14" s="368" t="s">
        <v>331</v>
      </c>
      <c r="CA14" s="375">
        <v>166</v>
      </c>
      <c r="CB14" s="155">
        <f>'19'!CE$102</f>
        <v>1</v>
      </c>
      <c r="CC14" s="156" t="str">
        <f t="shared" si="0"/>
        <v>Chargennummer:</v>
      </c>
      <c r="CD14" s="159" t="s">
        <v>412</v>
      </c>
      <c r="CE14" s="158" t="s">
        <v>176</v>
      </c>
      <c r="CF14" s="158" t="s">
        <v>82</v>
      </c>
      <c r="CG14" s="158" t="s">
        <v>82</v>
      </c>
      <c r="CH14" s="367"/>
    </row>
    <row r="15" spans="78:86" s="370" customFormat="1" ht="9.9499999999999993" customHeight="1">
      <c r="BZ15" s="368" t="s">
        <v>331</v>
      </c>
      <c r="CA15" s="375">
        <v>167</v>
      </c>
      <c r="CB15" s="155">
        <f>'19'!CE$102</f>
        <v>1</v>
      </c>
      <c r="CC15" s="156" t="str">
        <f t="shared" si="0"/>
        <v>Mustergewicht:</v>
      </c>
      <c r="CD15" s="159" t="s">
        <v>413</v>
      </c>
      <c r="CE15" s="158" t="s">
        <v>414</v>
      </c>
      <c r="CF15" s="158" t="s">
        <v>82</v>
      </c>
      <c r="CG15" s="158" t="s">
        <v>82</v>
      </c>
      <c r="CH15" s="367"/>
    </row>
    <row r="16" spans="78:86" s="370" customFormat="1" ht="9.9499999999999993" customHeight="1">
      <c r="BZ16" s="368" t="s">
        <v>331</v>
      </c>
      <c r="CA16" s="375">
        <v>168</v>
      </c>
      <c r="CB16" s="155">
        <f>'19'!CE$102</f>
        <v>1</v>
      </c>
      <c r="CC16" s="156" t="str">
        <f t="shared" si="0"/>
        <v>Kunde:</v>
      </c>
      <c r="CD16" s="159" t="s">
        <v>179</v>
      </c>
      <c r="CE16" s="158" t="s">
        <v>180</v>
      </c>
      <c r="CF16" s="158" t="s">
        <v>82</v>
      </c>
      <c r="CG16" s="158" t="s">
        <v>82</v>
      </c>
      <c r="CH16" s="367"/>
    </row>
    <row r="17" spans="78:86" s="370" customFormat="1" ht="9.9499999999999993" customHeight="1">
      <c r="BZ17" s="368" t="s">
        <v>331</v>
      </c>
      <c r="CA17" s="375">
        <v>169</v>
      </c>
      <c r="CB17" s="155">
        <f>'19'!CE$102</f>
        <v>1</v>
      </c>
      <c r="CC17" s="156" t="str">
        <f t="shared" si="0"/>
        <v>Berichts-Nr.:</v>
      </c>
      <c r="CD17" s="159" t="s">
        <v>84</v>
      </c>
      <c r="CE17" s="158" t="s">
        <v>415</v>
      </c>
      <c r="CF17" s="158" t="s">
        <v>82</v>
      </c>
      <c r="CG17" s="158" t="s">
        <v>82</v>
      </c>
      <c r="CH17" s="367"/>
    </row>
    <row r="18" spans="78:86" s="370" customFormat="1" ht="9.9499999999999993" customHeight="1">
      <c r="BZ18" s="368" t="s">
        <v>331</v>
      </c>
      <c r="CA18" s="375">
        <v>170</v>
      </c>
      <c r="CB18" s="155">
        <f>'19'!CE$102</f>
        <v>1</v>
      </c>
      <c r="CC18" s="156" t="str">
        <f t="shared" si="0"/>
        <v>Wareneingangs-Nr./-datum:</v>
      </c>
      <c r="CD18" s="159" t="s">
        <v>416</v>
      </c>
      <c r="CE18" s="158" t="s">
        <v>417</v>
      </c>
      <c r="CF18" s="158" t="s">
        <v>82</v>
      </c>
      <c r="CG18" s="158" t="s">
        <v>82</v>
      </c>
      <c r="CH18" s="367"/>
    </row>
    <row r="19" spans="78:86" s="370" customFormat="1" ht="9.9499999999999993" customHeight="1">
      <c r="BZ19" s="368" t="s">
        <v>331</v>
      </c>
      <c r="CA19" s="375">
        <v>171</v>
      </c>
      <c r="CB19" s="155">
        <f>'19'!CE$102</f>
        <v>1</v>
      </c>
      <c r="CC19" s="156" t="str">
        <f t="shared" si="0"/>
        <v>Bestellabruf-Nr./-datum:</v>
      </c>
      <c r="CD19" s="159" t="s">
        <v>418</v>
      </c>
      <c r="CE19" s="158" t="s">
        <v>419</v>
      </c>
      <c r="CF19" s="158" t="s">
        <v>82</v>
      </c>
      <c r="CG19" s="158" t="s">
        <v>82</v>
      </c>
      <c r="CH19" s="367"/>
    </row>
    <row r="20" spans="78:86" s="370" customFormat="1" ht="9.9499999999999993" customHeight="1">
      <c r="BZ20" s="368" t="s">
        <v>331</v>
      </c>
      <c r="CA20" s="375">
        <v>172</v>
      </c>
      <c r="CB20" s="155">
        <f>'19'!CE$102</f>
        <v>1</v>
      </c>
      <c r="CC20" s="156" t="str">
        <f t="shared" si="0"/>
        <v>Abladestelle:</v>
      </c>
      <c r="CD20" s="159" t="s">
        <v>420</v>
      </c>
      <c r="CE20" s="158" t="s">
        <v>421</v>
      </c>
      <c r="CF20" s="158" t="s">
        <v>82</v>
      </c>
      <c r="CG20" s="158" t="s">
        <v>82</v>
      </c>
      <c r="CH20" s="367"/>
    </row>
    <row r="21" spans="78:86" s="370" customFormat="1" ht="9.9499999999999993" customHeight="1">
      <c r="BZ21" s="368" t="s">
        <v>331</v>
      </c>
      <c r="CA21" s="375">
        <v>173</v>
      </c>
      <c r="CB21" s="155">
        <f>'19'!CE$102</f>
        <v>1</v>
      </c>
      <c r="CC21" s="156" t="str">
        <f t="shared" si="0"/>
        <v>Kundenangaben</v>
      </c>
      <c r="CD21" s="159" t="s">
        <v>422</v>
      </c>
      <c r="CE21" s="158" t="s">
        <v>423</v>
      </c>
      <c r="CF21" s="158" t="s">
        <v>82</v>
      </c>
      <c r="CG21" s="158" t="s">
        <v>82</v>
      </c>
      <c r="CH21" s="367"/>
    </row>
    <row r="22" spans="78:86" s="370" customFormat="1" ht="9.9499999999999993" customHeight="1">
      <c r="BZ22" s="368" t="s">
        <v>331</v>
      </c>
      <c r="CA22" s="375">
        <v>174</v>
      </c>
      <c r="CB22" s="155">
        <f>'19'!CE$102</f>
        <v>1</v>
      </c>
      <c r="CC22" s="156" t="str">
        <f t="shared" si="0"/>
        <v>Bestätigung Lieferant - Hiermit wird bestätigt, dass die Bemusterung entsprechend den vereinbarten Vorlagestufen, gemäß VDA Band 2, durchgeführt worden sind.</v>
      </c>
      <c r="CD22" s="159" t="s">
        <v>424</v>
      </c>
      <c r="CE22" s="158" t="s">
        <v>425</v>
      </c>
      <c r="CF22" s="158" t="s">
        <v>82</v>
      </c>
      <c r="CG22" s="158" t="s">
        <v>82</v>
      </c>
      <c r="CH22" s="367"/>
    </row>
    <row r="23" spans="78:86" s="370" customFormat="1" ht="9.9499999999999993" customHeight="1">
      <c r="BZ23" s="368" t="s">
        <v>331</v>
      </c>
      <c r="CA23" s="375">
        <v>175</v>
      </c>
      <c r="CB23" s="155">
        <f>'19'!CE$102</f>
        <v>1</v>
      </c>
      <c r="CC23" s="156" t="str">
        <f t="shared" si="0"/>
        <v>Name:</v>
      </c>
      <c r="CD23" s="159" t="s">
        <v>17</v>
      </c>
      <c r="CE23" s="158" t="s">
        <v>17</v>
      </c>
      <c r="CF23" s="158" t="s">
        <v>82</v>
      </c>
      <c r="CG23" s="158" t="s">
        <v>82</v>
      </c>
      <c r="CH23" s="367"/>
    </row>
    <row r="24" spans="78:86" s="370" customFormat="1" ht="9.9499999999999993" customHeight="1">
      <c r="BZ24" s="368" t="s">
        <v>331</v>
      </c>
      <c r="CA24" s="375">
        <v>176</v>
      </c>
      <c r="CB24" s="155">
        <f>'19'!CE$102</f>
        <v>1</v>
      </c>
      <c r="CC24" s="156" t="str">
        <f t="shared" si="0"/>
        <v>Abteilung:</v>
      </c>
      <c r="CD24" s="159" t="s">
        <v>189</v>
      </c>
      <c r="CE24" s="158" t="s">
        <v>190</v>
      </c>
      <c r="CF24" s="158" t="s">
        <v>82</v>
      </c>
      <c r="CG24" s="158" t="s">
        <v>82</v>
      </c>
      <c r="CH24" s="367"/>
    </row>
    <row r="25" spans="78:86" s="370" customFormat="1" ht="9.9499999999999993" customHeight="1">
      <c r="BZ25" s="368" t="s">
        <v>331</v>
      </c>
      <c r="CA25" s="375">
        <v>177</v>
      </c>
      <c r="CB25" s="155">
        <f>'19'!CE$102</f>
        <v>1</v>
      </c>
      <c r="CC25" s="156" t="str">
        <f t="shared" si="0"/>
        <v>Telefon:</v>
      </c>
      <c r="CD25" s="159" t="s">
        <v>192</v>
      </c>
      <c r="CE25" s="158" t="s">
        <v>193</v>
      </c>
      <c r="CF25" s="158" t="s">
        <v>82</v>
      </c>
      <c r="CG25" s="158" t="s">
        <v>82</v>
      </c>
      <c r="CH25" s="367"/>
    </row>
    <row r="26" spans="78:86" s="370" customFormat="1" ht="9.9499999999999993" customHeight="1">
      <c r="BZ26" s="368" t="s">
        <v>331</v>
      </c>
      <c r="CA26" s="375">
        <v>178</v>
      </c>
      <c r="CB26" s="155">
        <f>'19'!CE$102</f>
        <v>1</v>
      </c>
      <c r="CC26" s="156" t="str">
        <f t="shared" si="0"/>
        <v>Fax:</v>
      </c>
      <c r="CD26" s="159" t="s">
        <v>426</v>
      </c>
      <c r="CE26" s="158" t="s">
        <v>426</v>
      </c>
      <c r="CF26" s="158" t="s">
        <v>82</v>
      </c>
      <c r="CG26" s="158" t="s">
        <v>82</v>
      </c>
      <c r="CH26" s="367"/>
    </row>
    <row r="27" spans="78:86" s="370" customFormat="1" ht="9.9499999999999993" customHeight="1">
      <c r="BZ27" s="368" t="s">
        <v>331</v>
      </c>
      <c r="CA27" s="375">
        <v>179</v>
      </c>
      <c r="CB27" s="155">
        <f>'19'!CE$102</f>
        <v>1</v>
      </c>
      <c r="CC27" s="156" t="str">
        <f t="shared" si="0"/>
        <v>Der IMDS-Datensatz wurde erstellt unter der IMDS-ID-Nr.:</v>
      </c>
      <c r="CD27" s="159" t="s">
        <v>427</v>
      </c>
      <c r="CE27" s="158" t="s">
        <v>428</v>
      </c>
      <c r="CF27" s="158" t="s">
        <v>82</v>
      </c>
      <c r="CG27" s="158" t="s">
        <v>82</v>
      </c>
      <c r="CH27" s="367"/>
    </row>
    <row r="28" spans="78:86" s="370" customFormat="1" ht="9.9499999999999993" customHeight="1">
      <c r="BZ28" s="368" t="s">
        <v>331</v>
      </c>
      <c r="CA28" s="375">
        <v>180</v>
      </c>
      <c r="CB28" s="155">
        <f>'19'!CE$102</f>
        <v>1</v>
      </c>
      <c r="CC28" s="156" t="str">
        <f t="shared" si="0"/>
        <v>E-Mail:</v>
      </c>
      <c r="CD28" s="159" t="s">
        <v>197</v>
      </c>
      <c r="CE28" s="158" t="s">
        <v>197</v>
      </c>
      <c r="CF28" s="158" t="s">
        <v>82</v>
      </c>
      <c r="CG28" s="158" t="s">
        <v>82</v>
      </c>
      <c r="CH28" s="367"/>
    </row>
    <row r="29" spans="78:86" s="370" customFormat="1" ht="9.9499999999999993" customHeight="1">
      <c r="BZ29" s="368" t="s">
        <v>331</v>
      </c>
      <c r="CA29" s="375">
        <v>181</v>
      </c>
      <c r="CB29" s="155">
        <f>'19'!CE$102</f>
        <v>1</v>
      </c>
      <c r="CC29" s="156" t="str">
        <f t="shared" si="0"/>
        <v>Bemerkung:</v>
      </c>
      <c r="CD29" s="159" t="s">
        <v>199</v>
      </c>
      <c r="CE29" s="158" t="s">
        <v>200</v>
      </c>
      <c r="CF29" s="158" t="s">
        <v>82</v>
      </c>
      <c r="CG29" s="158" t="s">
        <v>82</v>
      </c>
      <c r="CH29" s="367"/>
    </row>
    <row r="30" spans="78:86" s="370" customFormat="1" ht="9.9499999999999993" customHeight="1">
      <c r="BZ30" s="368" t="s">
        <v>331</v>
      </c>
      <c r="CA30" s="375">
        <v>182</v>
      </c>
      <c r="CB30" s="155">
        <f>'19'!CE$102</f>
        <v>1</v>
      </c>
      <c r="CC30" s="156" t="str">
        <f t="shared" si="0"/>
        <v>Datum:</v>
      </c>
      <c r="CD30" s="159" t="s">
        <v>15</v>
      </c>
      <c r="CE30" s="158" t="s">
        <v>202</v>
      </c>
      <c r="CF30" s="158" t="s">
        <v>82</v>
      </c>
      <c r="CG30" s="158" t="s">
        <v>82</v>
      </c>
      <c r="CH30" s="367"/>
    </row>
    <row r="31" spans="78:86" s="370" customFormat="1" ht="9.9499999999999993" customHeight="1">
      <c r="BZ31" s="368" t="s">
        <v>331</v>
      </c>
      <c r="CA31" s="375">
        <v>183</v>
      </c>
      <c r="CB31" s="155">
        <f>'19'!CE$102</f>
        <v>1</v>
      </c>
      <c r="CC31" s="156" t="str">
        <f t="shared" si="0"/>
        <v>Visum:</v>
      </c>
      <c r="CD31" s="159" t="s">
        <v>429</v>
      </c>
      <c r="CE31" s="158" t="s">
        <v>430</v>
      </c>
      <c r="CF31" s="158" t="s">
        <v>82</v>
      </c>
      <c r="CG31" s="158" t="s">
        <v>82</v>
      </c>
      <c r="CH31" s="367"/>
    </row>
    <row r="32" spans="78:86" s="370" customFormat="1" ht="9.9499999999999993" customHeight="1">
      <c r="BZ32" s="368" t="s">
        <v>331</v>
      </c>
      <c r="CA32" s="375">
        <v>184</v>
      </c>
      <c r="CB32" s="155">
        <f>'19'!CE$102</f>
        <v>1</v>
      </c>
      <c r="CC32" s="156" t="str">
        <f t="shared" si="0"/>
        <v>Entscheidung Kunde</v>
      </c>
      <c r="CD32" s="159" t="s">
        <v>2</v>
      </c>
      <c r="CE32" s="158" t="s">
        <v>205</v>
      </c>
      <c r="CF32" s="158" t="s">
        <v>82</v>
      </c>
      <c r="CG32" s="158" t="s">
        <v>82</v>
      </c>
      <c r="CH32" s="367"/>
    </row>
    <row r="33" spans="1:86" s="370" customFormat="1" ht="9.9499999999999993" customHeight="1">
      <c r="BZ33" s="368" t="s">
        <v>331</v>
      </c>
      <c r="CA33" s="375">
        <v>185</v>
      </c>
      <c r="CB33" s="155">
        <f>'19'!CE$102</f>
        <v>1</v>
      </c>
      <c r="CC33" s="156" t="str">
        <f t="shared" ref="CC33:CC64" si="1">IF(VLOOKUP(CB33,CB33:CG33,CB33+2)=0,VLOOKUP(CB33,CB33:CG33,4),VLOOKUP(CB33,CB33:CG33,CB33+2))</f>
        <v>Freigaben</v>
      </c>
      <c r="CD33" s="159" t="s">
        <v>3</v>
      </c>
      <c r="CE33" s="158" t="s">
        <v>207</v>
      </c>
      <c r="CF33" s="158" t="s">
        <v>82</v>
      </c>
      <c r="CG33" s="158" t="s">
        <v>82</v>
      </c>
      <c r="CH33" s="367"/>
    </row>
    <row r="34" spans="1:86" s="370" customFormat="1" ht="9.9499999999999993" customHeight="1">
      <c r="BZ34" s="368" t="s">
        <v>331</v>
      </c>
      <c r="CA34" s="375">
        <v>186</v>
      </c>
      <c r="CB34" s="155">
        <f>'19'!CE$102</f>
        <v>1</v>
      </c>
      <c r="CC34" s="156" t="str">
        <f t="shared" si="1"/>
        <v>Produkt/Prozess</v>
      </c>
      <c r="CD34" s="159" t="s">
        <v>120</v>
      </c>
      <c r="CE34" s="158" t="s">
        <v>121</v>
      </c>
      <c r="CF34" s="158" t="s">
        <v>82</v>
      </c>
      <c r="CG34" s="158" t="s">
        <v>82</v>
      </c>
      <c r="CH34" s="367"/>
    </row>
    <row r="35" spans="1:86" s="370" customFormat="1" ht="9.9499999999999993" customHeight="1">
      <c r="BZ35" s="368" t="s">
        <v>331</v>
      </c>
      <c r="CA35" s="375">
        <v>187</v>
      </c>
      <c r="CB35" s="155">
        <f>'19'!CE$102</f>
        <v>1</v>
      </c>
      <c r="CC35" s="156" t="str">
        <f t="shared" si="1"/>
        <v>i.O.</v>
      </c>
      <c r="CD35" s="159" t="s">
        <v>13</v>
      </c>
      <c r="CE35" s="158" t="s">
        <v>210</v>
      </c>
      <c r="CF35" s="158" t="s">
        <v>82</v>
      </c>
      <c r="CG35" s="158" t="s">
        <v>82</v>
      </c>
      <c r="CH35" s="367"/>
    </row>
    <row r="36" spans="1:86" s="370" customFormat="1" ht="9.9499999999999993" customHeight="1">
      <c r="BZ36" s="368" t="s">
        <v>331</v>
      </c>
      <c r="CA36" s="375">
        <v>188</v>
      </c>
      <c r="CB36" s="155">
        <f>'19'!CE$102</f>
        <v>1</v>
      </c>
      <c r="CC36" s="156" t="str">
        <f t="shared" si="1"/>
        <v>bedingt i.O. - Nachbemusterung erforderlich</v>
      </c>
      <c r="CD36" s="159" t="s">
        <v>431</v>
      </c>
      <c r="CE36" s="158" t="s">
        <v>212</v>
      </c>
      <c r="CF36" s="158" t="s">
        <v>82</v>
      </c>
      <c r="CG36" s="158" t="s">
        <v>82</v>
      </c>
      <c r="CH36" s="367"/>
    </row>
    <row r="37" spans="1:86" s="370" customFormat="1" ht="9.9499999999999993" customHeight="1">
      <c r="BZ37" s="368" t="s">
        <v>331</v>
      </c>
      <c r="CA37" s="375">
        <v>189</v>
      </c>
      <c r="CB37" s="155">
        <f>'19'!CE$102</f>
        <v>1</v>
      </c>
      <c r="CC37" s="156" t="str">
        <f t="shared" si="1"/>
        <v>n.i.O. - Nachbemusterung erforderlich</v>
      </c>
      <c r="CD37" s="159" t="s">
        <v>214</v>
      </c>
      <c r="CE37" s="158" t="s">
        <v>432</v>
      </c>
      <c r="CF37" s="158" t="s">
        <v>82</v>
      </c>
      <c r="CG37" s="158" t="s">
        <v>82</v>
      </c>
      <c r="CH37" s="367"/>
    </row>
    <row r="38" spans="1:86" s="370" customFormat="1" ht="9.9499999999999993" customHeight="1">
      <c r="BZ38" s="368" t="s">
        <v>331</v>
      </c>
      <c r="CA38" s="375">
        <v>190</v>
      </c>
      <c r="CB38" s="155">
        <f>'19'!CE$102</f>
        <v>1</v>
      </c>
      <c r="CC38" s="156" t="str">
        <f t="shared" si="1"/>
        <v>Gesamt</v>
      </c>
      <c r="CD38" s="159" t="s">
        <v>4</v>
      </c>
      <c r="CE38" s="158" t="s">
        <v>217</v>
      </c>
      <c r="CF38" s="158" t="s">
        <v>82</v>
      </c>
      <c r="CG38" s="158" t="s">
        <v>82</v>
      </c>
      <c r="CH38" s="367"/>
    </row>
    <row r="39" spans="1:86" s="370" customFormat="1" ht="9.9499999999999993" customHeight="1">
      <c r="BZ39" s="368" t="s">
        <v>331</v>
      </c>
      <c r="CA39" s="375">
        <v>191</v>
      </c>
      <c r="CB39" s="155">
        <f>'19'!CE$102</f>
        <v>1</v>
      </c>
      <c r="CC39" s="156" t="str">
        <f t="shared" si="1"/>
        <v>Gesamt</v>
      </c>
      <c r="CD39" s="159" t="s">
        <v>4</v>
      </c>
      <c r="CE39" s="158" t="s">
        <v>217</v>
      </c>
      <c r="CF39" s="158" t="s">
        <v>82</v>
      </c>
      <c r="CG39" s="158" t="s">
        <v>82</v>
      </c>
      <c r="CH39" s="367"/>
    </row>
    <row r="40" spans="1:86" s="370" customFormat="1" ht="9.9499999999999993" customHeight="1">
      <c r="BZ40" s="368" t="s">
        <v>331</v>
      </c>
      <c r="CA40" s="375">
        <v>192</v>
      </c>
      <c r="CB40" s="155">
        <f>'19'!CE$102</f>
        <v>1</v>
      </c>
      <c r="CC40" s="156" t="str">
        <f t="shared" si="1"/>
        <v>Prozess</v>
      </c>
      <c r="CD40" s="159" t="s">
        <v>11</v>
      </c>
      <c r="CE40" s="158" t="s">
        <v>220</v>
      </c>
      <c r="CF40" s="158" t="s">
        <v>82</v>
      </c>
      <c r="CG40" s="158" t="s">
        <v>82</v>
      </c>
      <c r="CH40" s="367"/>
    </row>
    <row r="41" spans="1:86" s="370" customFormat="1" ht="9.9499999999999993" customHeight="1">
      <c r="BZ41" s="368" t="s">
        <v>331</v>
      </c>
      <c r="CA41" s="375">
        <v>193</v>
      </c>
      <c r="CB41" s="155">
        <f>'19'!CE$102</f>
        <v>1</v>
      </c>
      <c r="CC41" s="156" t="str">
        <f t="shared" si="1"/>
        <v>Gesamt</v>
      </c>
      <c r="CD41" s="159" t="s">
        <v>4</v>
      </c>
      <c r="CE41" s="158" t="s">
        <v>217</v>
      </c>
      <c r="CF41" s="158" t="s">
        <v>82</v>
      </c>
      <c r="CG41" s="158" t="s">
        <v>82</v>
      </c>
      <c r="CH41" s="367"/>
    </row>
    <row r="42" spans="1:86" s="370" customFormat="1" ht="9.9499999999999993" customHeight="1">
      <c r="BZ42" s="368" t="s">
        <v>331</v>
      </c>
      <c r="CA42" s="375">
        <v>194</v>
      </c>
      <c r="CB42" s="155">
        <f>'19'!CE$102</f>
        <v>1</v>
      </c>
      <c r="CC42" s="156" t="str">
        <f t="shared" si="1"/>
        <v>Produkt</v>
      </c>
      <c r="CD42" s="159" t="s">
        <v>12</v>
      </c>
      <c r="CE42" s="158" t="s">
        <v>223</v>
      </c>
      <c r="CF42" s="158" t="s">
        <v>82</v>
      </c>
      <c r="CG42" s="158" t="s">
        <v>82</v>
      </c>
      <c r="CH42" s="367"/>
    </row>
    <row r="43" spans="1:86" s="370" customFormat="1" ht="9.9499999999999993" customHeight="1">
      <c r="BZ43" s="368" t="s">
        <v>331</v>
      </c>
      <c r="CA43" s="375">
        <v>195</v>
      </c>
      <c r="CB43" s="155">
        <f>'19'!CE$102</f>
        <v>1</v>
      </c>
      <c r="CC43" s="156" t="str">
        <f t="shared" si="1"/>
        <v>Nr. Abweichgenehmigung</v>
      </c>
      <c r="CD43" s="159" t="s">
        <v>225</v>
      </c>
      <c r="CE43" s="158" t="s">
        <v>226</v>
      </c>
      <c r="CF43" s="158" t="s">
        <v>82</v>
      </c>
      <c r="CG43" s="158" t="s">
        <v>82</v>
      </c>
      <c r="CH43" s="367"/>
    </row>
    <row r="44" spans="1:86" s="370" customFormat="1" ht="9.9499999999999993" customHeight="1">
      <c r="BZ44" s="368" t="s">
        <v>331</v>
      </c>
      <c r="CA44" s="375">
        <v>196</v>
      </c>
      <c r="CB44" s="155">
        <f>'19'!CE$102</f>
        <v>1</v>
      </c>
      <c r="CC44" s="156" t="str">
        <f t="shared" si="1"/>
        <v>Name:</v>
      </c>
      <c r="CD44" s="159" t="s">
        <v>17</v>
      </c>
      <c r="CE44" s="158" t="s">
        <v>17</v>
      </c>
      <c r="CF44" s="158" t="s">
        <v>82</v>
      </c>
      <c r="CG44" s="158" t="s">
        <v>82</v>
      </c>
      <c r="CH44" s="367"/>
    </row>
    <row r="45" spans="1:86" s="370" customFormat="1" ht="9.9499999999999993" customHeight="1">
      <c r="BZ45" s="368" t="s">
        <v>331</v>
      </c>
      <c r="CA45" s="375">
        <v>197</v>
      </c>
      <c r="CB45" s="155">
        <f>'19'!CE$102</f>
        <v>1</v>
      </c>
      <c r="CC45" s="156" t="str">
        <f t="shared" si="1"/>
        <v>Abteilung:</v>
      </c>
      <c r="CD45" s="159" t="s">
        <v>189</v>
      </c>
      <c r="CE45" s="158" t="s">
        <v>190</v>
      </c>
      <c r="CF45" s="158" t="s">
        <v>82</v>
      </c>
      <c r="CG45" s="158" t="s">
        <v>82</v>
      </c>
      <c r="CH45" s="367"/>
    </row>
    <row r="46" spans="1:86" s="370" customFormat="1" ht="9.9499999999999993" customHeight="1">
      <c r="BZ46" s="368" t="s">
        <v>331</v>
      </c>
      <c r="CA46" s="375">
        <v>198</v>
      </c>
      <c r="CB46" s="155">
        <f>'19'!CE$102</f>
        <v>1</v>
      </c>
      <c r="CC46" s="156" t="str">
        <f t="shared" si="1"/>
        <v>Bemerkung:</v>
      </c>
      <c r="CD46" s="159" t="s">
        <v>199</v>
      </c>
      <c r="CE46" s="158" t="s">
        <v>200</v>
      </c>
      <c r="CF46" s="158" t="s">
        <v>82</v>
      </c>
      <c r="CG46" s="158" t="s">
        <v>82</v>
      </c>
      <c r="CH46" s="367"/>
    </row>
    <row r="47" spans="1:86" s="370" customFormat="1" ht="9.9499999999999993" customHeight="1">
      <c r="BZ47" s="368" t="s">
        <v>331</v>
      </c>
      <c r="CA47" s="375">
        <v>199</v>
      </c>
      <c r="CB47" s="155">
        <f>'19'!CE$102</f>
        <v>1</v>
      </c>
      <c r="CC47" s="156" t="str">
        <f t="shared" si="1"/>
        <v>Verteiler:</v>
      </c>
      <c r="CD47" s="159" t="s">
        <v>16</v>
      </c>
      <c r="CE47" s="158" t="s">
        <v>231</v>
      </c>
      <c r="CF47" s="158" t="s">
        <v>82</v>
      </c>
      <c r="CG47" s="158" t="s">
        <v>82</v>
      </c>
      <c r="CH47" s="367"/>
    </row>
    <row r="48" spans="1:86" s="370" customFormat="1" ht="9.9499999999999993" customHeight="1">
      <c r="A48" s="162" t="s">
        <v>433</v>
      </c>
      <c r="BZ48" s="368" t="s">
        <v>331</v>
      </c>
      <c r="CA48" s="375">
        <v>200</v>
      </c>
      <c r="CB48" s="155">
        <f>'19'!CE$102</f>
        <v>1</v>
      </c>
      <c r="CC48" s="156" t="str">
        <f t="shared" si="1"/>
        <v>Gültig bis:</v>
      </c>
      <c r="CD48" s="159" t="s">
        <v>233</v>
      </c>
      <c r="CE48" s="158" t="s">
        <v>234</v>
      </c>
      <c r="CF48" s="158" t="s">
        <v>82</v>
      </c>
      <c r="CG48" s="158" t="s">
        <v>82</v>
      </c>
      <c r="CH48" s="367"/>
    </row>
    <row r="49" spans="1:86" s="370" customFormat="1" ht="9.9499999999999993" customHeight="1">
      <c r="A49" s="163"/>
      <c r="BZ49" s="368" t="s">
        <v>331</v>
      </c>
      <c r="CA49" s="375">
        <v>201</v>
      </c>
      <c r="CB49" s="155">
        <f>'19'!CE$102</f>
        <v>1</v>
      </c>
      <c r="CC49" s="156" t="str">
        <f t="shared" si="1"/>
        <v>Telefon:</v>
      </c>
      <c r="CD49" s="159" t="s">
        <v>192</v>
      </c>
      <c r="CE49" s="158" t="s">
        <v>193</v>
      </c>
      <c r="CF49" s="158" t="s">
        <v>82</v>
      </c>
      <c r="CG49" s="158" t="s">
        <v>82</v>
      </c>
      <c r="CH49" s="367"/>
    </row>
    <row r="50" spans="1:86" s="370" customFormat="1" ht="9.9499999999999993" customHeight="1">
      <c r="A50" s="163" t="s">
        <v>434</v>
      </c>
      <c r="BZ50" s="368" t="s">
        <v>331</v>
      </c>
      <c r="CA50" s="375">
        <v>202</v>
      </c>
      <c r="CB50" s="155">
        <f>'19'!CE$102</f>
        <v>1</v>
      </c>
      <c r="CC50" s="156" t="str">
        <f t="shared" si="1"/>
        <v>Fax / E-Mail:</v>
      </c>
      <c r="CD50" s="159" t="s">
        <v>435</v>
      </c>
      <c r="CE50" s="158" t="s">
        <v>436</v>
      </c>
      <c r="CF50" s="158" t="s">
        <v>82</v>
      </c>
      <c r="CG50" s="158" t="s">
        <v>82</v>
      </c>
      <c r="CH50" s="367"/>
    </row>
    <row r="51" spans="1:86" s="370" customFormat="1" ht="9.9499999999999993" customHeight="1">
      <c r="A51" s="163" t="s">
        <v>437</v>
      </c>
      <c r="BZ51" s="368" t="s">
        <v>331</v>
      </c>
      <c r="CA51" s="375">
        <v>203</v>
      </c>
      <c r="CB51" s="155">
        <f>'19'!CE$102</f>
        <v>1</v>
      </c>
      <c r="CC51" s="156" t="str">
        <f t="shared" si="1"/>
        <v>Stückzahl:</v>
      </c>
      <c r="CD51" s="159" t="s">
        <v>238</v>
      </c>
      <c r="CE51" s="158" t="s">
        <v>239</v>
      </c>
      <c r="CF51" s="158" t="s">
        <v>82</v>
      </c>
      <c r="CG51" s="158" t="s">
        <v>82</v>
      </c>
      <c r="CH51" s="367"/>
    </row>
    <row r="52" spans="1:86" s="370" customFormat="1" ht="9.9499999999999993" customHeight="1">
      <c r="A52" s="163" t="s">
        <v>438</v>
      </c>
      <c r="BZ52" s="368" t="s">
        <v>331</v>
      </c>
      <c r="CA52" s="375">
        <v>204</v>
      </c>
      <c r="CB52" s="155">
        <f>'19'!CE$102</f>
        <v>1</v>
      </c>
      <c r="CC52" s="156" t="str">
        <f t="shared" si="1"/>
        <v>Termin Nachbemusterung:</v>
      </c>
      <c r="CD52" s="159" t="s">
        <v>241</v>
      </c>
      <c r="CE52" s="158" t="s">
        <v>242</v>
      </c>
      <c r="CF52" s="158" t="s">
        <v>82</v>
      </c>
      <c r="CG52" s="158" t="s">
        <v>82</v>
      </c>
      <c r="CH52" s="367"/>
    </row>
    <row r="53" spans="1:86" s="370" customFormat="1" ht="9.9499999999999993" customHeight="1">
      <c r="A53" s="163" t="s">
        <v>439</v>
      </c>
      <c r="BZ53" s="368" t="s">
        <v>331</v>
      </c>
      <c r="CA53" s="375">
        <v>205</v>
      </c>
      <c r="CB53" s="155">
        <f>'19'!CE$102</f>
        <v>1</v>
      </c>
      <c r="CC53" s="156" t="str">
        <f t="shared" si="1"/>
        <v>bei Rücksendung Lieferschein Nr./-datum:</v>
      </c>
      <c r="CD53" s="159" t="s">
        <v>440</v>
      </c>
      <c r="CE53" s="158" t="s">
        <v>441</v>
      </c>
      <c r="CF53" s="158" t="s">
        <v>82</v>
      </c>
      <c r="CG53" s="158" t="s">
        <v>82</v>
      </c>
      <c r="CH53" s="367"/>
    </row>
    <row r="54" spans="1:86" s="370" customFormat="1" ht="9.9499999999999993" customHeight="1">
      <c r="A54" s="163" t="s">
        <v>442</v>
      </c>
      <c r="BZ54" s="368" t="s">
        <v>331</v>
      </c>
      <c r="CA54" s="375">
        <v>206</v>
      </c>
      <c r="CB54" s="155">
        <f>'19'!CE$102</f>
        <v>1</v>
      </c>
      <c r="CC54" s="156" t="str">
        <f t="shared" si="1"/>
        <v>Datum:</v>
      </c>
      <c r="CD54" s="159" t="s">
        <v>15</v>
      </c>
      <c r="CE54" s="158" t="s">
        <v>202</v>
      </c>
      <c r="CF54" s="158" t="s">
        <v>82</v>
      </c>
      <c r="CG54" s="158" t="s">
        <v>82</v>
      </c>
      <c r="CH54" s="367"/>
    </row>
    <row r="55" spans="1:86" s="370" customFormat="1" ht="9.9499999999999993" customHeight="1">
      <c r="A55" s="163" t="s">
        <v>443</v>
      </c>
      <c r="BZ55" s="368" t="s">
        <v>331</v>
      </c>
      <c r="CA55" s="375">
        <v>207</v>
      </c>
      <c r="CB55" s="155">
        <f>'19'!CE$102</f>
        <v>1</v>
      </c>
      <c r="CC55" s="156" t="str">
        <f t="shared" si="1"/>
        <v>Visum:</v>
      </c>
      <c r="CD55" s="159" t="s">
        <v>429</v>
      </c>
      <c r="CE55" s="158" t="s">
        <v>430</v>
      </c>
      <c r="CF55" s="158" t="s">
        <v>82</v>
      </c>
      <c r="CG55" s="158" t="s">
        <v>82</v>
      </c>
      <c r="CH55" s="367"/>
    </row>
    <row r="56" spans="1:86" s="370" customFormat="1" ht="9.9499999999999993" customHeight="1">
      <c r="A56" s="163" t="s">
        <v>444</v>
      </c>
      <c r="BZ56" s="368" t="s">
        <v>331</v>
      </c>
      <c r="CA56" s="375">
        <v>208</v>
      </c>
      <c r="CB56" s="155">
        <f>'19'!CE$102</f>
        <v>1</v>
      </c>
      <c r="CC56" s="156" t="str">
        <f t="shared" si="1"/>
        <v>Zeichnungsnummer/Stand/Datum:</v>
      </c>
      <c r="CD56" s="159" t="s">
        <v>445</v>
      </c>
      <c r="CE56" s="158" t="s">
        <v>446</v>
      </c>
      <c r="CF56" s="158" t="s">
        <v>82</v>
      </c>
      <c r="CG56" s="158" t="s">
        <v>82</v>
      </c>
      <c r="CH56" s="367"/>
    </row>
    <row r="57" spans="1:86" s="370" customFormat="1" ht="9.9499999999999993" customHeight="1">
      <c r="A57" s="163" t="s">
        <v>447</v>
      </c>
      <c r="BZ57" s="368" t="s">
        <v>331</v>
      </c>
      <c r="CA57" s="375">
        <v>209</v>
      </c>
      <c r="CB57" s="155">
        <f>'19'!CE$102</f>
        <v>1</v>
      </c>
      <c r="CC57" s="156" t="str">
        <f t="shared" si="1"/>
        <v>Bemerkungen Lieferant:</v>
      </c>
      <c r="CD57" s="159" t="s">
        <v>448</v>
      </c>
      <c r="CE57" s="158" t="s">
        <v>449</v>
      </c>
      <c r="CF57" s="158" t="s">
        <v>82</v>
      </c>
      <c r="CG57" s="158" t="s">
        <v>82</v>
      </c>
      <c r="CH57" s="367"/>
    </row>
    <row r="58" spans="1:86" s="370" customFormat="1" ht="9.9499999999999993" customHeight="1">
      <c r="A58" s="163" t="s">
        <v>450</v>
      </c>
      <c r="BZ58" s="368" t="s">
        <v>331</v>
      </c>
      <c r="CA58" s="375">
        <v>210</v>
      </c>
      <c r="CB58" s="155">
        <f>'19'!CE$102</f>
        <v>1</v>
      </c>
      <c r="CC58" s="156" t="str">
        <f t="shared" si="1"/>
        <v>Inhalt des PPF Berichts</v>
      </c>
      <c r="CD58" s="159" t="s">
        <v>451</v>
      </c>
      <c r="CE58" s="158" t="s">
        <v>452</v>
      </c>
      <c r="CF58" s="158" t="s">
        <v>82</v>
      </c>
      <c r="CG58" s="158" t="s">
        <v>82</v>
      </c>
    </row>
    <row r="59" spans="1:86" s="370" customFormat="1" ht="9.9499999999999993" customHeight="1">
      <c r="A59" s="164" t="s">
        <v>453</v>
      </c>
      <c r="BZ59" s="368" t="s">
        <v>331</v>
      </c>
      <c r="CA59" s="375">
        <v>211</v>
      </c>
      <c r="CB59" s="155">
        <f>'19'!CE$102</f>
        <v>1</v>
      </c>
      <c r="CC59" s="156" t="str">
        <f t="shared" si="1"/>
        <v>Produktbezogene Prüfergebnisse</v>
      </c>
      <c r="CD59" s="159" t="s">
        <v>454</v>
      </c>
      <c r="CE59" s="158" t="s">
        <v>455</v>
      </c>
      <c r="CF59" s="158" t="s">
        <v>82</v>
      </c>
      <c r="CG59" s="158" t="s">
        <v>82</v>
      </c>
    </row>
    <row r="60" spans="1:86" s="370" customFormat="1" ht="9.9499999999999993" customHeight="1">
      <c r="A60" s="164" t="s">
        <v>456</v>
      </c>
      <c r="BZ60" s="368" t="s">
        <v>331</v>
      </c>
      <c r="CA60" s="375">
        <v>212</v>
      </c>
      <c r="CB60" s="155">
        <f>'19'!CE$102</f>
        <v>1</v>
      </c>
      <c r="CC60" s="156" t="str">
        <f t="shared" si="1"/>
        <v>Lieferant</v>
      </c>
      <c r="CD60" s="159" t="s">
        <v>27</v>
      </c>
      <c r="CE60" s="158" t="s">
        <v>457</v>
      </c>
      <c r="CF60" s="158" t="s">
        <v>82</v>
      </c>
      <c r="CG60" s="158" t="s">
        <v>82</v>
      </c>
    </row>
    <row r="61" spans="1:86" s="370" customFormat="1" ht="9.9499999999999993" customHeight="1">
      <c r="A61" s="164" t="s">
        <v>458</v>
      </c>
      <c r="BZ61" s="368" t="s">
        <v>331</v>
      </c>
      <c r="CA61" s="375">
        <v>213</v>
      </c>
      <c r="CB61" s="155">
        <f>'19'!CE$102</f>
        <v>1</v>
      </c>
      <c r="CC61" s="156" t="str">
        <f t="shared" si="1"/>
        <v>Ist-Werte</v>
      </c>
      <c r="CD61" s="159" t="s">
        <v>459</v>
      </c>
      <c r="CE61" s="158" t="s">
        <v>460</v>
      </c>
      <c r="CF61" s="158" t="s">
        <v>82</v>
      </c>
      <c r="CG61" s="158" t="s">
        <v>82</v>
      </c>
    </row>
    <row r="62" spans="1:86" s="370" customFormat="1" ht="9.9499999999999993" customHeight="1">
      <c r="A62" s="164" t="s">
        <v>461</v>
      </c>
      <c r="BZ62" s="368" t="s">
        <v>331</v>
      </c>
      <c r="CA62" s="375">
        <v>214</v>
      </c>
      <c r="CB62" s="155">
        <f>'19'!CE$102</f>
        <v>1</v>
      </c>
      <c r="CC62" s="156" t="str">
        <f t="shared" si="1"/>
        <v>Forderungen</v>
      </c>
      <c r="CD62" s="159" t="s">
        <v>462</v>
      </c>
      <c r="CE62" s="158" t="s">
        <v>463</v>
      </c>
      <c r="CF62" s="158" t="s">
        <v>82</v>
      </c>
      <c r="CG62" s="158" t="s">
        <v>82</v>
      </c>
    </row>
    <row r="63" spans="1:86" s="370" customFormat="1" ht="9.9499999999999993" customHeight="1">
      <c r="A63" s="164" t="s">
        <v>464</v>
      </c>
      <c r="BZ63" s="368" t="s">
        <v>331</v>
      </c>
      <c r="CA63" s="375">
        <v>215</v>
      </c>
      <c r="CB63" s="155">
        <f>'19'!CE$102</f>
        <v>1</v>
      </c>
      <c r="CC63" s="156" t="str">
        <f t="shared" si="1"/>
        <v>Wichtige Hinweise:
Radien und Fasen werden nach DIN ISO 2768-1 mittel toleriert.
Ausgefüllte Blätter immer als PDF versenden</v>
      </c>
      <c r="CD63" s="159" t="s">
        <v>465</v>
      </c>
      <c r="CE63" s="158" t="s">
        <v>466</v>
      </c>
      <c r="CF63" s="158" t="s">
        <v>82</v>
      </c>
      <c r="CG63" s="158" t="s">
        <v>82</v>
      </c>
    </row>
    <row r="64" spans="1:86" s="370" customFormat="1" ht="9.9499999999999993" customHeight="1">
      <c r="A64" s="164" t="s">
        <v>467</v>
      </c>
      <c r="BZ64" s="368" t="s">
        <v>331</v>
      </c>
      <c r="CA64" s="375">
        <v>216</v>
      </c>
      <c r="CB64" s="155">
        <f>'19'!CE$102</f>
        <v>1</v>
      </c>
      <c r="CC64" s="156" t="str">
        <f t="shared" si="1"/>
        <v>Spezifikationen</v>
      </c>
      <c r="CD64" s="159" t="s">
        <v>468</v>
      </c>
      <c r="CE64" s="158" t="s">
        <v>469</v>
      </c>
      <c r="CF64" s="158" t="s">
        <v>82</v>
      </c>
      <c r="CG64" s="158" t="s">
        <v>82</v>
      </c>
    </row>
    <row r="65" spans="1:85" s="370" customFormat="1" ht="9.9499999999999993" customHeight="1">
      <c r="A65" s="164" t="s">
        <v>470</v>
      </c>
      <c r="BZ65" s="368" t="s">
        <v>331</v>
      </c>
      <c r="CA65" s="375">
        <v>217</v>
      </c>
      <c r="CB65" s="155">
        <f>'19'!CE$102</f>
        <v>1</v>
      </c>
      <c r="CC65" s="156" t="str">
        <f t="shared" ref="CC65:CC81" si="2">IF(VLOOKUP(CB65,CB65:CG65,CB65+2)=0,VLOOKUP(CB65,CB65:CG65,4),VLOOKUP(CB65,CB65:CG65,CB65+2))</f>
        <v>Merkmal</v>
      </c>
      <c r="CD65" s="159" t="s">
        <v>471</v>
      </c>
      <c r="CE65" s="158" t="s">
        <v>472</v>
      </c>
      <c r="CF65" s="158" t="s">
        <v>82</v>
      </c>
      <c r="CG65" s="158" t="s">
        <v>82</v>
      </c>
    </row>
    <row r="66" spans="1:85" s="370" customFormat="1" ht="9.9499999999999993" customHeight="1">
      <c r="A66" s="164" t="s">
        <v>473</v>
      </c>
      <c r="BZ66" s="368" t="s">
        <v>331</v>
      </c>
      <c r="CA66" s="375">
        <v>218</v>
      </c>
      <c r="CB66" s="155">
        <f>'19'!CE$102</f>
        <v>1</v>
      </c>
      <c r="CC66" s="156" t="str">
        <f t="shared" si="2"/>
        <v>Sollmass</v>
      </c>
      <c r="CD66" s="159" t="s">
        <v>474</v>
      </c>
      <c r="CE66" s="158" t="s">
        <v>475</v>
      </c>
      <c r="CF66" s="158" t="s">
        <v>82</v>
      </c>
      <c r="CG66" s="158" t="s">
        <v>82</v>
      </c>
    </row>
    <row r="67" spans="1:85" s="370" customFormat="1" ht="9.9499999999999993" customHeight="1">
      <c r="A67" s="164" t="s">
        <v>476</v>
      </c>
      <c r="BZ67" s="368" t="s">
        <v>331</v>
      </c>
      <c r="CA67" s="375">
        <v>219</v>
      </c>
      <c r="CB67" s="155">
        <f>'19'!CE$102</f>
        <v>1</v>
      </c>
      <c r="CC67" s="156" t="str">
        <f t="shared" si="2"/>
        <v>OTG</v>
      </c>
      <c r="CD67" s="159" t="s">
        <v>477</v>
      </c>
      <c r="CE67" s="158" t="s">
        <v>478</v>
      </c>
      <c r="CF67" s="158" t="s">
        <v>82</v>
      </c>
      <c r="CG67" s="158" t="s">
        <v>82</v>
      </c>
    </row>
    <row r="68" spans="1:85" s="370" customFormat="1" ht="9.9499999999999993" customHeight="1">
      <c r="A68" s="164" t="s">
        <v>479</v>
      </c>
      <c r="BZ68" s="368" t="s">
        <v>331</v>
      </c>
      <c r="CA68" s="375">
        <v>220</v>
      </c>
      <c r="CB68" s="155">
        <f>'19'!CE$102</f>
        <v>1</v>
      </c>
      <c r="CC68" s="156" t="str">
        <f t="shared" si="2"/>
        <v>UTG</v>
      </c>
      <c r="CD68" s="159" t="s">
        <v>480</v>
      </c>
      <c r="CE68" s="158" t="s">
        <v>481</v>
      </c>
      <c r="CF68" s="158" t="s">
        <v>82</v>
      </c>
      <c r="CG68" s="158" t="s">
        <v>82</v>
      </c>
    </row>
    <row r="69" spans="1:85" s="370" customFormat="1" ht="9.9499999999999993" customHeight="1">
      <c r="A69" s="164" t="s">
        <v>482</v>
      </c>
      <c r="BZ69" s="368" t="s">
        <v>331</v>
      </c>
      <c r="CA69" s="375">
        <v>221</v>
      </c>
      <c r="CB69" s="155">
        <f>'19'!CE$102</f>
        <v>1</v>
      </c>
      <c r="CC69" s="156" t="str">
        <f t="shared" si="2"/>
        <v>Teil 1</v>
      </c>
      <c r="CD69" s="159" t="s">
        <v>483</v>
      </c>
      <c r="CE69" s="158" t="s">
        <v>484</v>
      </c>
      <c r="CF69" s="158" t="s">
        <v>82</v>
      </c>
      <c r="CG69" s="158" t="s">
        <v>82</v>
      </c>
    </row>
    <row r="70" spans="1:85" s="370" customFormat="1" ht="9.9499999999999993" customHeight="1">
      <c r="A70" s="164" t="s">
        <v>485</v>
      </c>
      <c r="BZ70" s="368" t="s">
        <v>331</v>
      </c>
      <c r="CA70" s="375">
        <v>222</v>
      </c>
      <c r="CB70" s="155">
        <f>'19'!CE$102</f>
        <v>1</v>
      </c>
      <c r="CC70" s="156" t="str">
        <f t="shared" si="2"/>
        <v>Teil 2</v>
      </c>
      <c r="CD70" s="159" t="s">
        <v>486</v>
      </c>
      <c r="CE70" s="158" t="s">
        <v>487</v>
      </c>
      <c r="CF70" s="158" t="s">
        <v>82</v>
      </c>
      <c r="CG70" s="158" t="s">
        <v>82</v>
      </c>
    </row>
    <row r="71" spans="1:85" s="370" customFormat="1" ht="9.9499999999999993" customHeight="1">
      <c r="A71" s="164"/>
      <c r="BZ71" s="368" t="s">
        <v>331</v>
      </c>
      <c r="CA71" s="375">
        <v>223</v>
      </c>
      <c r="CB71" s="155">
        <f>'19'!CE$102</f>
        <v>1</v>
      </c>
      <c r="CC71" s="156" t="str">
        <f t="shared" si="2"/>
        <v>Teil 3</v>
      </c>
      <c r="CD71" s="159" t="s">
        <v>488</v>
      </c>
      <c r="CE71" s="158" t="s">
        <v>489</v>
      </c>
      <c r="CF71" s="158" t="s">
        <v>82</v>
      </c>
      <c r="CG71" s="158" t="s">
        <v>82</v>
      </c>
    </row>
    <row r="72" spans="1:85" s="370" customFormat="1" ht="9.9499999999999993" customHeight="1">
      <c r="A72" s="164"/>
      <c r="BZ72" s="368" t="s">
        <v>331</v>
      </c>
      <c r="CA72" s="375">
        <v>224</v>
      </c>
      <c r="CB72" s="155">
        <f>'19'!CE$102</f>
        <v>1</v>
      </c>
      <c r="CC72" s="156" t="str">
        <f t="shared" si="2"/>
        <v>Teil 4</v>
      </c>
      <c r="CD72" s="159" t="s">
        <v>490</v>
      </c>
      <c r="CE72" s="158" t="s">
        <v>491</v>
      </c>
      <c r="CF72" s="158" t="s">
        <v>82</v>
      </c>
      <c r="CG72" s="158" t="s">
        <v>82</v>
      </c>
    </row>
    <row r="73" spans="1:85" s="370" customFormat="1" ht="9.9499999999999993" customHeight="1">
      <c r="A73" s="164"/>
      <c r="BZ73" s="368" t="s">
        <v>331</v>
      </c>
      <c r="CA73" s="375">
        <v>225</v>
      </c>
      <c r="CB73" s="155">
        <f>'19'!CE$102</f>
        <v>1</v>
      </c>
      <c r="CC73" s="156" t="str">
        <f t="shared" si="2"/>
        <v>Teil 5</v>
      </c>
      <c r="CD73" s="159" t="s">
        <v>492</v>
      </c>
      <c r="CE73" s="158" t="s">
        <v>493</v>
      </c>
      <c r="CF73" s="158" t="s">
        <v>82</v>
      </c>
      <c r="CG73" s="158" t="s">
        <v>82</v>
      </c>
    </row>
    <row r="74" spans="1:85" s="370" customFormat="1" ht="9.9499999999999993" customHeight="1">
      <c r="A74" s="162"/>
      <c r="BZ74" s="368" t="s">
        <v>331</v>
      </c>
      <c r="CA74" s="375">
        <v>226</v>
      </c>
      <c r="CB74" s="155">
        <f>'19'!CE$102</f>
        <v>1</v>
      </c>
      <c r="CC74" s="156" t="str">
        <f t="shared" si="2"/>
        <v>Blatt</v>
      </c>
      <c r="CD74" s="159" t="s">
        <v>494</v>
      </c>
      <c r="CE74" s="158" t="s">
        <v>495</v>
      </c>
      <c r="CF74" s="158" t="s">
        <v>82</v>
      </c>
      <c r="CG74" s="158" t="s">
        <v>82</v>
      </c>
    </row>
    <row r="75" spans="1:85" s="370" customFormat="1" ht="9.9499999999999993" customHeight="1">
      <c r="A75" s="162"/>
      <c r="BZ75" s="368" t="s">
        <v>331</v>
      </c>
      <c r="CA75" s="375">
        <v>227</v>
      </c>
      <c r="CB75" s="155">
        <f>'19'!CE$102</f>
        <v>1</v>
      </c>
      <c r="CC75" s="156" t="str">
        <f t="shared" si="2"/>
        <v>von</v>
      </c>
      <c r="CD75" s="159" t="s">
        <v>496</v>
      </c>
      <c r="CE75" s="158" t="s">
        <v>497</v>
      </c>
      <c r="CF75" s="158" t="s">
        <v>82</v>
      </c>
      <c r="CG75" s="158" t="s">
        <v>82</v>
      </c>
    </row>
    <row r="76" spans="1:85" s="370" customFormat="1" ht="9.9499999999999993" customHeight="1">
      <c r="BZ76" s="368" t="s">
        <v>331</v>
      </c>
      <c r="CA76" s="375">
        <v>228</v>
      </c>
      <c r="CB76" s="155">
        <f>'19'!CE$102</f>
        <v>1</v>
      </c>
      <c r="CC76" s="156" t="str">
        <f t="shared" si="2"/>
        <v>Toleranzen für Längen und Durchmesser nach DIN 16901
Gruppe B = Formgebunden
Gruppe A = Nicht Formgebunden</v>
      </c>
      <c r="CD76" s="158" t="s">
        <v>498</v>
      </c>
      <c r="CE76" s="158" t="s">
        <v>499</v>
      </c>
      <c r="CF76" s="158" t="s">
        <v>82</v>
      </c>
      <c r="CG76" s="158" t="s">
        <v>82</v>
      </c>
    </row>
    <row r="77" spans="1:85" s="370" customFormat="1" ht="9.9499999999999993" customHeight="1">
      <c r="BZ77" s="368" t="s">
        <v>331</v>
      </c>
      <c r="CA77" s="375">
        <v>229</v>
      </c>
      <c r="CB77" s="155">
        <f>'19'!CE$102</f>
        <v>1</v>
      </c>
      <c r="CC77" s="156" t="str">
        <f t="shared" si="2"/>
        <v>Toleranzen für Längen, Durch-messer, Radien und Fasen  nach DIN ISO 2768-1</v>
      </c>
      <c r="CD77" s="158" t="s">
        <v>500</v>
      </c>
      <c r="CE77" s="158" t="s">
        <v>501</v>
      </c>
      <c r="CF77" s="158" t="s">
        <v>82</v>
      </c>
      <c r="CG77" s="158" t="s">
        <v>82</v>
      </c>
    </row>
    <row r="78" spans="1:85" s="370" customFormat="1" ht="9.9499999999999993" customHeight="1">
      <c r="BZ78" s="368" t="s">
        <v>331</v>
      </c>
      <c r="CA78" s="375">
        <v>230</v>
      </c>
      <c r="CB78" s="155">
        <f>'19'!CE$102</f>
        <v>1</v>
      </c>
      <c r="CC78" s="156" t="str">
        <f t="shared" si="2"/>
        <v>Toleranzen für Längen und Durchmesser nach DIN 1680 Teil 2
Gruppe B = Formgebunden
Gruppe A = Nicht Formgebunden</v>
      </c>
      <c r="CD78" s="158" t="s">
        <v>502</v>
      </c>
      <c r="CE78" s="158" t="s">
        <v>503</v>
      </c>
      <c r="CF78" s="158" t="s">
        <v>82</v>
      </c>
      <c r="CG78" s="158" t="s">
        <v>82</v>
      </c>
    </row>
    <row r="79" spans="1:85" s="370" customFormat="1" ht="9.9499999999999993" customHeight="1">
      <c r="BZ79" s="368" t="s">
        <v>331</v>
      </c>
      <c r="CA79" s="375">
        <v>231</v>
      </c>
      <c r="CB79" s="155">
        <f>'19'!CE$102</f>
        <v>1</v>
      </c>
      <c r="CC79" s="156" t="str">
        <f t="shared" si="2"/>
        <v>Radius</v>
      </c>
      <c r="CD79" s="158" t="s">
        <v>434</v>
      </c>
      <c r="CE79" s="158" t="s">
        <v>434</v>
      </c>
      <c r="CF79" s="158" t="s">
        <v>82</v>
      </c>
      <c r="CG79" s="158" t="s">
        <v>82</v>
      </c>
    </row>
    <row r="80" spans="1:85" s="370" customFormat="1" ht="9.9499999999999993" customHeight="1">
      <c r="BZ80" s="368" t="s">
        <v>331</v>
      </c>
      <c r="CA80" s="375">
        <v>232</v>
      </c>
      <c r="CB80" s="155">
        <f>'19'!CE$102</f>
        <v>1</v>
      </c>
      <c r="CC80" s="156" t="str">
        <f t="shared" si="2"/>
        <v>Winkel</v>
      </c>
      <c r="CD80" s="158" t="s">
        <v>437</v>
      </c>
      <c r="CE80" s="158" t="s">
        <v>504</v>
      </c>
      <c r="CF80" s="158" t="s">
        <v>82</v>
      </c>
      <c r="CG80" s="158" t="s">
        <v>82</v>
      </c>
    </row>
    <row r="81" spans="78:85" s="370" customFormat="1" ht="9.9499999999999993" customHeight="1">
      <c r="BZ81" s="368" t="s">
        <v>331</v>
      </c>
      <c r="CA81" s="375">
        <v>233</v>
      </c>
      <c r="CB81" s="155">
        <f>'19'!CE$102</f>
        <v>1</v>
      </c>
      <c r="CC81" s="156" t="str">
        <f t="shared" si="2"/>
        <v>Distanz</v>
      </c>
      <c r="CD81" s="158" t="s">
        <v>438</v>
      </c>
      <c r="CE81" s="158" t="s">
        <v>505</v>
      </c>
      <c r="CF81" s="158" t="s">
        <v>82</v>
      </c>
      <c r="CG81" s="158" t="s">
        <v>82</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FD326-4DD9-4C5E-9B71-B34E8ECE349E}">
  <sheetPr>
    <pageSetUpPr fitToPage="1"/>
  </sheetPr>
  <dimension ref="A1:BU295"/>
  <sheetViews>
    <sheetView tabSelected="1" view="pageLayout" zoomScale="130" zoomScaleNormal="100" zoomScalePageLayoutView="130" workbookViewId="0">
      <selection activeCell="BW9" sqref="BW9"/>
    </sheetView>
  </sheetViews>
  <sheetFormatPr defaultColWidth="11.42578125" defaultRowHeight="15"/>
  <cols>
    <col min="1" max="4" width="2.42578125" customWidth="1"/>
    <col min="5" max="6" width="3.42578125" customWidth="1"/>
    <col min="7" max="54" width="2.42578125" customWidth="1"/>
    <col min="55" max="55" width="3.7109375" customWidth="1"/>
    <col min="56" max="56" width="2.42578125" customWidth="1"/>
    <col min="57" max="60" width="2.42578125" hidden="1" customWidth="1"/>
    <col min="61" max="63" width="11.42578125" style="301" hidden="1" customWidth="1"/>
    <col min="64" max="64" width="19.85546875" style="301" hidden="1" customWidth="1"/>
    <col min="65" max="65" width="22.7109375" style="301" hidden="1" customWidth="1"/>
    <col min="66" max="66" width="23.28515625" style="301" hidden="1" customWidth="1"/>
    <col min="67" max="70" width="11.42578125" style="301" hidden="1" customWidth="1"/>
    <col min="71" max="73" width="11.42578125" hidden="1" customWidth="1"/>
    <col min="74" max="74" width="0" hidden="1" customWidth="1"/>
  </cols>
  <sheetData>
    <row r="1" spans="1:55" ht="15" customHeight="1" thickBot="1">
      <c r="A1" s="775" t="str">
        <f>BL60</f>
        <v>Deckblatt</v>
      </c>
      <c r="B1" s="776"/>
      <c r="C1" s="776"/>
      <c r="D1" s="776"/>
      <c r="E1" s="776"/>
      <c r="F1" s="776"/>
      <c r="G1" s="776"/>
      <c r="H1" s="776"/>
      <c r="I1" s="776"/>
      <c r="J1" s="776"/>
      <c r="K1" s="776"/>
      <c r="L1" s="776"/>
      <c r="M1" s="776"/>
      <c r="N1" s="776"/>
      <c r="O1" s="776"/>
      <c r="P1" s="776"/>
      <c r="Q1" s="776"/>
      <c r="R1" s="776"/>
      <c r="S1" s="776"/>
      <c r="T1" s="776"/>
      <c r="U1" s="776"/>
      <c r="V1" s="776"/>
      <c r="W1" s="776"/>
      <c r="X1" s="776"/>
      <c r="Y1" s="776"/>
      <c r="Z1" s="776"/>
      <c r="AA1" s="776"/>
      <c r="AB1" s="776"/>
      <c r="AC1" s="776"/>
      <c r="AD1" s="776"/>
      <c r="AE1" s="776"/>
      <c r="AF1" s="776"/>
      <c r="AG1" s="776"/>
      <c r="AH1" s="776"/>
      <c r="AI1" s="776"/>
      <c r="AJ1" s="776"/>
      <c r="AK1" s="776"/>
      <c r="AL1" s="776"/>
      <c r="AM1" s="776"/>
      <c r="AN1" s="776"/>
      <c r="AO1" s="776"/>
      <c r="AP1" s="776"/>
      <c r="AQ1" s="776"/>
      <c r="AR1" s="776"/>
      <c r="AS1" s="776"/>
      <c r="AT1" s="776"/>
      <c r="AU1" s="776"/>
      <c r="AV1" s="776"/>
      <c r="AW1" s="776"/>
      <c r="AX1" s="776"/>
      <c r="AY1" s="776"/>
      <c r="AZ1" s="776"/>
      <c r="BA1" s="776"/>
      <c r="BB1" s="776"/>
      <c r="BC1" s="777"/>
    </row>
    <row r="2" spans="1:55" ht="13.9" customHeight="1" thickBot="1">
      <c r="A2" s="778" t="str">
        <f>BL63</f>
        <v>Absender</v>
      </c>
      <c r="B2" s="766"/>
      <c r="C2" s="766"/>
      <c r="D2" s="766"/>
      <c r="E2" s="766"/>
      <c r="F2" s="766"/>
      <c r="G2" s="766"/>
      <c r="H2" s="766"/>
      <c r="I2" s="766"/>
      <c r="J2" s="766"/>
      <c r="K2" s="766"/>
      <c r="L2" s="766"/>
      <c r="M2" s="766"/>
      <c r="N2" s="766"/>
      <c r="O2" s="1"/>
      <c r="P2" s="779" t="str">
        <f>BL64</f>
        <v>Empfänger</v>
      </c>
      <c r="Q2" s="779"/>
      <c r="R2" s="779"/>
      <c r="S2" s="779"/>
      <c r="T2" s="779"/>
      <c r="U2" s="779"/>
      <c r="V2" s="779"/>
      <c r="W2" s="779"/>
      <c r="X2" s="779"/>
      <c r="Y2" s="779"/>
      <c r="Z2" s="779"/>
      <c r="AA2" s="779"/>
      <c r="AB2" s="779"/>
      <c r="AC2" s="780"/>
      <c r="AD2" s="350" t="str">
        <f>'Deckblatt ISIR'!BL177</f>
        <v>Lieferant</v>
      </c>
      <c r="AE2" s="2"/>
      <c r="AF2" s="2"/>
      <c r="AG2" s="2"/>
      <c r="AH2" s="2" t="str">
        <f>BL121</f>
        <v>Erstmusterinspektions-Nr.:</v>
      </c>
      <c r="AI2" s="2"/>
      <c r="AJ2" s="2"/>
      <c r="AK2" s="2"/>
      <c r="AL2" s="2"/>
      <c r="AM2" s="2"/>
      <c r="AN2" s="2"/>
      <c r="AO2" s="2"/>
      <c r="AP2" s="2"/>
      <c r="AQ2" s="2"/>
      <c r="AR2" s="756"/>
      <c r="AS2" s="756"/>
      <c r="AT2" s="756"/>
      <c r="AU2" s="756"/>
      <c r="AV2" s="756"/>
      <c r="AW2" s="756"/>
      <c r="AX2" s="756"/>
      <c r="AY2" s="756"/>
      <c r="AZ2" s="756"/>
      <c r="BA2" s="756"/>
      <c r="BB2" s="2"/>
      <c r="BC2" s="3"/>
    </row>
    <row r="3" spans="1:55">
      <c r="A3" s="781"/>
      <c r="B3" s="782"/>
      <c r="C3" s="782"/>
      <c r="D3" s="782"/>
      <c r="E3" s="782"/>
      <c r="F3" s="782"/>
      <c r="G3" s="782"/>
      <c r="H3" s="782"/>
      <c r="I3" s="782"/>
      <c r="J3" s="782"/>
      <c r="K3" s="782"/>
      <c r="L3" s="782"/>
      <c r="M3" s="782"/>
      <c r="N3" s="782"/>
      <c r="O3" s="1"/>
      <c r="P3" s="782"/>
      <c r="Q3" s="782"/>
      <c r="R3" s="782"/>
      <c r="S3" s="782"/>
      <c r="T3" s="782"/>
      <c r="U3" s="782"/>
      <c r="V3" s="782"/>
      <c r="W3" s="782"/>
      <c r="X3" s="782"/>
      <c r="Y3" s="782"/>
      <c r="Z3" s="782"/>
      <c r="AA3" s="782"/>
      <c r="AB3" s="782"/>
      <c r="AC3" s="783"/>
      <c r="AD3" s="4"/>
      <c r="AE3" s="116" t="str">
        <f>BL65</f>
        <v>Bericht Produktionsprozess- und Produktfreigabe</v>
      </c>
      <c r="AF3" s="2"/>
      <c r="AG3" s="2"/>
      <c r="AH3" s="2"/>
      <c r="AI3" s="2"/>
      <c r="AJ3" s="2"/>
      <c r="AK3" s="2"/>
      <c r="AL3" s="2"/>
      <c r="AM3" s="2"/>
      <c r="AN3" s="2"/>
      <c r="AO3" s="2"/>
      <c r="AP3" s="2"/>
      <c r="AQ3" s="2"/>
      <c r="AR3" s="2"/>
      <c r="AS3" s="2"/>
      <c r="AT3" s="2"/>
      <c r="AU3" s="2"/>
      <c r="AV3" s="2"/>
      <c r="AW3" s="2"/>
      <c r="AX3" s="2"/>
      <c r="AY3" s="2"/>
      <c r="AZ3" s="2"/>
      <c r="BA3" s="2"/>
      <c r="BB3" s="2"/>
      <c r="BC3" s="3"/>
    </row>
    <row r="4" spans="1:55" ht="3.4" customHeight="1">
      <c r="A4" s="5"/>
      <c r="B4" s="6"/>
      <c r="C4" s="6"/>
      <c r="D4" s="6"/>
      <c r="E4" s="6"/>
      <c r="F4" s="6"/>
      <c r="G4" s="6"/>
      <c r="H4" s="6"/>
      <c r="I4" s="6"/>
      <c r="J4" s="6"/>
      <c r="K4" s="6"/>
      <c r="L4" s="6"/>
      <c r="M4" s="6"/>
      <c r="N4" s="6"/>
      <c r="O4" s="7"/>
      <c r="P4" s="5"/>
      <c r="Q4" s="6"/>
      <c r="R4" s="6"/>
      <c r="S4" s="6"/>
      <c r="T4" s="6"/>
      <c r="U4" s="6"/>
      <c r="V4" s="6"/>
      <c r="W4" s="6"/>
      <c r="X4" s="6"/>
      <c r="Y4" s="6"/>
      <c r="Z4" s="6"/>
      <c r="AA4" s="6"/>
      <c r="AB4" s="6"/>
      <c r="AC4" s="8"/>
      <c r="AD4" s="9"/>
      <c r="AE4" s="117"/>
      <c r="AF4" s="10"/>
      <c r="AG4" s="10"/>
      <c r="AH4" s="10"/>
      <c r="AI4" s="10"/>
      <c r="AJ4" s="10"/>
      <c r="AK4" s="10"/>
      <c r="AL4" s="10"/>
      <c r="AM4" s="10"/>
      <c r="AN4" s="10"/>
      <c r="AO4" s="10"/>
      <c r="AP4" s="10"/>
      <c r="AQ4" s="10"/>
      <c r="AR4" s="10"/>
      <c r="AS4" s="10"/>
      <c r="AT4" s="10"/>
      <c r="AU4" s="10"/>
      <c r="AV4" s="10"/>
      <c r="AW4" s="10"/>
      <c r="AX4" s="10"/>
      <c r="AY4" s="10"/>
      <c r="AZ4" s="10"/>
      <c r="BA4" s="10"/>
      <c r="BB4" s="10"/>
      <c r="BC4" s="11"/>
    </row>
    <row r="5" spans="1:55">
      <c r="A5" s="773"/>
      <c r="B5" s="771"/>
      <c r="C5" s="771"/>
      <c r="D5" s="771"/>
      <c r="E5" s="771"/>
      <c r="F5" s="771"/>
      <c r="G5" s="771"/>
      <c r="H5" s="771"/>
      <c r="I5" s="771"/>
      <c r="J5" s="771"/>
      <c r="K5" s="771"/>
      <c r="L5" s="771"/>
      <c r="M5" s="771"/>
      <c r="N5" s="771"/>
      <c r="O5" s="7"/>
      <c r="P5" s="771"/>
      <c r="Q5" s="771"/>
      <c r="R5" s="771"/>
      <c r="S5" s="771"/>
      <c r="T5" s="771"/>
      <c r="U5" s="771"/>
      <c r="V5" s="771"/>
      <c r="W5" s="771"/>
      <c r="X5" s="771"/>
      <c r="Y5" s="771"/>
      <c r="Z5" s="771"/>
      <c r="AA5" s="771"/>
      <c r="AB5" s="771"/>
      <c r="AC5" s="772"/>
      <c r="AD5" s="9"/>
      <c r="AE5" s="117" t="str">
        <f>BL66</f>
        <v>Bericht sonstige Muster</v>
      </c>
      <c r="AF5" s="10"/>
      <c r="AG5" s="10"/>
      <c r="AH5" s="10"/>
      <c r="AI5" s="10"/>
      <c r="AJ5" s="10"/>
      <c r="AK5" s="10"/>
      <c r="AL5" s="10"/>
      <c r="AM5" s="10"/>
      <c r="AN5" s="10"/>
      <c r="AO5" s="10"/>
      <c r="AP5" s="10"/>
      <c r="AQ5" s="10"/>
      <c r="AR5" s="10"/>
      <c r="AS5" s="10"/>
      <c r="AT5" s="10"/>
      <c r="AU5" s="10"/>
      <c r="AV5" s="10"/>
      <c r="AW5" s="10"/>
      <c r="AX5" s="10"/>
      <c r="AY5" s="10"/>
      <c r="AZ5" s="10"/>
      <c r="BA5" s="10"/>
      <c r="BB5" s="10"/>
      <c r="BC5" s="11"/>
    </row>
    <row r="6" spans="1:55" ht="3.4" customHeight="1">
      <c r="A6" s="5"/>
      <c r="B6" s="6"/>
      <c r="C6" s="6"/>
      <c r="D6" s="6"/>
      <c r="E6" s="6"/>
      <c r="F6" s="6"/>
      <c r="G6" s="6"/>
      <c r="H6" s="6"/>
      <c r="I6" s="6"/>
      <c r="J6" s="6"/>
      <c r="K6" s="6"/>
      <c r="L6" s="6"/>
      <c r="M6" s="6"/>
      <c r="N6" s="6"/>
      <c r="O6" s="7"/>
      <c r="P6" s="5"/>
      <c r="Q6" s="6"/>
      <c r="R6" s="6"/>
      <c r="S6" s="6"/>
      <c r="T6" s="6"/>
      <c r="U6" s="6"/>
      <c r="V6" s="6"/>
      <c r="W6" s="6"/>
      <c r="X6" s="6"/>
      <c r="Y6" s="6"/>
      <c r="Z6" s="6"/>
      <c r="AA6" s="6"/>
      <c r="AB6" s="6"/>
      <c r="AC6" s="8"/>
      <c r="AD6" s="9"/>
      <c r="AE6" s="10"/>
      <c r="AF6" s="10"/>
      <c r="AG6" s="10"/>
      <c r="AH6" s="10"/>
      <c r="AI6" s="10"/>
      <c r="AJ6" s="10"/>
      <c r="AK6" s="10"/>
      <c r="AL6" s="10"/>
      <c r="AM6" s="10"/>
      <c r="AN6" s="10"/>
      <c r="AO6" s="10"/>
      <c r="AP6" s="10"/>
      <c r="AQ6" s="10"/>
      <c r="AR6" s="10"/>
      <c r="AS6" s="10"/>
      <c r="AT6" s="10"/>
      <c r="AU6" s="10"/>
      <c r="AV6" s="10"/>
      <c r="AW6" s="10"/>
      <c r="AX6" s="10"/>
      <c r="AY6" s="10"/>
      <c r="AZ6" s="10"/>
      <c r="BA6" s="10"/>
      <c r="BB6" s="10"/>
      <c r="BC6" s="11"/>
    </row>
    <row r="7" spans="1:55">
      <c r="A7" s="773"/>
      <c r="B7" s="771"/>
      <c r="C7" s="771"/>
      <c r="D7" s="771"/>
      <c r="E7" s="771"/>
      <c r="F7" s="771"/>
      <c r="G7" s="771"/>
      <c r="H7" s="771"/>
      <c r="I7" s="771"/>
      <c r="J7" s="771"/>
      <c r="K7" s="771"/>
      <c r="L7" s="771"/>
      <c r="M7" s="771"/>
      <c r="N7" s="771"/>
      <c r="O7" s="7"/>
      <c r="P7" s="771"/>
      <c r="Q7" s="771"/>
      <c r="R7" s="771"/>
      <c r="S7" s="771"/>
      <c r="T7" s="771"/>
      <c r="U7" s="771"/>
      <c r="V7" s="771"/>
      <c r="W7" s="771"/>
      <c r="X7" s="771"/>
      <c r="Y7" s="771"/>
      <c r="Z7" s="771"/>
      <c r="AA7" s="771"/>
      <c r="AB7" s="771"/>
      <c r="AC7" s="772"/>
      <c r="AD7" s="9"/>
      <c r="AE7" s="10"/>
      <c r="AF7" s="117" t="str">
        <f>BL67</f>
        <v>(Neu-)Bemusterung</v>
      </c>
      <c r="AH7" s="10"/>
      <c r="AI7" s="10"/>
      <c r="AJ7" s="10"/>
      <c r="AK7" s="10"/>
      <c r="AL7" s="10"/>
      <c r="AM7" s="10"/>
      <c r="AN7" s="10"/>
      <c r="AO7" s="10"/>
      <c r="AP7" s="10"/>
      <c r="AQ7" s="10"/>
      <c r="AR7" s="10"/>
      <c r="AS7" s="10"/>
      <c r="AT7" s="10"/>
      <c r="AU7" s="10"/>
      <c r="AV7" s="10"/>
      <c r="AW7" s="10"/>
      <c r="AX7" s="10"/>
      <c r="AY7" s="10"/>
      <c r="AZ7" s="10"/>
      <c r="BA7" s="10"/>
      <c r="BB7" s="10"/>
      <c r="BC7" s="11"/>
    </row>
    <row r="8" spans="1:55" ht="3.4" customHeight="1">
      <c r="A8" s="5"/>
      <c r="B8" s="6"/>
      <c r="C8" s="6"/>
      <c r="D8" s="6"/>
      <c r="E8" s="6"/>
      <c r="F8" s="6"/>
      <c r="G8" s="6"/>
      <c r="H8" s="6"/>
      <c r="I8" s="6"/>
      <c r="J8" s="6"/>
      <c r="K8" s="6"/>
      <c r="L8" s="6"/>
      <c r="M8" s="6"/>
      <c r="N8" s="6"/>
      <c r="O8" s="7"/>
      <c r="P8" s="5"/>
      <c r="Q8" s="6"/>
      <c r="R8" s="6"/>
      <c r="S8" s="6"/>
      <c r="T8" s="6"/>
      <c r="U8" s="6"/>
      <c r="V8" s="6"/>
      <c r="W8" s="6"/>
      <c r="X8" s="6"/>
      <c r="Y8" s="6"/>
      <c r="Z8" s="6"/>
      <c r="AA8" s="6"/>
      <c r="AB8" s="6"/>
      <c r="AC8" s="8"/>
      <c r="AD8" s="9"/>
      <c r="AE8" s="10"/>
      <c r="AF8" s="10"/>
      <c r="AG8" s="10"/>
      <c r="AH8" s="10"/>
      <c r="AI8" s="10"/>
      <c r="AJ8" s="10"/>
      <c r="AK8" s="10"/>
      <c r="AL8" s="10"/>
      <c r="AM8" s="10"/>
      <c r="AN8" s="10"/>
      <c r="AO8" s="10"/>
      <c r="AP8" s="10"/>
      <c r="AQ8" s="10"/>
      <c r="AR8" s="10"/>
      <c r="AS8" s="10"/>
      <c r="AT8" s="10"/>
      <c r="AU8" s="10"/>
      <c r="AV8" s="10"/>
      <c r="AW8" s="10"/>
      <c r="AX8" s="10"/>
      <c r="AY8" s="10"/>
      <c r="AZ8" s="10"/>
      <c r="BA8" s="10"/>
      <c r="BB8" s="10"/>
      <c r="BC8" s="11"/>
    </row>
    <row r="9" spans="1:55">
      <c r="A9" s="773"/>
      <c r="B9" s="771"/>
      <c r="C9" s="771"/>
      <c r="D9" s="771"/>
      <c r="E9" s="771"/>
      <c r="F9" s="771"/>
      <c r="G9" s="771"/>
      <c r="H9" s="771"/>
      <c r="I9" s="771"/>
      <c r="J9" s="771"/>
      <c r="K9" s="771"/>
      <c r="L9" s="771"/>
      <c r="M9" s="771"/>
      <c r="N9" s="771"/>
      <c r="O9" s="7"/>
      <c r="P9" s="771"/>
      <c r="Q9" s="771"/>
      <c r="R9" s="771"/>
      <c r="S9" s="771"/>
      <c r="T9" s="771"/>
      <c r="U9" s="771"/>
      <c r="V9" s="771"/>
      <c r="W9" s="771"/>
      <c r="X9" s="771"/>
      <c r="Y9" s="771"/>
      <c r="Z9" s="771"/>
      <c r="AA9" s="771"/>
      <c r="AB9" s="771"/>
      <c r="AC9" s="772"/>
      <c r="AD9" s="9"/>
      <c r="AE9" s="117" t="str">
        <f>BL68</f>
        <v>Neuteil</v>
      </c>
      <c r="AF9" s="10"/>
      <c r="AG9" s="10"/>
      <c r="AH9" s="10"/>
      <c r="AI9" s="10"/>
      <c r="AJ9" s="10"/>
      <c r="AK9" s="10"/>
      <c r="AL9" s="10"/>
      <c r="AM9" s="10"/>
      <c r="AN9" s="117" t="str">
        <f>BL69</f>
        <v>Änderung am Produkt</v>
      </c>
      <c r="AO9" s="10"/>
      <c r="AP9" s="117"/>
      <c r="AQ9" s="10"/>
      <c r="AR9" s="10"/>
      <c r="AS9" s="10"/>
      <c r="AT9" s="10"/>
      <c r="AU9" s="10"/>
      <c r="AV9" s="10"/>
      <c r="AW9" s="117" t="str">
        <f>BL74</f>
        <v>Änderung in der Lieferkette</v>
      </c>
      <c r="AX9" s="10"/>
      <c r="AZ9" s="10"/>
      <c r="BA9" s="10"/>
      <c r="BB9" s="10"/>
      <c r="BC9" s="11"/>
    </row>
    <row r="10" spans="1:55" ht="3.4" customHeight="1">
      <c r="A10" s="5"/>
      <c r="B10" s="6"/>
      <c r="C10" s="6"/>
      <c r="D10" s="6"/>
      <c r="E10" s="6"/>
      <c r="F10" s="6"/>
      <c r="G10" s="6"/>
      <c r="H10" s="6"/>
      <c r="I10" s="6"/>
      <c r="J10" s="6"/>
      <c r="K10" s="6"/>
      <c r="L10" s="6"/>
      <c r="M10" s="6"/>
      <c r="N10" s="6"/>
      <c r="O10" s="7"/>
      <c r="P10" s="5"/>
      <c r="Q10" s="6"/>
      <c r="R10" s="6"/>
      <c r="S10" s="6"/>
      <c r="T10" s="6"/>
      <c r="U10" s="6"/>
      <c r="V10" s="6"/>
      <c r="W10" s="6"/>
      <c r="X10" s="6"/>
      <c r="Y10" s="6"/>
      <c r="Z10" s="6"/>
      <c r="AA10" s="6"/>
      <c r="AB10" s="6"/>
      <c r="AC10" s="8"/>
      <c r="AD10" s="9"/>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1"/>
    </row>
    <row r="11" spans="1:55">
      <c r="A11" s="773"/>
      <c r="B11" s="771"/>
      <c r="C11" s="771"/>
      <c r="D11" s="771"/>
      <c r="E11" s="771"/>
      <c r="F11" s="771"/>
      <c r="G11" s="771"/>
      <c r="H11" s="771"/>
      <c r="I11" s="771"/>
      <c r="J11" s="771"/>
      <c r="K11" s="771"/>
      <c r="L11" s="771"/>
      <c r="M11" s="771"/>
      <c r="N11" s="771"/>
      <c r="O11" s="7"/>
      <c r="P11" s="771"/>
      <c r="Q11" s="771"/>
      <c r="R11" s="771"/>
      <c r="S11" s="771"/>
      <c r="T11" s="771"/>
      <c r="U11" s="771"/>
      <c r="V11" s="771"/>
      <c r="W11" s="771"/>
      <c r="X11" s="771"/>
      <c r="Y11" s="771"/>
      <c r="Z11" s="771"/>
      <c r="AA11" s="771"/>
      <c r="AB11" s="771"/>
      <c r="AC11" s="772"/>
      <c r="AD11" s="9"/>
      <c r="AE11" s="117" t="str">
        <f>BL70</f>
        <v>Änderung am Prozess</v>
      </c>
      <c r="AF11" s="10"/>
      <c r="AG11" s="10"/>
      <c r="AH11" s="10"/>
      <c r="AI11" s="10"/>
      <c r="AJ11" s="10"/>
      <c r="AK11" s="10"/>
      <c r="AL11" s="10"/>
      <c r="AM11" s="10"/>
      <c r="AN11" s="117" t="str">
        <f>BL72</f>
        <v>Nachbemusterung</v>
      </c>
      <c r="AO11" s="10"/>
      <c r="AP11" s="117"/>
      <c r="AQ11" s="10"/>
      <c r="AR11" s="10"/>
      <c r="AS11" s="10"/>
      <c r="AT11" s="10"/>
      <c r="AU11" s="10"/>
      <c r="AV11" s="10"/>
      <c r="AW11" s="117" t="str">
        <f>BL75</f>
        <v>Farbbemusterung</v>
      </c>
      <c r="AX11" s="10"/>
      <c r="AZ11" s="10"/>
      <c r="BA11" s="10"/>
      <c r="BB11" s="10"/>
      <c r="BC11" s="11"/>
    </row>
    <row r="12" spans="1:55" ht="3" customHeight="1" thickBot="1">
      <c r="A12" s="12"/>
      <c r="B12" s="13"/>
      <c r="C12" s="13"/>
      <c r="D12" s="13"/>
      <c r="E12" s="13"/>
      <c r="F12" s="13"/>
      <c r="G12" s="13"/>
      <c r="H12" s="13"/>
      <c r="I12" s="13"/>
      <c r="J12" s="13"/>
      <c r="K12" s="13"/>
      <c r="L12" s="13"/>
      <c r="M12" s="13"/>
      <c r="N12" s="13"/>
      <c r="O12" s="14"/>
      <c r="P12" s="13"/>
      <c r="Q12" s="13"/>
      <c r="R12" s="13"/>
      <c r="S12" s="13"/>
      <c r="T12" s="13"/>
      <c r="U12" s="13"/>
      <c r="V12" s="13"/>
      <c r="W12" s="13"/>
      <c r="X12" s="13"/>
      <c r="Y12" s="13"/>
      <c r="Z12" s="13"/>
      <c r="AA12" s="13"/>
      <c r="AB12" s="13"/>
      <c r="AC12" s="15"/>
      <c r="AD12" s="16"/>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8"/>
    </row>
    <row r="13" spans="1:55" ht="12.75" customHeight="1" thickBot="1">
      <c r="A13" s="785" t="str">
        <f>BL85</f>
        <v>Anlagen Einsichtnahme</v>
      </c>
      <c r="B13" s="766"/>
      <c r="C13" s="766"/>
      <c r="D13" s="766"/>
      <c r="E13" s="766"/>
      <c r="F13" s="766"/>
      <c r="G13" s="766"/>
      <c r="H13" s="766"/>
      <c r="I13" s="766"/>
      <c r="J13" s="766"/>
      <c r="K13" s="766"/>
      <c r="L13" s="766"/>
      <c r="M13" s="766"/>
      <c r="N13" s="766"/>
      <c r="O13" s="766"/>
      <c r="P13" s="766"/>
      <c r="Q13" s="766"/>
      <c r="R13" s="766"/>
      <c r="S13" s="766"/>
      <c r="T13" s="766"/>
      <c r="U13" s="766"/>
      <c r="V13" s="766"/>
      <c r="W13" s="766"/>
      <c r="X13" s="766"/>
      <c r="Y13" s="766"/>
      <c r="Z13" s="766"/>
      <c r="AA13" s="766"/>
      <c r="AB13" s="766"/>
      <c r="AC13" s="766"/>
      <c r="AD13" s="786"/>
      <c r="AE13" s="786"/>
      <c r="AF13" s="786"/>
      <c r="AG13" s="786"/>
      <c r="AH13" s="786"/>
      <c r="AI13" s="786"/>
      <c r="AJ13" s="786"/>
      <c r="AK13" s="786"/>
      <c r="AL13" s="786"/>
      <c r="AM13" s="786"/>
      <c r="AN13" s="786"/>
      <c r="AO13" s="786"/>
      <c r="AP13" s="786"/>
      <c r="AQ13" s="786"/>
      <c r="AR13" s="786"/>
      <c r="AS13" s="786"/>
      <c r="AT13" s="786"/>
      <c r="AU13" s="786"/>
      <c r="AV13" s="786"/>
      <c r="AW13" s="786"/>
      <c r="AX13" s="786"/>
      <c r="AY13" s="786"/>
      <c r="AZ13" s="786"/>
      <c r="BA13" s="786"/>
      <c r="BB13" s="786"/>
      <c r="BC13" s="787"/>
    </row>
    <row r="14" spans="1:55" ht="12" customHeight="1" thickBot="1">
      <c r="A14" s="778" t="str">
        <f>BL86</f>
        <v>Produkt / Prozess</v>
      </c>
      <c r="B14" s="766"/>
      <c r="C14" s="766"/>
      <c r="D14" s="766"/>
      <c r="E14" s="766"/>
      <c r="F14" s="766"/>
      <c r="G14" s="766"/>
      <c r="H14" s="766"/>
      <c r="I14" s="766"/>
      <c r="J14" s="766"/>
      <c r="K14" s="766"/>
      <c r="L14" s="766"/>
      <c r="M14" s="766"/>
      <c r="N14" s="766"/>
      <c r="O14" s="766"/>
      <c r="P14" s="766"/>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66"/>
      <c r="AV14" s="766"/>
      <c r="AW14" s="766"/>
      <c r="AX14" s="766"/>
      <c r="AY14" s="766"/>
      <c r="AZ14" s="766"/>
      <c r="BA14" s="766"/>
      <c r="BB14" s="766"/>
      <c r="BC14" s="788"/>
    </row>
    <row r="15" spans="1:55" ht="4.1500000000000004" customHeight="1">
      <c r="A15" s="19"/>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2"/>
      <c r="AJ15" s="2"/>
      <c r="AK15" s="2"/>
      <c r="AL15" s="2"/>
      <c r="AM15" s="2"/>
      <c r="AN15" s="2"/>
      <c r="AO15" s="2"/>
      <c r="AP15" s="2"/>
      <c r="AQ15" s="2"/>
      <c r="AR15" s="2"/>
      <c r="AS15" s="2"/>
      <c r="AT15" s="2"/>
      <c r="AU15" s="2"/>
      <c r="AV15" s="2"/>
      <c r="AW15" s="2"/>
      <c r="AX15" s="2"/>
      <c r="AY15" s="2"/>
      <c r="AZ15" s="2"/>
      <c r="BA15" s="2"/>
      <c r="BB15" s="2"/>
      <c r="BC15" s="22"/>
    </row>
    <row r="16" spans="1:55" ht="11.25" customHeight="1">
      <c r="A16" s="19"/>
      <c r="B16" s="117" t="str">
        <f>BL77</f>
        <v>1.1 Geometrie, Maßprüfung</v>
      </c>
      <c r="C16" s="10"/>
      <c r="D16" s="10"/>
      <c r="E16" s="10"/>
      <c r="F16" s="10"/>
      <c r="G16" s="10"/>
      <c r="H16" s="10"/>
      <c r="I16" s="10"/>
      <c r="J16" s="10"/>
      <c r="K16" s="10"/>
      <c r="L16" s="10"/>
      <c r="M16" s="10"/>
      <c r="N16" s="10"/>
      <c r="O16" s="117" t="str">
        <f>BL88</f>
        <v>3 Einhaltung gesetzlicher Forderungen</v>
      </c>
      <c r="P16" s="10"/>
      <c r="Q16" s="10"/>
      <c r="R16" s="10"/>
      <c r="S16" s="10"/>
      <c r="T16" s="10"/>
      <c r="U16" s="10"/>
      <c r="V16" s="10"/>
      <c r="W16" s="10"/>
      <c r="X16" s="10"/>
      <c r="Y16" s="10"/>
      <c r="Z16" s="10"/>
      <c r="AA16" s="10"/>
      <c r="AB16" s="117" t="str">
        <f>BL95</f>
        <v>10 Prüfmittelliste</v>
      </c>
      <c r="AC16" s="10"/>
      <c r="AD16" s="10"/>
      <c r="AE16" s="10"/>
      <c r="AF16" s="10"/>
      <c r="AG16" s="10"/>
      <c r="AH16" s="10"/>
      <c r="AI16" s="10"/>
      <c r="AJ16" s="10"/>
      <c r="AK16" s="20"/>
      <c r="AL16" s="20"/>
      <c r="AM16" s="20"/>
      <c r="AN16" s="20"/>
      <c r="AO16" s="20"/>
      <c r="AP16" s="20"/>
      <c r="AQ16" s="20"/>
      <c r="AR16" s="20"/>
      <c r="AS16" s="20"/>
      <c r="AT16" s="117" t="str">
        <f>BL102</f>
        <v>17 Vor Ort Vorabfreigabe</v>
      </c>
      <c r="AU16" s="20"/>
      <c r="AV16" s="20"/>
      <c r="AW16" s="20"/>
      <c r="AX16" s="20"/>
      <c r="AY16" s="20"/>
      <c r="AZ16" s="20"/>
      <c r="BA16" s="21"/>
      <c r="BB16" s="20"/>
      <c r="BC16" s="22"/>
    </row>
    <row r="17" spans="1:55" ht="2.65" customHeight="1">
      <c r="A17" s="19"/>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17"/>
      <c r="AC17" s="10"/>
      <c r="AD17" s="10"/>
      <c r="AE17" s="10"/>
      <c r="AF17" s="10"/>
      <c r="AG17" s="10"/>
      <c r="AH17" s="10"/>
      <c r="AI17" s="10"/>
      <c r="AJ17" s="10"/>
      <c r="AK17" s="20"/>
      <c r="AL17" s="20"/>
      <c r="AM17" s="20"/>
      <c r="AN17" s="20"/>
      <c r="AO17" s="20"/>
      <c r="AP17" s="20"/>
      <c r="AQ17" s="20"/>
      <c r="AR17" s="20"/>
      <c r="AS17" s="20"/>
      <c r="AT17" s="117"/>
      <c r="AU17" s="20"/>
      <c r="AV17" s="20"/>
      <c r="AW17" s="20"/>
      <c r="AX17" s="20"/>
      <c r="AY17" s="20"/>
      <c r="AZ17" s="20"/>
      <c r="BA17" s="21"/>
      <c r="BB17" s="20"/>
      <c r="BC17" s="22"/>
    </row>
    <row r="18" spans="1:55" ht="11.25" customHeight="1">
      <c r="A18" s="19"/>
      <c r="B18" s="117" t="str">
        <f>BL78</f>
        <v>1.2 Funktionstest</v>
      </c>
      <c r="C18" s="10"/>
      <c r="D18" s="10"/>
      <c r="E18" s="10"/>
      <c r="F18" s="10"/>
      <c r="G18" s="10"/>
      <c r="H18" s="10"/>
      <c r="I18" s="10"/>
      <c r="J18" s="10"/>
      <c r="K18" s="10"/>
      <c r="L18" s="10"/>
      <c r="M18" s="10"/>
      <c r="N18" s="10"/>
      <c r="O18" s="117" t="str">
        <f>BL89</f>
        <v>4 Einhaltung Grohe GSO</v>
      </c>
      <c r="P18" s="10"/>
      <c r="Q18" s="10"/>
      <c r="R18" s="10"/>
      <c r="S18" s="10"/>
      <c r="T18" s="10"/>
      <c r="U18" s="10"/>
      <c r="V18" s="10"/>
      <c r="W18" s="10"/>
      <c r="X18" s="10"/>
      <c r="Y18" s="10"/>
      <c r="Z18" s="10"/>
      <c r="AA18" s="10"/>
      <c r="AB18" s="117" t="str">
        <f>BL96</f>
        <v>11 Prozessfähigkeitsnachweis</v>
      </c>
      <c r="AC18" s="10"/>
      <c r="AD18" s="10"/>
      <c r="AE18" s="10"/>
      <c r="AF18" s="10"/>
      <c r="AG18" s="10"/>
      <c r="AH18" s="10"/>
      <c r="AI18" s="10"/>
      <c r="AJ18" s="10"/>
      <c r="AK18" s="20"/>
      <c r="AL18" s="20"/>
      <c r="AM18" s="20"/>
      <c r="AN18" s="20"/>
      <c r="AO18" s="20"/>
      <c r="AP18" s="20"/>
      <c r="AQ18" s="20"/>
      <c r="AR18" s="20"/>
      <c r="AS18" s="20"/>
      <c r="AT18" s="117" t="str">
        <f>BL103</f>
        <v>18 Muster</v>
      </c>
      <c r="AU18" s="20"/>
      <c r="AV18" s="20"/>
      <c r="AW18" s="20"/>
      <c r="AX18" s="20"/>
      <c r="AY18" s="20"/>
      <c r="AZ18" s="20"/>
      <c r="BA18" s="21"/>
      <c r="BB18" s="20"/>
      <c r="BC18" s="22"/>
    </row>
    <row r="19" spans="1:55" ht="2.65" customHeight="1">
      <c r="A19" s="19"/>
      <c r="B19" s="117"/>
      <c r="C19" s="10"/>
      <c r="D19" s="10"/>
      <c r="E19" s="10"/>
      <c r="F19" s="10"/>
      <c r="G19" s="10"/>
      <c r="H19" s="10"/>
      <c r="I19" s="10"/>
      <c r="J19" s="10"/>
      <c r="K19" s="10"/>
      <c r="L19" s="10"/>
      <c r="M19" s="10"/>
      <c r="N19" s="10"/>
      <c r="O19" s="117"/>
      <c r="P19" s="10"/>
      <c r="Q19" s="10"/>
      <c r="R19" s="10"/>
      <c r="S19" s="10"/>
      <c r="T19" s="10"/>
      <c r="U19" s="10"/>
      <c r="V19" s="10"/>
      <c r="W19" s="10"/>
      <c r="X19" s="10"/>
      <c r="Y19" s="10"/>
      <c r="Z19" s="10"/>
      <c r="AA19" s="10"/>
      <c r="AB19" s="117"/>
      <c r="AC19" s="10"/>
      <c r="AD19" s="10"/>
      <c r="AE19" s="10"/>
      <c r="AF19" s="10"/>
      <c r="AG19" s="10"/>
      <c r="AH19" s="10"/>
      <c r="AI19" s="10"/>
      <c r="AJ19" s="10"/>
      <c r="AK19" s="20"/>
      <c r="AL19" s="20"/>
      <c r="AM19" s="20"/>
      <c r="AN19" s="20"/>
      <c r="AO19" s="20"/>
      <c r="AP19" s="20"/>
      <c r="AQ19" s="20"/>
      <c r="AR19" s="20"/>
      <c r="AS19" s="20"/>
      <c r="AT19" s="117" t="str">
        <f t="shared" ref="AT19" si="0">BL106</f>
        <v>21 frei</v>
      </c>
      <c r="AU19" s="20"/>
      <c r="AV19" s="20"/>
      <c r="AW19" s="20"/>
      <c r="AX19" s="20"/>
      <c r="AY19" s="20"/>
      <c r="AZ19" s="20"/>
      <c r="BA19" s="21"/>
      <c r="BB19" s="20"/>
      <c r="BC19" s="22"/>
    </row>
    <row r="20" spans="1:55" ht="11.25" customHeight="1">
      <c r="A20" s="19"/>
      <c r="B20" s="117" t="str">
        <f>BL79</f>
        <v>1.3 Oberflächenprüfung</v>
      </c>
      <c r="C20" s="10"/>
      <c r="D20" s="10"/>
      <c r="E20" s="10"/>
      <c r="F20" s="10"/>
      <c r="G20" s="10"/>
      <c r="H20" s="10"/>
      <c r="I20" s="10"/>
      <c r="J20" s="10"/>
      <c r="K20" s="10"/>
      <c r="L20" s="10"/>
      <c r="M20" s="10"/>
      <c r="N20" s="10"/>
      <c r="O20" s="117" t="str">
        <f>BL90</f>
        <v>5 Prozess FMEA</v>
      </c>
      <c r="P20" s="10"/>
      <c r="Q20" s="10"/>
      <c r="R20" s="10"/>
      <c r="S20" s="10"/>
      <c r="T20" s="10"/>
      <c r="U20" s="10"/>
      <c r="V20" s="10"/>
      <c r="W20" s="10"/>
      <c r="X20" s="10"/>
      <c r="Y20" s="10"/>
      <c r="Z20" s="10"/>
      <c r="AA20" s="10"/>
      <c r="AB20" s="117" t="str">
        <f>BL97</f>
        <v xml:space="preserve">12 Konstruktions-, Entwicklungsfreigaben des Lieferanten </v>
      </c>
      <c r="AC20" s="10"/>
      <c r="AD20" s="10"/>
      <c r="AE20" s="10"/>
      <c r="AF20" s="10"/>
      <c r="AG20" s="10"/>
      <c r="AH20" s="10"/>
      <c r="AI20" s="10"/>
      <c r="AJ20" s="10"/>
      <c r="AK20" s="20"/>
      <c r="AL20" s="20"/>
      <c r="AM20" s="20"/>
      <c r="AN20" s="20"/>
      <c r="AO20" s="20"/>
      <c r="AP20" s="20"/>
      <c r="AQ20" s="20"/>
      <c r="AR20" s="20"/>
      <c r="AS20" s="20"/>
      <c r="AT20" s="117" t="str">
        <f>BL104</f>
        <v>19 Sonstiges</v>
      </c>
      <c r="AV20" s="20"/>
      <c r="AW20" s="20"/>
      <c r="AX20" s="20"/>
      <c r="AY20" s="20"/>
      <c r="AZ20" s="20"/>
      <c r="BA20" s="20"/>
      <c r="BB20" s="20"/>
      <c r="BC20" s="22"/>
    </row>
    <row r="21" spans="1:55" ht="2.65" customHeight="1">
      <c r="A21" s="19"/>
      <c r="B21" s="117"/>
      <c r="C21" s="10"/>
      <c r="D21" s="10"/>
      <c r="E21" s="10"/>
      <c r="F21" s="10"/>
      <c r="G21" s="10"/>
      <c r="H21" s="10"/>
      <c r="I21" s="10"/>
      <c r="J21" s="10"/>
      <c r="K21" s="10"/>
      <c r="L21" s="10"/>
      <c r="M21" s="10"/>
      <c r="N21" s="10"/>
      <c r="O21" s="117"/>
      <c r="P21" s="10"/>
      <c r="Q21" s="10"/>
      <c r="R21" s="10"/>
      <c r="S21" s="10"/>
      <c r="T21" s="10"/>
      <c r="U21" s="10"/>
      <c r="V21" s="10"/>
      <c r="W21" s="10"/>
      <c r="X21" s="10"/>
      <c r="Y21" s="10"/>
      <c r="Z21" s="10"/>
      <c r="AA21" s="10"/>
      <c r="AB21" s="117"/>
      <c r="AC21" s="10"/>
      <c r="AD21" s="10"/>
      <c r="AE21" s="10"/>
      <c r="AF21" s="10"/>
      <c r="AG21" s="10"/>
      <c r="AH21" s="10"/>
      <c r="AI21" s="10"/>
      <c r="AJ21" s="10"/>
      <c r="AK21" s="20"/>
      <c r="AL21" s="20"/>
      <c r="AM21" s="20"/>
      <c r="AN21" s="20"/>
      <c r="AO21" s="20"/>
      <c r="AP21" s="20"/>
      <c r="AQ21" s="20"/>
      <c r="AR21" s="20"/>
      <c r="AS21" s="20"/>
      <c r="AT21" s="20"/>
      <c r="AU21" s="20"/>
      <c r="AV21" s="20"/>
      <c r="AW21" s="20"/>
      <c r="AX21" s="20"/>
      <c r="AY21" s="20"/>
      <c r="AZ21" s="20"/>
      <c r="BA21" s="20"/>
      <c r="BB21" s="20"/>
      <c r="BC21" s="22"/>
    </row>
    <row r="22" spans="1:55" ht="11.25" customHeight="1">
      <c r="A22" s="19"/>
      <c r="B22" s="117" t="str">
        <f>BL80</f>
        <v>1.4 Verpackung</v>
      </c>
      <c r="C22" s="10"/>
      <c r="D22" s="10"/>
      <c r="E22" s="10"/>
      <c r="F22" s="10"/>
      <c r="G22" s="10"/>
      <c r="H22" s="10"/>
      <c r="I22" s="10"/>
      <c r="J22" s="10"/>
      <c r="K22" s="10"/>
      <c r="L22" s="10"/>
      <c r="M22" s="10"/>
      <c r="N22" s="10"/>
      <c r="O22" s="117" t="str">
        <f>BL91</f>
        <v>6 Konstruktions FMEA</v>
      </c>
      <c r="P22" s="10"/>
      <c r="Q22" s="10"/>
      <c r="R22" s="10"/>
      <c r="S22" s="10"/>
      <c r="T22" s="10"/>
      <c r="U22" s="10"/>
      <c r="V22" s="10"/>
      <c r="W22" s="10"/>
      <c r="X22" s="10"/>
      <c r="Y22" s="10"/>
      <c r="Z22" s="10"/>
      <c r="AA22" s="10"/>
      <c r="AB22" s="117" t="str">
        <f>BL98</f>
        <v>13 Absicherung besonderer Merkmale</v>
      </c>
      <c r="AC22" s="10"/>
      <c r="AD22" s="10"/>
      <c r="AE22" s="10"/>
      <c r="AF22" s="10"/>
      <c r="AG22" s="10"/>
      <c r="AH22" s="10"/>
      <c r="AI22" s="10"/>
      <c r="AJ22" s="10"/>
      <c r="AK22" s="20"/>
      <c r="AL22" s="20"/>
      <c r="AM22" s="20"/>
      <c r="AN22" s="20"/>
      <c r="AO22" s="20"/>
      <c r="AP22" s="20"/>
      <c r="AQ22" s="20"/>
      <c r="AR22" s="20"/>
      <c r="AS22" s="20"/>
      <c r="AT22" s="20"/>
      <c r="AU22" s="20"/>
      <c r="AV22" s="20"/>
      <c r="AW22" s="20"/>
      <c r="AX22" s="20"/>
      <c r="AY22" s="20"/>
      <c r="AZ22" s="20"/>
      <c r="BA22" s="20"/>
      <c r="BB22" s="20"/>
      <c r="BC22" s="22"/>
    </row>
    <row r="23" spans="1:55" ht="2.65" customHeight="1">
      <c r="A23" s="19"/>
      <c r="B23" s="117"/>
      <c r="C23" s="10"/>
      <c r="D23" s="10"/>
      <c r="E23" s="10"/>
      <c r="F23" s="10"/>
      <c r="G23" s="10"/>
      <c r="H23" s="10"/>
      <c r="I23" s="10"/>
      <c r="J23" s="10"/>
      <c r="K23" s="10"/>
      <c r="L23" s="10"/>
      <c r="M23" s="10"/>
      <c r="N23" s="10"/>
      <c r="O23" s="117"/>
      <c r="P23" s="10"/>
      <c r="Q23" s="10"/>
      <c r="R23" s="10"/>
      <c r="S23" s="10"/>
      <c r="T23" s="10"/>
      <c r="U23" s="10"/>
      <c r="V23" s="10"/>
      <c r="W23" s="10"/>
      <c r="X23" s="10"/>
      <c r="Y23" s="10"/>
      <c r="Z23" s="10"/>
      <c r="AA23" s="10"/>
      <c r="AB23" s="10"/>
      <c r="AC23" s="10"/>
      <c r="AD23" s="10"/>
      <c r="AE23" s="10"/>
      <c r="AF23" s="10"/>
      <c r="AG23" s="10"/>
      <c r="AH23" s="10"/>
      <c r="AI23" s="10"/>
      <c r="AJ23" s="10"/>
      <c r="AK23" s="20"/>
      <c r="AL23" s="20"/>
      <c r="AM23" s="20"/>
      <c r="AN23" s="20"/>
      <c r="AO23" s="20"/>
      <c r="AP23" s="20"/>
      <c r="AQ23" s="20"/>
      <c r="AR23" s="20"/>
      <c r="AS23" s="20"/>
      <c r="AT23" s="20"/>
      <c r="AU23" s="20"/>
      <c r="AV23" s="20"/>
      <c r="AW23" s="20"/>
      <c r="AX23" s="20"/>
      <c r="AY23" s="20"/>
      <c r="AZ23" s="20"/>
      <c r="BA23" s="20"/>
      <c r="BB23" s="20"/>
      <c r="BC23" s="22"/>
    </row>
    <row r="24" spans="1:55" ht="11.25" customHeight="1">
      <c r="A24" s="19"/>
      <c r="B24" s="117" t="str">
        <f>BL81</f>
        <v>1.5 Materialprüfzeignis</v>
      </c>
      <c r="C24" s="10"/>
      <c r="D24" s="10"/>
      <c r="E24" s="10"/>
      <c r="F24" s="10"/>
      <c r="G24" s="10"/>
      <c r="H24" s="10"/>
      <c r="I24" s="10"/>
      <c r="J24" s="10"/>
      <c r="K24" s="10"/>
      <c r="L24" s="10"/>
      <c r="M24" s="10"/>
      <c r="N24" s="10"/>
      <c r="O24" s="117" t="str">
        <f>BL92</f>
        <v>7 Software Prüfbericht</v>
      </c>
      <c r="P24" s="10"/>
      <c r="Q24" s="10"/>
      <c r="R24" s="10"/>
      <c r="S24" s="10"/>
      <c r="T24" s="10"/>
      <c r="U24" s="10"/>
      <c r="V24" s="10"/>
      <c r="W24" s="10"/>
      <c r="X24" s="10"/>
      <c r="Y24" s="10"/>
      <c r="Z24" s="10"/>
      <c r="AA24" s="10"/>
      <c r="AB24" s="117" t="str">
        <f>BL99</f>
        <v>14 Freigabe von Beschichtungssystemen gemäß Kundenanforderungen</v>
      </c>
      <c r="AC24" s="10"/>
      <c r="AD24" s="10"/>
      <c r="AE24" s="10"/>
      <c r="AF24" s="10"/>
      <c r="AG24" s="10"/>
      <c r="AH24" s="10"/>
      <c r="AI24" s="10"/>
      <c r="AJ24" s="10"/>
      <c r="AK24" s="20"/>
      <c r="AL24" s="20"/>
      <c r="AM24" s="20"/>
      <c r="AN24" s="20"/>
      <c r="AO24" s="20"/>
      <c r="AP24" s="20"/>
      <c r="AQ24" s="20"/>
      <c r="AR24" s="20"/>
      <c r="AS24" s="20"/>
      <c r="AT24" s="20"/>
      <c r="AU24" s="20"/>
      <c r="AV24" s="20"/>
      <c r="AW24" s="20"/>
      <c r="AX24" s="20"/>
      <c r="AY24" s="20"/>
      <c r="AZ24" s="20"/>
      <c r="BA24" s="20"/>
      <c r="BB24" s="20"/>
      <c r="BC24" s="22"/>
    </row>
    <row r="25" spans="1:55" ht="2.65" customHeight="1">
      <c r="A25" s="19"/>
      <c r="B25" s="117"/>
      <c r="C25" s="10"/>
      <c r="D25" s="10"/>
      <c r="E25" s="10"/>
      <c r="F25" s="10"/>
      <c r="G25" s="10"/>
      <c r="H25" s="10"/>
      <c r="I25" s="10"/>
      <c r="J25" s="10"/>
      <c r="K25" s="10"/>
      <c r="L25" s="10"/>
      <c r="M25" s="10"/>
      <c r="N25" s="10"/>
      <c r="O25" s="117"/>
      <c r="P25" s="10"/>
      <c r="Q25" s="10"/>
      <c r="R25" s="10"/>
      <c r="S25" s="10"/>
      <c r="T25" s="10"/>
      <c r="U25" s="10"/>
      <c r="V25" s="10"/>
      <c r="W25" s="10"/>
      <c r="X25" s="10"/>
      <c r="Y25" s="10"/>
      <c r="Z25" s="10"/>
      <c r="AA25" s="10"/>
      <c r="AB25" s="10"/>
      <c r="AC25" s="10"/>
      <c r="AD25" s="10"/>
      <c r="AE25" s="10"/>
      <c r="AF25" s="10"/>
      <c r="AG25" s="10"/>
      <c r="AH25" s="10"/>
      <c r="AI25" s="10"/>
      <c r="AJ25" s="10"/>
      <c r="AK25" s="20"/>
      <c r="AL25" s="20"/>
      <c r="AM25" s="20"/>
      <c r="AN25" s="20"/>
      <c r="AO25" s="20"/>
      <c r="AP25" s="20"/>
      <c r="AQ25" s="20"/>
      <c r="AR25" s="20"/>
      <c r="AS25" s="20"/>
      <c r="AT25" s="20"/>
      <c r="AU25" s="20"/>
      <c r="AV25" s="20"/>
      <c r="AW25" s="20"/>
      <c r="AX25" s="20"/>
      <c r="AY25" s="20"/>
      <c r="AZ25" s="20"/>
      <c r="BA25" s="20"/>
      <c r="BB25" s="20"/>
      <c r="BC25" s="22"/>
    </row>
    <row r="26" spans="1:55" ht="11.25" customHeight="1">
      <c r="A26" s="19"/>
      <c r="B26" s="117" t="str">
        <f>BL82</f>
        <v>1.6 Trinkwasserkonformität</v>
      </c>
      <c r="C26" s="10"/>
      <c r="D26" s="10"/>
      <c r="E26" s="10"/>
      <c r="F26" s="10"/>
      <c r="G26" s="10"/>
      <c r="H26" s="10"/>
      <c r="I26" s="10"/>
      <c r="J26" s="10"/>
      <c r="K26" s="10"/>
      <c r="L26" s="10"/>
      <c r="M26" s="10"/>
      <c r="N26" s="10"/>
      <c r="O26" s="117" t="str">
        <f>BL93</f>
        <v>8 Prozessablaufdiagramm</v>
      </c>
      <c r="P26" s="10"/>
      <c r="Q26" s="10"/>
      <c r="R26" s="10"/>
      <c r="S26" s="10"/>
      <c r="T26" s="10"/>
      <c r="U26" s="10"/>
      <c r="V26" s="10"/>
      <c r="W26" s="10"/>
      <c r="X26" s="10"/>
      <c r="Y26" s="10"/>
      <c r="Z26" s="10"/>
      <c r="AA26" s="10"/>
      <c r="AB26" s="117" t="str">
        <f>BL100</f>
        <v>15 Prüfmittelfähigkeitsuntersuchung</v>
      </c>
      <c r="AC26" s="10"/>
      <c r="AD26" s="10"/>
      <c r="AE26" s="10"/>
      <c r="AF26" s="10"/>
      <c r="AG26" s="10"/>
      <c r="AH26" s="10"/>
      <c r="AI26" s="10"/>
      <c r="AJ26" s="10"/>
      <c r="AK26" s="20"/>
      <c r="AL26" s="20"/>
      <c r="AM26" s="20"/>
      <c r="AN26" s="20"/>
      <c r="AO26" s="20"/>
      <c r="AP26" s="20"/>
      <c r="AQ26" s="20"/>
      <c r="AR26" s="20"/>
      <c r="AS26" s="20"/>
      <c r="AT26" s="20"/>
      <c r="AU26" s="20"/>
      <c r="AV26" s="20"/>
      <c r="AW26" s="20"/>
      <c r="AX26" s="20"/>
      <c r="AY26" s="20"/>
      <c r="AZ26" s="20"/>
      <c r="BA26" s="20"/>
      <c r="BB26" s="20"/>
      <c r="BC26" s="22"/>
    </row>
    <row r="27" spans="1:55" ht="2.65" customHeight="1">
      <c r="A27" s="19"/>
      <c r="B27" s="117"/>
      <c r="C27" s="10"/>
      <c r="D27" s="10"/>
      <c r="E27" s="10"/>
      <c r="F27" s="10"/>
      <c r="G27" s="10"/>
      <c r="H27" s="10"/>
      <c r="I27" s="10"/>
      <c r="J27" s="10"/>
      <c r="K27" s="10"/>
      <c r="L27" s="10"/>
      <c r="M27" s="10"/>
      <c r="N27" s="10"/>
      <c r="O27" s="117"/>
      <c r="P27" s="10"/>
      <c r="Q27" s="10"/>
      <c r="R27" s="10"/>
      <c r="S27" s="10"/>
      <c r="T27" s="10"/>
      <c r="U27" s="10"/>
      <c r="V27" s="10"/>
      <c r="W27" s="10"/>
      <c r="X27" s="10"/>
      <c r="Y27" s="10"/>
      <c r="Z27" s="10"/>
      <c r="AA27" s="10"/>
      <c r="AB27" s="10"/>
      <c r="AC27" s="10"/>
      <c r="AD27" s="10"/>
      <c r="AE27" s="10"/>
      <c r="AF27" s="10"/>
      <c r="AG27" s="10"/>
      <c r="AH27" s="10"/>
      <c r="AI27" s="10"/>
      <c r="AJ27" s="10"/>
      <c r="AK27" s="20"/>
      <c r="AL27" s="20"/>
      <c r="AM27" s="20"/>
      <c r="AN27" s="20"/>
      <c r="AO27" s="20"/>
      <c r="AP27" s="20"/>
      <c r="AQ27" s="20"/>
      <c r="AR27" s="20"/>
      <c r="AS27" s="20"/>
      <c r="AT27" s="20"/>
      <c r="AU27" s="20"/>
      <c r="AV27" s="20"/>
      <c r="AW27" s="20"/>
      <c r="AX27" s="20"/>
      <c r="AY27" s="20"/>
      <c r="AZ27" s="20"/>
      <c r="BA27" s="20"/>
      <c r="BB27" s="20"/>
      <c r="BC27" s="22"/>
    </row>
    <row r="28" spans="1:55" ht="11.25" customHeight="1">
      <c r="A28" s="19"/>
      <c r="B28" s="117" t="str">
        <f>BL87</f>
        <v>2 Werkstoffprüfung</v>
      </c>
      <c r="C28" s="10"/>
      <c r="D28" s="10"/>
      <c r="E28" s="10"/>
      <c r="F28" s="10"/>
      <c r="G28" s="10"/>
      <c r="H28" s="10"/>
      <c r="I28" s="10"/>
      <c r="J28" s="10"/>
      <c r="K28" s="10"/>
      <c r="L28" s="10"/>
      <c r="M28" s="10"/>
      <c r="N28" s="10"/>
      <c r="O28" s="117" t="str">
        <f>BL94</f>
        <v>9 Produktionslenkungsplan</v>
      </c>
      <c r="P28" s="10"/>
      <c r="Q28" s="10"/>
      <c r="R28" s="10"/>
      <c r="S28" s="10"/>
      <c r="T28" s="10"/>
      <c r="U28" s="10"/>
      <c r="V28" s="10"/>
      <c r="W28" s="10"/>
      <c r="X28" s="10"/>
      <c r="Y28" s="10"/>
      <c r="Z28" s="10"/>
      <c r="AA28" s="10"/>
      <c r="AB28" s="117" t="str">
        <f>BL101</f>
        <v>16 Vor Ort Muster Prüfung</v>
      </c>
      <c r="AC28" s="10"/>
      <c r="AD28" s="10"/>
      <c r="AE28" s="10"/>
      <c r="AF28" s="10"/>
      <c r="AG28" s="10"/>
      <c r="AH28" s="10"/>
      <c r="AI28" s="10"/>
      <c r="AJ28" s="10"/>
      <c r="AK28" s="20"/>
      <c r="AL28" s="20"/>
      <c r="AM28" s="20"/>
      <c r="AN28" s="20"/>
      <c r="AO28" s="20"/>
      <c r="AP28" s="20"/>
      <c r="AQ28" s="20"/>
      <c r="AR28" s="20"/>
      <c r="AS28" s="20"/>
      <c r="AT28" s="20"/>
      <c r="AU28" s="20"/>
      <c r="AV28" s="20"/>
      <c r="AW28" s="20"/>
      <c r="AX28" s="20"/>
      <c r="AY28" s="20"/>
      <c r="AZ28" s="20"/>
      <c r="BA28" s="20"/>
      <c r="BB28" s="20"/>
      <c r="BC28" s="22"/>
    </row>
    <row r="29" spans="1:55" ht="4.1500000000000004" customHeight="1" thickBot="1">
      <c r="A29" s="19"/>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7"/>
      <c r="AJ29" s="17"/>
      <c r="AK29" s="20"/>
      <c r="AL29" s="20"/>
      <c r="AM29" s="20"/>
      <c r="AN29" s="20"/>
      <c r="AO29" s="20"/>
      <c r="AP29" s="20"/>
      <c r="AQ29" s="20"/>
      <c r="AR29" s="20"/>
      <c r="AS29" s="20"/>
      <c r="AT29" s="20"/>
      <c r="AU29" s="20"/>
      <c r="AV29" s="20"/>
      <c r="AW29" s="20"/>
      <c r="AX29" s="20"/>
      <c r="AY29" s="20"/>
      <c r="AZ29" s="20"/>
      <c r="BA29" s="20"/>
      <c r="BB29" s="20"/>
      <c r="BC29" s="22"/>
    </row>
    <row r="30" spans="1:55" ht="15.75" thickBot="1">
      <c r="A30" s="789" t="str">
        <f>BL109</f>
        <v>Lieferantenangaben (Bestätigung Lieferant - dass die Bemusterung nach den vereinbarten Vorlagestufen GSO 080.0.1002 letzter Stand durchgeführt worden sind)</v>
      </c>
      <c r="B30" s="790"/>
      <c r="C30" s="790"/>
      <c r="D30" s="790"/>
      <c r="E30" s="790"/>
      <c r="F30" s="790"/>
      <c r="G30" s="790"/>
      <c r="H30" s="790"/>
      <c r="I30" s="790"/>
      <c r="J30" s="790"/>
      <c r="K30" s="790"/>
      <c r="L30" s="790"/>
      <c r="M30" s="790"/>
      <c r="N30" s="790"/>
      <c r="O30" s="790"/>
      <c r="P30" s="790"/>
      <c r="Q30" s="790"/>
      <c r="R30" s="790"/>
      <c r="S30" s="790"/>
      <c r="T30" s="790"/>
      <c r="U30" s="790"/>
      <c r="V30" s="790"/>
      <c r="W30" s="790"/>
      <c r="X30" s="790"/>
      <c r="Y30" s="790"/>
      <c r="Z30" s="790"/>
      <c r="AA30" s="790"/>
      <c r="AB30" s="790"/>
      <c r="AC30" s="790"/>
      <c r="AD30" s="790"/>
      <c r="AE30" s="790"/>
      <c r="AF30" s="790"/>
      <c r="AG30" s="790"/>
      <c r="AH30" s="790"/>
      <c r="AI30" s="790"/>
      <c r="AJ30" s="790"/>
      <c r="AK30" s="790"/>
      <c r="AL30" s="790"/>
      <c r="AM30" s="790"/>
      <c r="AN30" s="790"/>
      <c r="AO30" s="790"/>
      <c r="AP30" s="790"/>
      <c r="AQ30" s="790"/>
      <c r="AR30" s="790"/>
      <c r="AS30" s="790"/>
      <c r="AT30" s="790"/>
      <c r="AU30" s="790"/>
      <c r="AV30" s="790"/>
      <c r="AW30" s="790"/>
      <c r="AX30" s="790"/>
      <c r="AY30" s="790"/>
      <c r="AZ30" s="790"/>
      <c r="BA30" s="790"/>
      <c r="BB30" s="790"/>
      <c r="BC30" s="791"/>
    </row>
    <row r="31" spans="1:55">
      <c r="A31" s="24" t="str">
        <f>BL110</f>
        <v>Lieferanten-Nr.:</v>
      </c>
      <c r="B31" s="23"/>
      <c r="C31" s="23"/>
      <c r="D31" s="23"/>
      <c r="E31" s="23"/>
      <c r="F31" s="23"/>
      <c r="G31" s="784"/>
      <c r="H31" s="784"/>
      <c r="I31" s="784"/>
      <c r="J31" s="784"/>
      <c r="K31" s="784"/>
      <c r="L31" s="784"/>
      <c r="M31" s="784"/>
      <c r="N31" s="784"/>
      <c r="O31" s="784"/>
      <c r="P31" s="784"/>
      <c r="Q31" s="48"/>
      <c r="R31" s="792" t="str">
        <f>BL113</f>
        <v>Zeichnungsnummer:</v>
      </c>
      <c r="S31" s="792"/>
      <c r="T31" s="792"/>
      <c r="U31" s="792"/>
      <c r="V31" s="792"/>
      <c r="W31" s="792"/>
      <c r="X31" s="792"/>
      <c r="Y31" s="784"/>
      <c r="Z31" s="784"/>
      <c r="AA31" s="784"/>
      <c r="AB31" s="784"/>
      <c r="AC31" s="784"/>
      <c r="AD31" s="784"/>
      <c r="AE31" s="784"/>
      <c r="AF31" s="784"/>
      <c r="AG31" s="784"/>
      <c r="AH31" s="784"/>
      <c r="AI31" s="48"/>
      <c r="AJ31" s="349" t="str">
        <f>BL117</f>
        <v>GSO / Rev:</v>
      </c>
      <c r="AK31" s="25"/>
      <c r="AL31" s="25"/>
      <c r="AM31" s="25"/>
      <c r="AN31" s="25"/>
      <c r="AQ31" s="784"/>
      <c r="AR31" s="784"/>
      <c r="AS31" s="784"/>
      <c r="AT31" s="784"/>
      <c r="AU31" s="784"/>
      <c r="AV31" s="784"/>
      <c r="AW31" s="784"/>
      <c r="AX31" s="784"/>
      <c r="AY31" s="784"/>
      <c r="AZ31" s="784"/>
      <c r="BA31" s="52"/>
      <c r="BB31" s="52"/>
      <c r="BC31" s="59"/>
    </row>
    <row r="32" spans="1:55" ht="3.4" customHeight="1">
      <c r="A32" s="24"/>
      <c r="B32" s="23"/>
      <c r="C32" s="23"/>
      <c r="D32" s="23"/>
      <c r="E32" s="23"/>
      <c r="F32" s="23"/>
      <c r="G32" s="49"/>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4"/>
      <c r="BB32" s="54"/>
      <c r="BC32" s="60"/>
    </row>
    <row r="33" spans="1:69">
      <c r="A33" s="734" t="str">
        <f>BL111</f>
        <v>Produkt-bez.:</v>
      </c>
      <c r="B33" s="578"/>
      <c r="C33" s="578"/>
      <c r="D33" s="578"/>
      <c r="E33" s="578"/>
      <c r="F33" s="578"/>
      <c r="G33" s="774"/>
      <c r="H33" s="774"/>
      <c r="I33" s="774"/>
      <c r="J33" s="774"/>
      <c r="K33" s="774"/>
      <c r="L33" s="774"/>
      <c r="M33" s="774"/>
      <c r="N33" s="774"/>
      <c r="O33" s="774"/>
      <c r="P33" s="774"/>
      <c r="Q33" s="25"/>
      <c r="R33" s="25" t="str">
        <f>BL114</f>
        <v>Stand/Datum:</v>
      </c>
      <c r="S33" s="25"/>
      <c r="T33" s="25"/>
      <c r="U33" s="25"/>
      <c r="V33" s="25"/>
      <c r="W33" s="25"/>
      <c r="X33" s="25"/>
      <c r="Y33" s="756"/>
      <c r="Z33" s="756"/>
      <c r="AA33" s="756"/>
      <c r="AB33" s="756"/>
      <c r="AC33" s="756"/>
      <c r="AD33" s="756"/>
      <c r="AE33" s="756"/>
      <c r="AF33" s="756"/>
      <c r="AG33" s="756"/>
      <c r="AH33" s="756"/>
      <c r="AI33" s="25"/>
      <c r="AJ33" s="349" t="str">
        <f>BL118</f>
        <v>Teilenummer:</v>
      </c>
      <c r="AK33" s="25"/>
      <c r="AL33" s="25"/>
      <c r="AM33" s="25"/>
      <c r="AN33" s="25"/>
      <c r="AQ33" s="756"/>
      <c r="AR33" s="756"/>
      <c r="AS33" s="756"/>
      <c r="AT33" s="756"/>
      <c r="AU33" s="756"/>
      <c r="AV33" s="756"/>
      <c r="AW33" s="756"/>
      <c r="AX33" s="756"/>
      <c r="AY33" s="756"/>
      <c r="AZ33" s="756"/>
      <c r="BA33" s="53"/>
      <c r="BB33" s="53"/>
      <c r="BC33" s="60"/>
    </row>
    <row r="34" spans="1:69" ht="3.4" customHeight="1">
      <c r="A34" s="24"/>
      <c r="B34" s="23"/>
      <c r="C34" s="23"/>
      <c r="D34" s="23"/>
      <c r="E34" s="23"/>
      <c r="F34" s="23"/>
      <c r="G34" s="50"/>
      <c r="H34" s="50"/>
      <c r="I34" s="50"/>
      <c r="J34" s="50"/>
      <c r="K34" s="50"/>
      <c r="L34" s="50"/>
      <c r="M34" s="50"/>
      <c r="N34" s="50"/>
      <c r="O34" s="50"/>
      <c r="P34" s="50"/>
      <c r="Q34" s="50"/>
      <c r="R34" s="50"/>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53"/>
      <c r="BA34" s="53"/>
      <c r="BB34" s="53"/>
      <c r="BC34" s="60"/>
    </row>
    <row r="35" spans="1:69">
      <c r="A35" s="348" t="str">
        <f>BL112</f>
        <v>Bestellabruf-Nr.:</v>
      </c>
      <c r="B35" s="23"/>
      <c r="C35" s="23"/>
      <c r="D35" s="23"/>
      <c r="E35" s="23"/>
      <c r="F35" s="23"/>
      <c r="G35" s="756"/>
      <c r="H35" s="756"/>
      <c r="I35" s="756"/>
      <c r="J35" s="756"/>
      <c r="K35" s="756"/>
      <c r="L35" s="756"/>
      <c r="M35" s="756"/>
      <c r="N35" s="756"/>
      <c r="O35" s="756"/>
      <c r="P35" s="756"/>
      <c r="Q35" s="26"/>
      <c r="R35" s="25" t="str">
        <f>BL115</f>
        <v>ÄM-Nr. / ECN</v>
      </c>
      <c r="S35" s="25"/>
      <c r="T35" s="25"/>
      <c r="U35" s="25"/>
      <c r="V35" s="25"/>
      <c r="W35" s="25"/>
      <c r="X35" s="25"/>
      <c r="Y35" s="756"/>
      <c r="Z35" s="756"/>
      <c r="AA35" s="756"/>
      <c r="AB35" s="756"/>
      <c r="AC35" s="756"/>
      <c r="AD35" s="756"/>
      <c r="AE35" s="756"/>
      <c r="AF35" s="756"/>
      <c r="AG35" s="756"/>
      <c r="AH35" s="756"/>
      <c r="AI35" s="26"/>
      <c r="AJ35" s="23" t="str">
        <f>BL119</f>
        <v>CDX:</v>
      </c>
      <c r="AK35" s="23"/>
      <c r="AL35" s="23"/>
      <c r="AM35" s="23"/>
      <c r="AN35" s="23"/>
      <c r="AO35" s="23"/>
      <c r="AP35" s="23"/>
      <c r="AQ35" s="756"/>
      <c r="AR35" s="756"/>
      <c r="AS35" s="756"/>
      <c r="AT35" s="756"/>
      <c r="AU35" s="756"/>
      <c r="AV35" s="756"/>
      <c r="AW35" s="756"/>
      <c r="AX35" s="756"/>
      <c r="AY35" s="756"/>
      <c r="AZ35" s="756"/>
      <c r="BA35" s="43"/>
      <c r="BB35" s="43"/>
      <c r="BC35" s="61"/>
    </row>
    <row r="36" spans="1:69" ht="3.6" customHeight="1">
      <c r="A36" s="24"/>
      <c r="B36" s="23"/>
      <c r="C36" s="23"/>
      <c r="D36" s="23"/>
      <c r="E36" s="23"/>
      <c r="F36" s="23"/>
      <c r="G36" s="23"/>
      <c r="H36" s="26"/>
      <c r="I36" s="26"/>
      <c r="J36" s="26"/>
      <c r="K36" s="26"/>
      <c r="L36" s="26"/>
      <c r="M36" s="26"/>
      <c r="N36" s="26"/>
      <c r="O36" s="26"/>
      <c r="P36" s="26"/>
      <c r="Q36" s="26"/>
      <c r="R36" s="25"/>
      <c r="S36" s="25"/>
      <c r="T36" s="25"/>
      <c r="U36" s="25"/>
      <c r="V36" s="25"/>
      <c r="W36" s="25"/>
      <c r="X36" s="25"/>
      <c r="Y36" s="26"/>
      <c r="Z36" s="26"/>
      <c r="AA36" s="26"/>
      <c r="AB36" s="26"/>
      <c r="AC36" s="26"/>
      <c r="AD36" s="26"/>
      <c r="AE36" s="26"/>
      <c r="AF36" s="26"/>
      <c r="AG36" s="26"/>
      <c r="AH36" s="26"/>
      <c r="AI36" s="26"/>
      <c r="AJ36" s="23"/>
      <c r="AK36" s="23"/>
      <c r="AL36" s="23"/>
      <c r="AM36" s="23"/>
      <c r="AN36" s="23"/>
      <c r="AO36" s="23"/>
      <c r="AP36" s="23"/>
      <c r="AQ36" s="23"/>
      <c r="AR36" s="23"/>
      <c r="AS36" s="43"/>
      <c r="AT36" s="43"/>
      <c r="AU36" s="43"/>
      <c r="AV36" s="43"/>
      <c r="AW36" s="43"/>
      <c r="AX36" s="43"/>
      <c r="AY36" s="43"/>
      <c r="AZ36" s="43"/>
      <c r="BA36" s="43"/>
      <c r="BB36" s="43"/>
      <c r="BC36" s="61"/>
    </row>
    <row r="37" spans="1:69" ht="18.75" customHeight="1">
      <c r="A37" s="24" t="str">
        <f>BL127</f>
        <v>Name:</v>
      </c>
      <c r="B37" s="23"/>
      <c r="C37" s="23"/>
      <c r="D37" s="6"/>
      <c r="E37" s="6"/>
      <c r="F37" s="6"/>
      <c r="G37" s="774"/>
      <c r="H37" s="774"/>
      <c r="I37" s="774"/>
      <c r="J37" s="774"/>
      <c r="K37" s="774"/>
      <c r="L37" s="774"/>
      <c r="M37" s="774"/>
      <c r="N37" s="774"/>
      <c r="O37" s="774"/>
      <c r="P37" s="774"/>
      <c r="Q37" s="55"/>
      <c r="R37" s="49" t="str">
        <f>BL116</f>
        <v>Abteilung:</v>
      </c>
      <c r="S37" s="49"/>
      <c r="T37" s="49"/>
      <c r="U37" s="49"/>
      <c r="V37" s="6"/>
      <c r="W37" s="6"/>
      <c r="X37" s="6"/>
      <c r="Y37" s="774"/>
      <c r="Z37" s="774"/>
      <c r="AA37" s="774"/>
      <c r="AB37" s="774"/>
      <c r="AC37" s="774"/>
      <c r="AD37" s="774"/>
      <c r="AE37" s="774"/>
      <c r="AF37" s="774"/>
      <c r="AG37" s="774"/>
      <c r="AH37" s="774"/>
      <c r="AI37" s="49"/>
      <c r="AJ37" s="23" t="str">
        <f>BL122</f>
        <v>Datum / Unterschrift:</v>
      </c>
      <c r="AK37" s="23"/>
      <c r="AL37" s="23"/>
      <c r="AM37" s="23"/>
      <c r="AN37" s="23"/>
      <c r="AO37" s="23"/>
      <c r="AP37" s="23"/>
      <c r="AQ37" s="756"/>
      <c r="AR37" s="756"/>
      <c r="AS37" s="756"/>
      <c r="AT37" s="756"/>
      <c r="AU37" s="756"/>
      <c r="AV37" s="756"/>
      <c r="AW37" s="756"/>
      <c r="AX37" s="756"/>
      <c r="AY37" s="756"/>
      <c r="AZ37" s="756"/>
      <c r="BA37" s="43"/>
      <c r="BB37" s="43"/>
      <c r="BC37" s="61"/>
    </row>
    <row r="38" spans="1:69" ht="3.4" customHeight="1" thickBot="1">
      <c r="A38" s="56"/>
      <c r="B38" s="51"/>
      <c r="C38" s="51"/>
      <c r="D38" s="51"/>
      <c r="E38" s="51"/>
      <c r="F38" s="51"/>
      <c r="G38" s="47"/>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7"/>
      <c r="BB38" s="57"/>
      <c r="BC38" s="58"/>
    </row>
    <row r="39" spans="1:69" ht="17.25" customHeight="1" thickBot="1">
      <c r="A39" s="56" t="str">
        <f>BL121</f>
        <v>Erstmusterinspektions-Nr.:</v>
      </c>
      <c r="B39" s="51"/>
      <c r="C39" s="51"/>
      <c r="D39" s="51"/>
      <c r="E39" s="51"/>
      <c r="F39" s="51"/>
      <c r="G39" s="51"/>
      <c r="H39" s="51"/>
      <c r="I39" s="51"/>
      <c r="J39" s="51"/>
      <c r="K39" s="51"/>
      <c r="L39" s="756"/>
      <c r="M39" s="756"/>
      <c r="N39" s="756"/>
      <c r="O39" s="756"/>
      <c r="P39" s="756"/>
      <c r="Q39" s="756"/>
      <c r="R39" s="756"/>
      <c r="S39" s="756"/>
      <c r="T39" s="756"/>
      <c r="U39" s="756"/>
      <c r="V39" s="46"/>
      <c r="W39" s="379" t="str">
        <f>'Deckblatt ISIR'!BL232</f>
        <v xml:space="preserve">Kunde </v>
      </c>
      <c r="X39" s="46"/>
      <c r="Y39" s="46"/>
      <c r="Z39" s="46"/>
      <c r="AA39" s="46"/>
      <c r="AB39" s="46"/>
      <c r="AC39" s="46"/>
      <c r="AD39" s="51"/>
      <c r="AE39" s="51"/>
      <c r="AF39" s="51"/>
      <c r="AG39" s="51"/>
      <c r="AH39" s="51"/>
      <c r="AI39" s="51"/>
      <c r="AJ39" s="51"/>
      <c r="AK39" s="62"/>
      <c r="AL39" s="62"/>
      <c r="AM39" s="62"/>
      <c r="AN39" s="62"/>
      <c r="AO39" s="62"/>
      <c r="AP39" s="62"/>
      <c r="AQ39" s="62"/>
      <c r="AR39" s="62"/>
      <c r="AS39" s="62"/>
      <c r="AT39" s="62"/>
      <c r="AU39" s="62"/>
      <c r="AV39" s="62"/>
      <c r="AW39" s="62"/>
      <c r="AX39" s="62"/>
      <c r="AY39" s="62"/>
      <c r="AZ39" s="62"/>
      <c r="BA39" s="62"/>
      <c r="BB39" s="62"/>
      <c r="BC39" s="63"/>
    </row>
    <row r="40" spans="1:69" ht="15.75" thickBot="1">
      <c r="A40" s="757" t="str">
        <f>BL136</f>
        <v>Entscheidung Kunde</v>
      </c>
      <c r="B40" s="758"/>
      <c r="C40" s="758"/>
      <c r="D40" s="758"/>
      <c r="E40" s="758"/>
      <c r="F40" s="758"/>
      <c r="G40" s="758"/>
      <c r="H40" s="29"/>
      <c r="I40" s="29"/>
      <c r="J40" s="759" t="str">
        <f>BL137</f>
        <v>Freigaben</v>
      </c>
      <c r="K40" s="759"/>
      <c r="L40" s="759"/>
      <c r="M40" s="759"/>
      <c r="N40" s="759"/>
      <c r="O40" s="759"/>
      <c r="P40" s="759"/>
      <c r="Q40" s="759"/>
      <c r="R40" s="759"/>
      <c r="S40" s="759"/>
      <c r="T40" s="759"/>
      <c r="U40" s="759"/>
      <c r="V40" s="759"/>
      <c r="W40" s="759"/>
      <c r="X40" s="759"/>
      <c r="Y40" s="759"/>
      <c r="Z40" s="759"/>
      <c r="AA40" s="759"/>
      <c r="AB40" s="759"/>
      <c r="AC40" s="759"/>
      <c r="AD40" s="759"/>
      <c r="AE40" s="759"/>
      <c r="AF40" s="759"/>
      <c r="AG40" s="759"/>
      <c r="AH40" s="759"/>
      <c r="AI40" s="759"/>
      <c r="AJ40" s="759"/>
      <c r="AK40" s="27"/>
      <c r="AL40" s="27"/>
      <c r="AM40" s="27"/>
      <c r="AN40" s="27"/>
      <c r="AO40" s="27"/>
      <c r="AP40" s="27"/>
      <c r="AQ40" s="27"/>
      <c r="AR40" s="27"/>
      <c r="AS40" s="27"/>
      <c r="AT40" s="27"/>
      <c r="AU40" s="27"/>
      <c r="AV40" s="27"/>
      <c r="AW40" s="27"/>
      <c r="AX40" s="27"/>
      <c r="AY40" s="27"/>
      <c r="AZ40" s="27"/>
      <c r="BA40" s="27"/>
      <c r="BB40" s="27"/>
      <c r="BC40" s="28"/>
    </row>
    <row r="41" spans="1:69" ht="15.75" thickBot="1">
      <c r="A41" s="760"/>
      <c r="B41" s="761"/>
      <c r="C41" s="761"/>
      <c r="D41" s="761"/>
      <c r="E41" s="761"/>
      <c r="F41" s="762"/>
      <c r="G41" s="67"/>
      <c r="H41" s="2"/>
      <c r="I41" s="2"/>
      <c r="J41" s="766" t="str">
        <f>BL138</f>
        <v>Produkt/Prozess</v>
      </c>
      <c r="K41" s="766"/>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30"/>
      <c r="AL41" s="30"/>
      <c r="AM41" s="30"/>
      <c r="AN41" s="30"/>
      <c r="AO41" s="30"/>
      <c r="AP41" s="30"/>
      <c r="AQ41" s="30"/>
      <c r="AR41" s="30"/>
      <c r="AS41" s="30"/>
      <c r="AT41" s="30"/>
      <c r="AU41" s="30"/>
      <c r="AV41" s="30"/>
      <c r="AW41" s="30"/>
      <c r="AX41" s="30"/>
      <c r="AY41" s="30"/>
      <c r="AZ41" s="30"/>
      <c r="BA41" s="30"/>
      <c r="BB41" s="30"/>
      <c r="BC41" s="31"/>
    </row>
    <row r="42" spans="1:69" ht="15" customHeight="1">
      <c r="A42" s="760"/>
      <c r="B42" s="761"/>
      <c r="C42" s="761"/>
      <c r="D42" s="761"/>
      <c r="E42" s="761"/>
      <c r="F42" s="762"/>
      <c r="G42" s="32" t="str">
        <f>BL142</f>
        <v>Gesamt</v>
      </c>
      <c r="H42" s="10"/>
      <c r="I42" s="10"/>
      <c r="J42" s="33" t="str">
        <f>BL143</f>
        <v>Gesamt</v>
      </c>
      <c r="K42" s="33"/>
      <c r="L42" s="33"/>
      <c r="M42" s="33" t="str">
        <f>BL143</f>
        <v>Gesamt</v>
      </c>
      <c r="O42" s="4"/>
      <c r="P42" s="767" t="s">
        <v>5</v>
      </c>
      <c r="Q42" s="767" t="s">
        <v>6</v>
      </c>
      <c r="R42" s="767" t="s">
        <v>7</v>
      </c>
      <c r="S42" s="767" t="s">
        <v>8</v>
      </c>
      <c r="T42" s="767" t="s">
        <v>9</v>
      </c>
      <c r="U42" s="767" t="s">
        <v>10</v>
      </c>
      <c r="V42" s="769">
        <v>2</v>
      </c>
      <c r="W42" s="769">
        <v>3</v>
      </c>
      <c r="X42" s="769">
        <v>4</v>
      </c>
      <c r="Y42" s="769">
        <v>5</v>
      </c>
      <c r="Z42" s="769">
        <v>6</v>
      </c>
      <c r="AA42" s="769">
        <v>7</v>
      </c>
      <c r="AB42" s="769">
        <v>8</v>
      </c>
      <c r="AC42" s="769">
        <v>9</v>
      </c>
      <c r="AD42" s="769">
        <v>10</v>
      </c>
      <c r="AE42" s="769">
        <v>11</v>
      </c>
      <c r="AF42" s="769">
        <v>12</v>
      </c>
      <c r="AG42" s="769">
        <v>13</v>
      </c>
      <c r="AH42" s="769">
        <v>14</v>
      </c>
      <c r="AI42" s="769">
        <v>15</v>
      </c>
      <c r="AJ42" s="769">
        <v>16</v>
      </c>
      <c r="AK42" s="769">
        <v>17</v>
      </c>
      <c r="AL42" s="769">
        <v>18</v>
      </c>
      <c r="AM42" s="769">
        <v>19</v>
      </c>
      <c r="AN42" s="767"/>
      <c r="AO42" s="767"/>
      <c r="AP42" s="767"/>
      <c r="AQ42" s="767"/>
      <c r="AR42" s="767"/>
      <c r="AS42" s="767"/>
      <c r="AT42" s="767"/>
      <c r="AU42" s="767"/>
      <c r="AV42" s="767"/>
      <c r="AW42" s="767"/>
      <c r="AX42" s="767"/>
      <c r="AY42" s="767"/>
      <c r="AZ42" s="767"/>
      <c r="BA42" s="767"/>
      <c r="BB42" s="767"/>
      <c r="BC42" s="812"/>
    </row>
    <row r="43" spans="1:69" ht="15.75" thickBot="1">
      <c r="A43" s="763"/>
      <c r="B43" s="764"/>
      <c r="C43" s="764"/>
      <c r="D43" s="764"/>
      <c r="E43" s="764"/>
      <c r="F43" s="765"/>
      <c r="G43" s="34"/>
      <c r="H43" s="34"/>
      <c r="I43" s="34"/>
      <c r="J43" s="35" t="str">
        <f>BL144</f>
        <v>Prozess</v>
      </c>
      <c r="K43" s="36"/>
      <c r="L43" s="36"/>
      <c r="M43" s="35"/>
      <c r="N43" s="36" t="str">
        <f>BL146</f>
        <v>Produkt</v>
      </c>
      <c r="O43" s="37"/>
      <c r="P43" s="768"/>
      <c r="Q43" s="768"/>
      <c r="R43" s="768"/>
      <c r="S43" s="768"/>
      <c r="T43" s="768"/>
      <c r="U43" s="768"/>
      <c r="V43" s="770"/>
      <c r="W43" s="770"/>
      <c r="X43" s="770"/>
      <c r="Y43" s="770"/>
      <c r="Z43" s="770"/>
      <c r="AA43" s="770"/>
      <c r="AB43" s="770"/>
      <c r="AC43" s="770"/>
      <c r="AD43" s="770"/>
      <c r="AE43" s="770"/>
      <c r="AF43" s="770"/>
      <c r="AG43" s="770"/>
      <c r="AH43" s="770"/>
      <c r="AI43" s="770"/>
      <c r="AJ43" s="770"/>
      <c r="AK43" s="770"/>
      <c r="AL43" s="770"/>
      <c r="AM43" s="770"/>
      <c r="AN43" s="768"/>
      <c r="AO43" s="768"/>
      <c r="AP43" s="768"/>
      <c r="AQ43" s="768"/>
      <c r="AR43" s="768"/>
      <c r="AS43" s="768"/>
      <c r="AT43" s="768"/>
      <c r="AU43" s="768"/>
      <c r="AV43" s="768"/>
      <c r="AW43" s="768"/>
      <c r="AX43" s="768"/>
      <c r="AY43" s="768"/>
      <c r="AZ43" s="768"/>
      <c r="BA43" s="768"/>
      <c r="BB43" s="768"/>
      <c r="BC43" s="813"/>
    </row>
    <row r="44" spans="1:69" ht="15.75" thickBot="1">
      <c r="A44" s="797" t="str">
        <f>BL139</f>
        <v>i.O.</v>
      </c>
      <c r="B44" s="798"/>
      <c r="C44" s="798"/>
      <c r="D44" s="798"/>
      <c r="E44" s="798"/>
      <c r="F44" s="799"/>
      <c r="G44" s="38"/>
      <c r="H44" s="2"/>
      <c r="I44" s="39"/>
      <c r="J44" s="4"/>
      <c r="K44" s="2"/>
      <c r="L44" s="39"/>
      <c r="M44" s="4"/>
      <c r="N44" s="2"/>
      <c r="O44" s="39"/>
      <c r="P44" s="489" t="str">
        <f>IF('1.1'!AL51&gt;0,"X","")</f>
        <v/>
      </c>
      <c r="Q44" s="489" t="str">
        <f>IF('1.2'!AL51&gt;0,"X","")</f>
        <v/>
      </c>
      <c r="R44" s="489" t="str">
        <f>IF('1.3'!AL51&gt;0,"X","")</f>
        <v/>
      </c>
      <c r="S44" s="489" t="str">
        <f>IF('1.4'!AL51&gt;0,"X","")</f>
        <v/>
      </c>
      <c r="T44" s="489" t="str">
        <f>IF('1.5'!AL51&gt;0,"X","")</f>
        <v/>
      </c>
      <c r="U44" s="489" t="str">
        <f>IF('1.6'!AL51&gt;0,"X","")</f>
        <v/>
      </c>
      <c r="V44" s="489" t="str">
        <f>IF('2'!AL51&gt;0,"X","")</f>
        <v/>
      </c>
      <c r="W44" s="489" t="str">
        <f>IF('3'!AL51&gt;0,"X","")</f>
        <v/>
      </c>
      <c r="X44" s="489" t="str">
        <f>IF('4'!AL51&gt;0,"X","")</f>
        <v/>
      </c>
      <c r="Y44" s="489" t="str">
        <f>IF('5'!AL51&gt;0,"X","")</f>
        <v/>
      </c>
      <c r="Z44" s="489" t="str">
        <f>IF('6'!AL51&gt;0,"X","")</f>
        <v/>
      </c>
      <c r="AA44" s="489" t="str">
        <f>IF('7'!AL51&gt;0,"X","")</f>
        <v/>
      </c>
      <c r="AB44" s="489" t="str">
        <f>IF('8'!AL51&gt;0,"X","")</f>
        <v/>
      </c>
      <c r="AC44" s="489" t="str">
        <f>IF('9'!AL51&gt;0,"X","")</f>
        <v/>
      </c>
      <c r="AD44" s="489" t="str">
        <f>IF('10'!AL51&gt;0,"X","")</f>
        <v/>
      </c>
      <c r="AE44" s="489" t="str">
        <f>IF('11'!AL51&gt;0,"X","")</f>
        <v/>
      </c>
      <c r="AF44" s="489" t="str">
        <f>IF('12'!AL51&gt;0,"X","")</f>
        <v/>
      </c>
      <c r="AG44" s="489" t="str">
        <f>IF('13'!AL51&gt;0,"X","")</f>
        <v/>
      </c>
      <c r="AH44" s="489" t="str">
        <f>IF('14'!AL51&gt;0,"X","")</f>
        <v/>
      </c>
      <c r="AI44" s="489" t="str">
        <f>IF('15'!AL51&gt;0,"X","")</f>
        <v/>
      </c>
      <c r="AJ44" s="489" t="str">
        <f>IF('16'!AL51&gt;0,"X","")</f>
        <v/>
      </c>
      <c r="AK44" s="489" t="str">
        <f>IF('17'!AL51&gt;0,"X","")</f>
        <v/>
      </c>
      <c r="AL44" s="489" t="str">
        <f>IF('18'!AL51&gt;0,"X","")</f>
        <v/>
      </c>
      <c r="AM44" s="489" t="str">
        <f>IF('19'!AL51&gt;0,"X","")</f>
        <v/>
      </c>
      <c r="AN44" s="489"/>
      <c r="AO44" s="489"/>
      <c r="AP44" s="489"/>
      <c r="AQ44" s="489"/>
      <c r="AR44" s="489"/>
      <c r="AS44" s="489"/>
      <c r="AT44" s="489"/>
      <c r="AU44" s="489"/>
      <c r="AV44" s="489"/>
      <c r="AW44" s="489"/>
      <c r="AX44" s="489"/>
      <c r="AY44" s="489"/>
      <c r="AZ44" s="489"/>
      <c r="BA44" s="489"/>
      <c r="BB44" s="489"/>
      <c r="BC44" s="40"/>
    </row>
    <row r="45" spans="1:69" ht="15.75" thickBot="1">
      <c r="A45" s="804" t="str">
        <f>BL140</f>
        <v>bedingt i.O. - Nachbemusterung erforderlich</v>
      </c>
      <c r="B45" s="805"/>
      <c r="C45" s="805"/>
      <c r="D45" s="805"/>
      <c r="E45" s="805"/>
      <c r="F45" s="806"/>
      <c r="G45" s="41"/>
      <c r="H45" s="10"/>
      <c r="I45" s="42"/>
      <c r="J45" s="9"/>
      <c r="K45" s="10"/>
      <c r="L45" s="42"/>
      <c r="M45" s="9"/>
      <c r="N45" s="10"/>
      <c r="O45" s="42"/>
      <c r="P45" s="489" t="str">
        <f>IF('1.1'!AL52&gt;0,"X","")</f>
        <v/>
      </c>
      <c r="Q45" s="489" t="str">
        <f>IF('1.2'!AL52&gt;0,"X","")</f>
        <v/>
      </c>
      <c r="R45" s="489" t="str">
        <f>IF('1.3'!AL52&gt;0,"X","")</f>
        <v/>
      </c>
      <c r="S45" s="489" t="str">
        <f>IF('1.4'!AL52&gt;0,"X","")</f>
        <v/>
      </c>
      <c r="T45" s="489" t="str">
        <f>IF('1.5'!AL52&gt;0,"X","")</f>
        <v/>
      </c>
      <c r="U45" s="489" t="str">
        <f>IF('1.6'!AL52&gt;0,"X","")</f>
        <v/>
      </c>
      <c r="V45" s="489" t="str">
        <f>IF('2'!AL52&gt;0,"X","")</f>
        <v/>
      </c>
      <c r="W45" s="489" t="str">
        <f>IF('3'!AL52&gt;0,"X","")</f>
        <v/>
      </c>
      <c r="X45" s="489" t="str">
        <f>IF('4'!AL52&gt;0,"X","")</f>
        <v/>
      </c>
      <c r="Y45" s="489" t="str">
        <f>IF('5'!AL52&gt;0,"X","")</f>
        <v/>
      </c>
      <c r="Z45" s="489" t="str">
        <f>IF('6'!AL52&gt;0,"X","")</f>
        <v/>
      </c>
      <c r="AA45" s="489" t="str">
        <f>IF('7'!AL52&gt;0,"X","")</f>
        <v/>
      </c>
      <c r="AB45" s="489" t="str">
        <f>IF('8'!AL52&gt;0,"X","")</f>
        <v/>
      </c>
      <c r="AC45" s="489" t="str">
        <f>IF('9'!AL52&gt;0,"X","")</f>
        <v/>
      </c>
      <c r="AD45" s="489" t="str">
        <f>IF('10'!AL52&gt;0,"X","")</f>
        <v/>
      </c>
      <c r="AE45" s="489" t="str">
        <f>IF('11'!AL52&gt;0,"X","")</f>
        <v/>
      </c>
      <c r="AF45" s="489" t="str">
        <f>IF('12'!AL52&gt;0,"X","")</f>
        <v/>
      </c>
      <c r="AG45" s="489" t="str">
        <f>IF('13'!AL52&gt;0,"X","")</f>
        <v/>
      </c>
      <c r="AH45" s="489" t="str">
        <f>IF('14'!AL52&gt;0,"X","")</f>
        <v/>
      </c>
      <c r="AI45" s="489" t="str">
        <f>IF('15'!AL52&gt;0,"X","")</f>
        <v/>
      </c>
      <c r="AJ45" s="489" t="str">
        <f>IF('16'!AL52&gt;0,"X","")</f>
        <v/>
      </c>
      <c r="AK45" s="489" t="str">
        <f>IF('17'!AL52&gt;0,"X","")</f>
        <v/>
      </c>
      <c r="AL45" s="489" t="str">
        <f>IF('18'!AL52&gt;0,"X","")</f>
        <v/>
      </c>
      <c r="AM45" s="489" t="str">
        <f>IF('19'!AL52&gt;0,"X","")</f>
        <v/>
      </c>
      <c r="AN45" s="489"/>
      <c r="AO45" s="489"/>
      <c r="AP45" s="489"/>
      <c r="AQ45" s="489"/>
      <c r="AR45" s="489"/>
      <c r="AS45" s="489"/>
      <c r="AT45" s="489"/>
      <c r="AU45" s="489"/>
      <c r="AV45" s="489"/>
      <c r="AW45" s="489"/>
      <c r="AX45" s="489"/>
      <c r="AY45" s="489"/>
      <c r="AZ45" s="489"/>
      <c r="BA45" s="489"/>
      <c r="BB45" s="489"/>
      <c r="BC45" s="40"/>
      <c r="BQ45" s="490"/>
    </row>
    <row r="46" spans="1:69" ht="15.75" thickBot="1">
      <c r="A46" s="807" t="str">
        <f>BL141</f>
        <v>n.i.O. - Nachbemusterung erforderlich</v>
      </c>
      <c r="B46" s="808"/>
      <c r="C46" s="808"/>
      <c r="D46" s="808"/>
      <c r="E46" s="808"/>
      <c r="F46" s="809"/>
      <c r="G46" s="334"/>
      <c r="H46" s="335"/>
      <c r="I46" s="336"/>
      <c r="J46" s="337"/>
      <c r="K46" s="335"/>
      <c r="L46" s="336"/>
      <c r="M46" s="337"/>
      <c r="N46" s="335"/>
      <c r="O46" s="336"/>
      <c r="P46" s="489" t="str">
        <f>IF('1.1'!AL53&gt;0,"X","")</f>
        <v/>
      </c>
      <c r="Q46" s="489" t="str">
        <f>IF('1.2'!AL53&gt;0,"X","")</f>
        <v/>
      </c>
      <c r="R46" s="489" t="str">
        <f>IF('1.3'!AL53&gt;0,"X","")</f>
        <v/>
      </c>
      <c r="S46" s="489" t="str">
        <f>IF('1.4'!AL53&gt;0,"X","")</f>
        <v/>
      </c>
      <c r="T46" s="489" t="str">
        <f>IF('1.5'!AL53&gt;0,"X","")</f>
        <v/>
      </c>
      <c r="U46" s="489" t="str">
        <f>IF('1.6'!AL53&gt;0,"X","")</f>
        <v/>
      </c>
      <c r="V46" s="489" t="str">
        <f>IF('2'!AL53&gt;0,"X","")</f>
        <v/>
      </c>
      <c r="W46" s="489" t="str">
        <f>IF('3'!AL53&gt;0,"X","")</f>
        <v/>
      </c>
      <c r="X46" s="489" t="str">
        <f>IF('4'!AL53&gt;0,"X","")</f>
        <v/>
      </c>
      <c r="Y46" s="489" t="str">
        <f>IF('5'!AL53&gt;0,"X","")</f>
        <v/>
      </c>
      <c r="Z46" s="489" t="str">
        <f>IF('6'!AL53&gt;0,"X","")</f>
        <v/>
      </c>
      <c r="AA46" s="489" t="str">
        <f>IF('7'!AL53&gt;0,"X","")</f>
        <v/>
      </c>
      <c r="AB46" s="489" t="str">
        <f>IF('8'!AL53&gt;0,"X","")</f>
        <v/>
      </c>
      <c r="AC46" s="489" t="str">
        <f>IF('9'!AL53&gt;0,"X","")</f>
        <v/>
      </c>
      <c r="AD46" s="489" t="str">
        <f>IF('10'!AL53&gt;0,"X","")</f>
        <v/>
      </c>
      <c r="AE46" s="489" t="str">
        <f>IF('11'!AL53&gt;0,"X","")</f>
        <v/>
      </c>
      <c r="AF46" s="489" t="str">
        <f>IF('12'!AL53&gt;0,"X","")</f>
        <v/>
      </c>
      <c r="AG46" s="489" t="str">
        <f>IF('13'!AL53&gt;0,"X","")</f>
        <v/>
      </c>
      <c r="AH46" s="489" t="str">
        <f>IF('14'!AL53&gt;0,"X","")</f>
        <v/>
      </c>
      <c r="AI46" s="489" t="str">
        <f>IF('15'!AL53&gt;0,"X","")</f>
        <v/>
      </c>
      <c r="AJ46" s="489" t="str">
        <f>IF('16'!AL53&gt;0,"X","")</f>
        <v/>
      </c>
      <c r="AK46" s="489" t="str">
        <f>IF('17'!AL53&gt;0,"X","")</f>
        <v/>
      </c>
      <c r="AL46" s="489" t="str">
        <f>IF('18'!AL53&gt;0,"X","")</f>
        <v/>
      </c>
      <c r="AM46" s="489" t="str">
        <f>IF('19'!AL53&gt;0,"X","")</f>
        <v/>
      </c>
      <c r="AN46" s="489"/>
      <c r="AO46" s="489"/>
      <c r="AP46" s="489"/>
      <c r="AQ46" s="489"/>
      <c r="AR46" s="489"/>
      <c r="AS46" s="489"/>
      <c r="AT46" s="489"/>
      <c r="AU46" s="489"/>
      <c r="AV46" s="489"/>
      <c r="AW46" s="489"/>
      <c r="AX46" s="489"/>
      <c r="AY46" s="489"/>
      <c r="AZ46" s="489"/>
      <c r="BA46" s="489"/>
      <c r="BB46" s="489"/>
      <c r="BC46" s="40"/>
    </row>
    <row r="47" spans="1:69">
      <c r="A47" s="340" t="str">
        <f>BL147</f>
        <v>Nr. Abweichgenehmigung:</v>
      </c>
      <c r="B47" s="341"/>
      <c r="C47" s="341"/>
      <c r="D47" s="341"/>
      <c r="E47" s="341"/>
      <c r="F47" s="341"/>
      <c r="G47" s="341"/>
      <c r="H47" s="341"/>
      <c r="I47" s="341"/>
      <c r="J47" s="744"/>
      <c r="K47" s="744"/>
      <c r="L47" s="744"/>
      <c r="M47" s="744"/>
      <c r="N47" s="744"/>
      <c r="O47" s="744"/>
      <c r="P47" s="342" t="str">
        <f>BL159</f>
        <v>Stückzahl:</v>
      </c>
      <c r="Q47" s="343"/>
      <c r="R47" s="343"/>
      <c r="S47" s="744"/>
      <c r="T47" s="744"/>
      <c r="U47" s="744"/>
      <c r="V47" s="744"/>
      <c r="W47" s="744"/>
      <c r="X47" s="744"/>
      <c r="Y47" s="342" t="str">
        <f>BL290</f>
        <v>Zeitraum:</v>
      </c>
      <c r="Z47" s="343"/>
      <c r="AA47" s="344"/>
      <c r="AB47" s="744"/>
      <c r="AC47" s="744"/>
      <c r="AD47" s="744"/>
      <c r="AE47" s="744"/>
      <c r="AF47" s="744"/>
      <c r="AG47" s="744"/>
      <c r="AH47" s="344"/>
      <c r="AI47" s="344"/>
      <c r="AJ47" s="343" t="str">
        <f>BL157</f>
        <v>Werkzeugfreigabe:</v>
      </c>
      <c r="AK47" s="345"/>
      <c r="AL47" s="346"/>
      <c r="AM47" s="346"/>
      <c r="AN47" s="346"/>
      <c r="AO47" s="346"/>
      <c r="AP47" s="346"/>
      <c r="AQ47" s="345" t="str">
        <f>BL124</f>
        <v>Ja</v>
      </c>
      <c r="AR47" s="345"/>
      <c r="AS47" s="810" t="str">
        <f>BL125</f>
        <v>Nein</v>
      </c>
      <c r="AT47" s="810"/>
      <c r="AU47" s="810"/>
      <c r="AV47" s="810"/>
      <c r="AW47" s="346"/>
      <c r="AX47" s="346"/>
      <c r="AY47" s="346"/>
      <c r="AZ47" s="346"/>
      <c r="BA47" s="346"/>
      <c r="BB47" s="346"/>
      <c r="BC47" s="347"/>
    </row>
    <row r="48" spans="1:69" ht="3" customHeight="1">
      <c r="A48" s="19"/>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5"/>
      <c r="AH48" s="65"/>
      <c r="AI48" s="65"/>
      <c r="AJ48" s="66"/>
      <c r="AK48" s="65"/>
      <c r="AL48" s="65"/>
      <c r="AM48" s="65"/>
      <c r="AN48" s="64"/>
      <c r="AO48" s="66"/>
      <c r="AP48" s="66"/>
      <c r="AQ48" s="66"/>
      <c r="AR48" s="66"/>
      <c r="AS48" s="64"/>
      <c r="AT48" s="64"/>
      <c r="AU48" s="66"/>
      <c r="AV48" s="66"/>
      <c r="AW48" s="64"/>
      <c r="AX48" s="64"/>
      <c r="AY48" s="64"/>
      <c r="AZ48" s="64"/>
      <c r="BA48" s="64"/>
      <c r="BB48" s="64"/>
      <c r="BC48" s="11"/>
    </row>
    <row r="49" spans="1:66" ht="15.75" thickBot="1">
      <c r="A49" s="755" t="str">
        <f>BL158</f>
        <v>Datum:</v>
      </c>
      <c r="B49" s="753"/>
      <c r="C49" s="753"/>
      <c r="D49" s="811"/>
      <c r="E49" s="811"/>
      <c r="F49" s="811"/>
      <c r="G49" s="811"/>
      <c r="H49" s="811"/>
      <c r="I49" s="811"/>
      <c r="J49" s="267"/>
      <c r="K49" s="754" t="str">
        <f>BL135</f>
        <v>Unterschrift Prüfer WE:</v>
      </c>
      <c r="L49" s="754"/>
      <c r="M49" s="754"/>
      <c r="N49" s="754"/>
      <c r="O49" s="754"/>
      <c r="P49" s="754"/>
      <c r="Q49" s="754"/>
      <c r="R49" s="754"/>
      <c r="S49" s="754"/>
      <c r="T49" s="801"/>
      <c r="U49" s="801"/>
      <c r="V49" s="801"/>
      <c r="W49" s="801"/>
      <c r="X49" s="801"/>
      <c r="Y49" s="801"/>
      <c r="Z49" s="801"/>
      <c r="AA49" s="801"/>
      <c r="AB49" s="753" t="str">
        <f>BL158</f>
        <v>Datum:</v>
      </c>
      <c r="AC49" s="753"/>
      <c r="AD49" s="753"/>
      <c r="AE49" s="811"/>
      <c r="AF49" s="811"/>
      <c r="AG49" s="811"/>
      <c r="AH49" s="811"/>
      <c r="AI49" s="811"/>
      <c r="AJ49" s="811"/>
      <c r="AK49" s="753" t="str">
        <f>BL130</f>
        <v>Unterschrift Grohe TQL:</v>
      </c>
      <c r="AL49" s="753"/>
      <c r="AM49" s="753"/>
      <c r="AN49" s="753"/>
      <c r="AO49" s="753"/>
      <c r="AP49" s="753"/>
      <c r="AQ49" s="753"/>
      <c r="AR49" s="753"/>
      <c r="AS49" s="801"/>
      <c r="AT49" s="801"/>
      <c r="AU49" s="801"/>
      <c r="AV49" s="801"/>
      <c r="AW49" s="801"/>
      <c r="AX49" s="801"/>
      <c r="AY49" s="801"/>
      <c r="AZ49" s="801"/>
      <c r="BA49" s="801"/>
      <c r="BB49" s="801"/>
      <c r="BC49" s="68"/>
    </row>
    <row r="50" spans="1:66" ht="12" customHeight="1">
      <c r="A50" s="814" t="str">
        <f>BL150</f>
        <v>Bemerkung:</v>
      </c>
      <c r="B50" s="815"/>
      <c r="C50" s="815"/>
      <c r="D50" s="815"/>
      <c r="E50" s="815"/>
      <c r="F50" s="815"/>
      <c r="G50" s="44"/>
      <c r="H50" s="793"/>
      <c r="I50" s="793"/>
      <c r="J50" s="793"/>
      <c r="K50" s="793"/>
      <c r="L50" s="793"/>
      <c r="M50" s="793"/>
      <c r="N50" s="793"/>
      <c r="O50" s="793"/>
      <c r="P50" s="793"/>
      <c r="Q50" s="793"/>
      <c r="R50" s="793"/>
      <c r="S50" s="793"/>
      <c r="T50" s="793"/>
      <c r="U50" s="793"/>
      <c r="V50" s="793"/>
      <c r="W50" s="793"/>
      <c r="X50" s="793"/>
      <c r="Y50" s="793"/>
      <c r="Z50" s="793"/>
      <c r="AA50" s="793"/>
      <c r="AB50" s="793"/>
      <c r="AC50" s="793"/>
      <c r="AD50" s="793"/>
      <c r="AE50" s="793"/>
      <c r="AF50" s="793"/>
      <c r="AG50" s="793"/>
      <c r="AH50" s="793"/>
      <c r="AI50" s="793"/>
      <c r="AJ50" s="793"/>
      <c r="AK50" s="793"/>
      <c r="AL50" s="793"/>
      <c r="AM50" s="793"/>
      <c r="AN50" s="793"/>
      <c r="AO50" s="793"/>
      <c r="AP50" s="793"/>
      <c r="AQ50" s="793"/>
      <c r="AR50" s="793"/>
      <c r="AS50" s="793"/>
      <c r="AT50" s="793"/>
      <c r="AU50" s="793"/>
      <c r="AV50" s="793"/>
      <c r="AW50" s="793"/>
      <c r="AX50" s="793"/>
      <c r="AY50" s="793"/>
      <c r="AZ50" s="793"/>
      <c r="BA50" s="793"/>
      <c r="BB50" s="793"/>
      <c r="BC50" s="794"/>
    </row>
    <row r="51" spans="1:66" ht="4.9000000000000004" customHeight="1" thickBot="1">
      <c r="A51" s="816"/>
      <c r="B51" s="817"/>
      <c r="C51" s="817"/>
      <c r="D51" s="817"/>
      <c r="E51" s="817"/>
      <c r="F51" s="817"/>
      <c r="G51" s="45"/>
      <c r="H51" s="795"/>
      <c r="I51" s="795"/>
      <c r="J51" s="795"/>
      <c r="K51" s="795"/>
      <c r="L51" s="795"/>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c r="BA51" s="795"/>
      <c r="BB51" s="795"/>
      <c r="BC51" s="796"/>
    </row>
    <row r="52" spans="1:66" ht="14.45" customHeight="1">
      <c r="A52" s="338" t="str">
        <f>BL151</f>
        <v>Verteiler:</v>
      </c>
      <c r="B52" s="339"/>
      <c r="C52" s="339"/>
      <c r="D52" s="339"/>
      <c r="E52" s="339"/>
      <c r="F52" s="802" t="str">
        <f>BL160</f>
        <v>Einkauf, Projektmanagement, Industrial Engineering, Zentral Qualität</v>
      </c>
      <c r="G52" s="802"/>
      <c r="H52" s="802"/>
      <c r="I52" s="802"/>
      <c r="J52" s="802"/>
      <c r="K52" s="802"/>
      <c r="L52" s="802"/>
      <c r="M52" s="802"/>
      <c r="N52" s="802"/>
      <c r="O52" s="802"/>
      <c r="P52" s="802"/>
      <c r="Q52" s="802"/>
      <c r="R52" s="802"/>
      <c r="S52" s="802"/>
      <c r="T52" s="802"/>
      <c r="U52" s="802"/>
      <c r="V52" s="802"/>
      <c r="W52" s="802"/>
      <c r="X52" s="802"/>
      <c r="Y52" s="802"/>
      <c r="Z52" s="802"/>
      <c r="AA52" s="802"/>
      <c r="AB52" s="802"/>
      <c r="AC52" s="802"/>
      <c r="AD52" s="802"/>
      <c r="AE52" s="802"/>
      <c r="AF52" s="802"/>
      <c r="AG52" s="802"/>
      <c r="AH52" s="802"/>
      <c r="AI52" s="802"/>
      <c r="AJ52" s="802"/>
      <c r="AK52" s="802"/>
      <c r="AL52" s="802"/>
      <c r="AM52" s="802"/>
      <c r="AN52" s="802"/>
      <c r="AO52" s="802"/>
      <c r="AP52" s="802"/>
      <c r="AQ52" s="802"/>
      <c r="AR52" s="802"/>
      <c r="AS52" s="802"/>
      <c r="AT52" s="802"/>
      <c r="AU52" s="802"/>
      <c r="AV52" s="802"/>
      <c r="AW52" s="802"/>
      <c r="AX52" s="802"/>
      <c r="AY52" s="802"/>
      <c r="AZ52" s="802"/>
      <c r="BA52" s="802"/>
      <c r="BB52" s="802"/>
      <c r="BC52" s="803"/>
    </row>
    <row r="53" spans="1:66" ht="14.1" customHeight="1">
      <c r="BJ53" s="800" t="s">
        <v>74</v>
      </c>
      <c r="BK53" s="800"/>
      <c r="BL53" s="302"/>
      <c r="BM53" s="302"/>
      <c r="BN53" s="302"/>
    </row>
    <row r="54" spans="1:66" ht="14.1" customHeight="1">
      <c r="BJ54" s="303">
        <v>1</v>
      </c>
      <c r="BK54" s="304" t="s">
        <v>75</v>
      </c>
      <c r="BL54" s="302"/>
      <c r="BM54" s="305" t="s">
        <v>74</v>
      </c>
      <c r="BN54" s="302">
        <v>1</v>
      </c>
    </row>
    <row r="55" spans="1:66" ht="14.1" customHeight="1">
      <c r="BJ55" s="303">
        <v>2</v>
      </c>
      <c r="BK55" s="304" t="s">
        <v>76</v>
      </c>
      <c r="BL55" s="302"/>
      <c r="BM55" s="302"/>
      <c r="BN55" s="302"/>
    </row>
    <row r="56" spans="1:66" ht="14.1" customHeight="1">
      <c r="BJ56" s="303">
        <v>3</v>
      </c>
      <c r="BK56" s="304"/>
      <c r="BL56" s="302"/>
      <c r="BM56" s="302"/>
      <c r="BN56" s="302"/>
    </row>
    <row r="57" spans="1:66" ht="14.1" customHeight="1">
      <c r="BJ57" s="303">
        <v>4</v>
      </c>
      <c r="BK57" s="304"/>
      <c r="BL57" s="302"/>
      <c r="BM57" s="302"/>
      <c r="BN57" s="302"/>
    </row>
    <row r="58" spans="1:66" ht="14.1" customHeight="1">
      <c r="BJ58" s="303"/>
      <c r="BK58" s="303"/>
      <c r="BL58" s="302"/>
      <c r="BM58" s="302"/>
      <c r="BN58" s="302"/>
    </row>
    <row r="59" spans="1:66" ht="14.1" customHeight="1">
      <c r="BJ59" s="303"/>
      <c r="BK59" s="303"/>
      <c r="BL59" s="306" t="s">
        <v>314</v>
      </c>
      <c r="BM59" s="306" t="s">
        <v>75</v>
      </c>
      <c r="BN59" s="306" t="s">
        <v>76</v>
      </c>
    </row>
    <row r="60" spans="1:66" ht="22.7" customHeight="1">
      <c r="BI60" s="301">
        <v>61</v>
      </c>
      <c r="BJ60" s="307" t="s">
        <v>79</v>
      </c>
      <c r="BK60" s="307">
        <f>BN54</f>
        <v>1</v>
      </c>
      <c r="BL60" s="308" t="str">
        <f t="shared" ref="BL60:BL91" si="1">IF(VLOOKUP(BK60,BK60:BN60,BK60+2)=0,VLOOKUP(BK60,BK60:BN60,4),VLOOKUP(BK60,BK60:BN60,BK60+2))</f>
        <v>Deckblatt</v>
      </c>
      <c r="BM60" s="309" t="s">
        <v>80</v>
      </c>
      <c r="BN60" s="310" t="s">
        <v>81</v>
      </c>
    </row>
    <row r="61" spans="1:66" ht="22.7" customHeight="1">
      <c r="BI61" s="301">
        <f>BI60+1</f>
        <v>62</v>
      </c>
      <c r="BJ61" s="307" t="s">
        <v>83</v>
      </c>
      <c r="BK61" s="307">
        <f>BN54</f>
        <v>1</v>
      </c>
      <c r="BL61" s="308" t="str">
        <f t="shared" si="1"/>
        <v>Berichts-Nr.:</v>
      </c>
      <c r="BM61" s="309" t="s">
        <v>84</v>
      </c>
      <c r="BN61" s="310" t="s">
        <v>85</v>
      </c>
    </row>
    <row r="62" spans="1:66" ht="22.7" customHeight="1">
      <c r="BI62" s="301">
        <f>BI61+1</f>
        <v>63</v>
      </c>
      <c r="BJ62" s="307" t="s">
        <v>86</v>
      </c>
      <c r="BK62" s="307">
        <f>BN54</f>
        <v>1</v>
      </c>
      <c r="BL62" s="308" t="str">
        <f t="shared" si="1"/>
        <v>Index:</v>
      </c>
      <c r="BM62" s="309" t="s">
        <v>87</v>
      </c>
      <c r="BN62" s="310" t="s">
        <v>87</v>
      </c>
    </row>
    <row r="63" spans="1:66" ht="22.7" customHeight="1">
      <c r="BI63" s="301">
        <f t="shared" ref="BI63:BI126" si="2">BI62+1</f>
        <v>64</v>
      </c>
      <c r="BJ63" s="307" t="s">
        <v>88</v>
      </c>
      <c r="BK63" s="307">
        <f>BN54</f>
        <v>1</v>
      </c>
      <c r="BL63" s="308" t="str">
        <f t="shared" si="1"/>
        <v>Absender</v>
      </c>
      <c r="BM63" s="309" t="s">
        <v>89</v>
      </c>
      <c r="BN63" s="310" t="s">
        <v>90</v>
      </c>
    </row>
    <row r="64" spans="1:66" ht="22.7" customHeight="1">
      <c r="BI64" s="301">
        <f t="shared" si="2"/>
        <v>65</v>
      </c>
      <c r="BJ64" s="307" t="s">
        <v>91</v>
      </c>
      <c r="BK64" s="307">
        <f>BN54</f>
        <v>1</v>
      </c>
      <c r="BL64" s="308" t="str">
        <f t="shared" si="1"/>
        <v>Empfänger</v>
      </c>
      <c r="BM64" s="309" t="s">
        <v>92</v>
      </c>
      <c r="BN64" s="310" t="s">
        <v>93</v>
      </c>
    </row>
    <row r="65" spans="61:66" ht="22.7" customHeight="1">
      <c r="BI65" s="301">
        <f t="shared" si="2"/>
        <v>66</v>
      </c>
      <c r="BJ65" s="307" t="s">
        <v>94</v>
      </c>
      <c r="BK65" s="307">
        <f>BN54</f>
        <v>1</v>
      </c>
      <c r="BL65" s="308" t="str">
        <f t="shared" si="1"/>
        <v>Bericht Produktionsprozess- und Produktfreigabe</v>
      </c>
      <c r="BM65" s="309" t="s">
        <v>95</v>
      </c>
      <c r="BN65" s="310" t="s">
        <v>96</v>
      </c>
    </row>
    <row r="66" spans="61:66" ht="22.7" customHeight="1">
      <c r="BI66" s="301">
        <f t="shared" si="2"/>
        <v>67</v>
      </c>
      <c r="BJ66" s="307" t="s">
        <v>97</v>
      </c>
      <c r="BK66" s="307">
        <f>BN54</f>
        <v>1</v>
      </c>
      <c r="BL66" s="308" t="str">
        <f t="shared" si="1"/>
        <v>Bericht sonstige Muster</v>
      </c>
      <c r="BM66" s="309" t="s">
        <v>98</v>
      </c>
      <c r="BN66" s="310" t="s">
        <v>99</v>
      </c>
    </row>
    <row r="67" spans="61:66" ht="22.7" customHeight="1">
      <c r="BI67" s="301">
        <f t="shared" si="2"/>
        <v>68</v>
      </c>
      <c r="BJ67" s="307" t="s">
        <v>100</v>
      </c>
      <c r="BK67" s="307">
        <f>BN54</f>
        <v>1</v>
      </c>
      <c r="BL67" s="308" t="str">
        <f t="shared" si="1"/>
        <v>(Neu-)Bemusterung</v>
      </c>
      <c r="BM67" s="311" t="s">
        <v>101</v>
      </c>
      <c r="BN67" s="310" t="s">
        <v>102</v>
      </c>
    </row>
    <row r="68" spans="61:66" ht="22.7" customHeight="1">
      <c r="BI68" s="301">
        <f t="shared" si="2"/>
        <v>69</v>
      </c>
      <c r="BJ68" s="307" t="s">
        <v>103</v>
      </c>
      <c r="BK68" s="307">
        <f>BN54</f>
        <v>1</v>
      </c>
      <c r="BL68" s="308" t="str">
        <f t="shared" si="1"/>
        <v>Neuteil</v>
      </c>
      <c r="BM68" s="309" t="s">
        <v>104</v>
      </c>
      <c r="BN68" s="310" t="s">
        <v>105</v>
      </c>
    </row>
    <row r="69" spans="61:66" ht="22.7" customHeight="1">
      <c r="BI69" s="301">
        <f t="shared" si="2"/>
        <v>70</v>
      </c>
      <c r="BJ69" s="307" t="s">
        <v>106</v>
      </c>
      <c r="BK69" s="307">
        <f>BN54</f>
        <v>1</v>
      </c>
      <c r="BL69" s="308" t="str">
        <f t="shared" si="1"/>
        <v>Änderung am Produkt</v>
      </c>
      <c r="BM69" s="311" t="s">
        <v>249</v>
      </c>
      <c r="BN69" s="310" t="s">
        <v>251</v>
      </c>
    </row>
    <row r="70" spans="61:66" ht="22.7" customHeight="1">
      <c r="BI70" s="301">
        <f t="shared" si="2"/>
        <v>71</v>
      </c>
      <c r="BJ70" s="307" t="s">
        <v>107</v>
      </c>
      <c r="BK70" s="307">
        <f>BN54</f>
        <v>1</v>
      </c>
      <c r="BL70" s="308" t="str">
        <f t="shared" si="1"/>
        <v>Änderung am Prozess</v>
      </c>
      <c r="BM70" s="311" t="s">
        <v>250</v>
      </c>
      <c r="BN70" s="310" t="s">
        <v>252</v>
      </c>
    </row>
    <row r="71" spans="61:66" ht="22.7" customHeight="1">
      <c r="BI71" s="301">
        <f t="shared" si="2"/>
        <v>72</v>
      </c>
      <c r="BJ71" s="307" t="s">
        <v>108</v>
      </c>
      <c r="BK71" s="307">
        <f>BN54</f>
        <v>1</v>
      </c>
      <c r="BL71" s="308" t="str">
        <f t="shared" si="1"/>
        <v>Vorlagestufe:</v>
      </c>
      <c r="BM71" s="311" t="s">
        <v>109</v>
      </c>
      <c r="BN71" s="310" t="s">
        <v>110</v>
      </c>
    </row>
    <row r="72" spans="61:66" ht="22.7" customHeight="1">
      <c r="BI72" s="301">
        <f t="shared" si="2"/>
        <v>73</v>
      </c>
      <c r="BJ72" s="307" t="s">
        <v>111</v>
      </c>
      <c r="BK72" s="307">
        <f>BN54</f>
        <v>1</v>
      </c>
      <c r="BL72" s="308" t="str">
        <f t="shared" si="1"/>
        <v>Nachbemusterung</v>
      </c>
      <c r="BM72" s="311" t="s">
        <v>112</v>
      </c>
      <c r="BN72" s="310" t="s">
        <v>254</v>
      </c>
    </row>
    <row r="73" spans="61:66" ht="22.7" customHeight="1">
      <c r="BI73" s="301">
        <f t="shared" si="2"/>
        <v>74</v>
      </c>
      <c r="BJ73" s="307" t="s">
        <v>113</v>
      </c>
      <c r="BK73" s="307">
        <f>BN54</f>
        <v>1</v>
      </c>
      <c r="BL73" s="308" t="str">
        <f t="shared" si="1"/>
        <v>Aussetzen der Fertigung länger als 12 Monate</v>
      </c>
      <c r="BM73" s="311" t="s">
        <v>114</v>
      </c>
      <c r="BN73" s="310" t="s">
        <v>115</v>
      </c>
    </row>
    <row r="74" spans="61:66" ht="22.7" customHeight="1">
      <c r="BI74" s="301">
        <f t="shared" si="2"/>
        <v>75</v>
      </c>
      <c r="BJ74" s="307" t="s">
        <v>116</v>
      </c>
      <c r="BK74" s="307">
        <f>BN54</f>
        <v>1</v>
      </c>
      <c r="BL74" s="308" t="str">
        <f t="shared" si="1"/>
        <v>Änderung in der Lieferkette</v>
      </c>
      <c r="BM74" s="311" t="s">
        <v>117</v>
      </c>
      <c r="BN74" s="310" t="s">
        <v>253</v>
      </c>
    </row>
    <row r="75" spans="61:66" ht="22.7" customHeight="1">
      <c r="BI75" s="301">
        <f t="shared" si="2"/>
        <v>76</v>
      </c>
      <c r="BJ75" s="307" t="s">
        <v>118</v>
      </c>
      <c r="BK75" s="307">
        <f>BN54</f>
        <v>1</v>
      </c>
      <c r="BL75" s="308" t="str">
        <f t="shared" si="1"/>
        <v>Farbbemusterung</v>
      </c>
      <c r="BM75" s="311" t="s">
        <v>247</v>
      </c>
      <c r="BN75" s="310" t="s">
        <v>248</v>
      </c>
    </row>
    <row r="76" spans="61:66" ht="22.7" customHeight="1">
      <c r="BI76" s="301">
        <f t="shared" si="2"/>
        <v>77</v>
      </c>
      <c r="BJ76" s="307" t="s">
        <v>119</v>
      </c>
      <c r="BK76" s="307">
        <f>BN54</f>
        <v>1</v>
      </c>
      <c r="BL76" s="308" t="str">
        <f t="shared" si="1"/>
        <v>Produkt/Prozess</v>
      </c>
      <c r="BM76" s="311" t="s">
        <v>120</v>
      </c>
      <c r="BN76" s="310" t="s">
        <v>121</v>
      </c>
    </row>
    <row r="77" spans="61:66" ht="22.7" customHeight="1">
      <c r="BI77" s="301">
        <f t="shared" si="2"/>
        <v>78</v>
      </c>
      <c r="BJ77" s="307" t="s">
        <v>122</v>
      </c>
      <c r="BK77" s="307">
        <f>BN54</f>
        <v>1</v>
      </c>
      <c r="BL77" s="308" t="str">
        <f t="shared" si="1"/>
        <v>1.1 Geometrie, Maßprüfung</v>
      </c>
      <c r="BM77" s="311" t="s">
        <v>123</v>
      </c>
      <c r="BN77" s="310" t="s">
        <v>124</v>
      </c>
    </row>
    <row r="78" spans="61:66" ht="22.7" customHeight="1">
      <c r="BI78" s="301">
        <f t="shared" si="2"/>
        <v>79</v>
      </c>
      <c r="BJ78" s="307" t="s">
        <v>125</v>
      </c>
      <c r="BK78" s="307">
        <f>BN54</f>
        <v>1</v>
      </c>
      <c r="BL78" s="308" t="str">
        <f t="shared" si="1"/>
        <v>1.2 Funktionstest</v>
      </c>
      <c r="BM78" s="311" t="s">
        <v>255</v>
      </c>
      <c r="BN78" s="310" t="s">
        <v>126</v>
      </c>
    </row>
    <row r="79" spans="61:66" ht="22.7" customHeight="1">
      <c r="BI79" s="301">
        <f t="shared" si="2"/>
        <v>80</v>
      </c>
      <c r="BJ79" s="307" t="s">
        <v>127</v>
      </c>
      <c r="BK79" s="307">
        <f>BN54</f>
        <v>1</v>
      </c>
      <c r="BL79" s="308" t="str">
        <f t="shared" si="1"/>
        <v>1.3 Oberflächenprüfung</v>
      </c>
      <c r="BM79" s="311" t="s">
        <v>256</v>
      </c>
      <c r="BN79" s="310" t="s">
        <v>257</v>
      </c>
    </row>
    <row r="80" spans="61:66" ht="22.7" customHeight="1">
      <c r="BI80" s="301">
        <f t="shared" si="2"/>
        <v>81</v>
      </c>
      <c r="BJ80" s="307" t="s">
        <v>128</v>
      </c>
      <c r="BK80" s="307">
        <f>BN54</f>
        <v>1</v>
      </c>
      <c r="BL80" s="308" t="str">
        <f t="shared" si="1"/>
        <v>1.4 Verpackung</v>
      </c>
      <c r="BM80" s="311" t="s">
        <v>258</v>
      </c>
      <c r="BN80" s="310" t="s">
        <v>290</v>
      </c>
    </row>
    <row r="81" spans="61:66" ht="22.7" customHeight="1">
      <c r="BI81" s="301">
        <f t="shared" si="2"/>
        <v>82</v>
      </c>
      <c r="BJ81" s="307" t="s">
        <v>129</v>
      </c>
      <c r="BK81" s="307">
        <f>BN54</f>
        <v>1</v>
      </c>
      <c r="BL81" s="308" t="str">
        <f t="shared" si="1"/>
        <v>1.5 Materialprüfzeignis</v>
      </c>
      <c r="BM81" s="311" t="s">
        <v>259</v>
      </c>
      <c r="BN81" s="310" t="s">
        <v>775</v>
      </c>
    </row>
    <row r="82" spans="61:66" ht="22.7" customHeight="1">
      <c r="BI82" s="301">
        <f t="shared" si="2"/>
        <v>83</v>
      </c>
      <c r="BJ82" s="307" t="s">
        <v>130</v>
      </c>
      <c r="BK82" s="307">
        <f>BN54</f>
        <v>1</v>
      </c>
      <c r="BL82" s="308" t="str">
        <f t="shared" si="1"/>
        <v>1.6 Trinkwasserkonformität</v>
      </c>
      <c r="BM82" s="311" t="s">
        <v>260</v>
      </c>
      <c r="BN82" s="310" t="s">
        <v>262</v>
      </c>
    </row>
    <row r="83" spans="61:66" ht="22.7" customHeight="1">
      <c r="BI83" s="301">
        <f t="shared" si="2"/>
        <v>84</v>
      </c>
      <c r="BJ83" s="307" t="s">
        <v>131</v>
      </c>
      <c r="BK83" s="307">
        <f>BN54</f>
        <v>1</v>
      </c>
      <c r="BL83" s="308" t="str">
        <f t="shared" si="1"/>
        <v>1.7 Muster</v>
      </c>
      <c r="BM83" s="311" t="s">
        <v>287</v>
      </c>
      <c r="BN83" s="310" t="s">
        <v>288</v>
      </c>
    </row>
    <row r="84" spans="61:66" ht="22.7" customHeight="1">
      <c r="BI84" s="301">
        <f t="shared" si="2"/>
        <v>85</v>
      </c>
      <c r="BJ84" s="307" t="s">
        <v>132</v>
      </c>
      <c r="BK84" s="307">
        <f>BN54</f>
        <v>1</v>
      </c>
      <c r="BL84" s="308" t="str">
        <f t="shared" si="1"/>
        <v>1.8 Oberflächenprüfung</v>
      </c>
      <c r="BM84" s="311" t="s">
        <v>133</v>
      </c>
      <c r="BN84" s="310" t="s">
        <v>134</v>
      </c>
    </row>
    <row r="85" spans="61:66" ht="22.7" customHeight="1">
      <c r="BI85" s="301">
        <f t="shared" si="2"/>
        <v>86</v>
      </c>
      <c r="BJ85" s="307" t="s">
        <v>135</v>
      </c>
      <c r="BK85" s="307">
        <f>BN54</f>
        <v>1</v>
      </c>
      <c r="BL85" s="308" t="str">
        <f t="shared" si="1"/>
        <v>Anlagen Einsichtnahme</v>
      </c>
      <c r="BM85" s="312" t="s">
        <v>297</v>
      </c>
      <c r="BN85" s="310" t="s">
        <v>298</v>
      </c>
    </row>
    <row r="86" spans="61:66" ht="22.7" customHeight="1">
      <c r="BI86" s="301">
        <f t="shared" si="2"/>
        <v>87</v>
      </c>
      <c r="BJ86" s="307" t="s">
        <v>136</v>
      </c>
      <c r="BK86" s="307">
        <f>BN54</f>
        <v>1</v>
      </c>
      <c r="BL86" s="308" t="str">
        <f t="shared" si="1"/>
        <v>Produkt / Prozess</v>
      </c>
      <c r="BM86" s="311" t="s">
        <v>299</v>
      </c>
      <c r="BN86" s="310" t="s">
        <v>300</v>
      </c>
    </row>
    <row r="87" spans="61:66" ht="22.7" customHeight="1">
      <c r="BI87" s="301">
        <f t="shared" si="2"/>
        <v>88</v>
      </c>
      <c r="BJ87" s="307" t="s">
        <v>137</v>
      </c>
      <c r="BK87" s="307">
        <f>BN54</f>
        <v>1</v>
      </c>
      <c r="BL87" s="308" t="str">
        <f t="shared" si="1"/>
        <v>2 Werkstoffprüfung</v>
      </c>
      <c r="BM87" s="311" t="s">
        <v>261</v>
      </c>
      <c r="BN87" s="310" t="s">
        <v>776</v>
      </c>
    </row>
    <row r="88" spans="61:66" ht="22.7" customHeight="1">
      <c r="BI88" s="301">
        <f t="shared" si="2"/>
        <v>89</v>
      </c>
      <c r="BJ88" s="307" t="s">
        <v>138</v>
      </c>
      <c r="BK88" s="307">
        <f>BN54</f>
        <v>1</v>
      </c>
      <c r="BL88" s="308" t="str">
        <f t="shared" si="1"/>
        <v>3 Einhaltung gesetzlicher Forderungen</v>
      </c>
      <c r="BM88" s="311" t="s">
        <v>264</v>
      </c>
      <c r="BN88" s="310" t="s">
        <v>263</v>
      </c>
    </row>
    <row r="89" spans="61:66" ht="22.7" customHeight="1">
      <c r="BI89" s="301">
        <f t="shared" si="2"/>
        <v>90</v>
      </c>
      <c r="BJ89" s="307" t="s">
        <v>139</v>
      </c>
      <c r="BK89" s="307">
        <f>BN54</f>
        <v>1</v>
      </c>
      <c r="BL89" s="308" t="str">
        <f t="shared" si="1"/>
        <v>4 Einhaltung Grohe GSO</v>
      </c>
      <c r="BM89" s="311" t="s">
        <v>266</v>
      </c>
      <c r="BN89" s="310" t="s">
        <v>265</v>
      </c>
    </row>
    <row r="90" spans="61:66" ht="22.7" customHeight="1">
      <c r="BI90" s="301">
        <f t="shared" si="2"/>
        <v>91</v>
      </c>
      <c r="BJ90" s="307" t="s">
        <v>140</v>
      </c>
      <c r="BK90" s="307">
        <f>BN54</f>
        <v>1</v>
      </c>
      <c r="BL90" s="308" t="str">
        <f t="shared" si="1"/>
        <v>5 Prozess FMEA</v>
      </c>
      <c r="BM90" s="311" t="s">
        <v>268</v>
      </c>
      <c r="BN90" s="310" t="s">
        <v>267</v>
      </c>
    </row>
    <row r="91" spans="61:66" ht="22.7" customHeight="1">
      <c r="BI91" s="301">
        <f t="shared" si="2"/>
        <v>92</v>
      </c>
      <c r="BJ91" s="307" t="s">
        <v>141</v>
      </c>
      <c r="BK91" s="307">
        <f>BN54</f>
        <v>1</v>
      </c>
      <c r="BL91" s="308" t="str">
        <f t="shared" si="1"/>
        <v>6 Konstruktions FMEA</v>
      </c>
      <c r="BM91" s="311" t="s">
        <v>269</v>
      </c>
      <c r="BN91" s="310" t="s">
        <v>714</v>
      </c>
    </row>
    <row r="92" spans="61:66" ht="22.7" customHeight="1">
      <c r="BI92" s="301">
        <f t="shared" si="2"/>
        <v>93</v>
      </c>
      <c r="BJ92" s="307" t="s">
        <v>142</v>
      </c>
      <c r="BK92" s="307">
        <f>BN54</f>
        <v>1</v>
      </c>
      <c r="BL92" s="308" t="str">
        <f t="shared" ref="BL92:BL123" si="3">IF(VLOOKUP(BK92,BK92:BN92,BK92+2)=0,VLOOKUP(BK92,BK92:BN92,4),VLOOKUP(BK92,BK92:BN92,BK92+2))</f>
        <v>7 Software Prüfbericht</v>
      </c>
      <c r="BM92" s="311" t="s">
        <v>270</v>
      </c>
      <c r="BN92" s="310" t="s">
        <v>271</v>
      </c>
    </row>
    <row r="93" spans="61:66" ht="22.7" customHeight="1">
      <c r="BI93" s="301">
        <f t="shared" si="2"/>
        <v>94</v>
      </c>
      <c r="BJ93" s="307" t="s">
        <v>143</v>
      </c>
      <c r="BK93" s="307">
        <f>BN54</f>
        <v>1</v>
      </c>
      <c r="BL93" s="308" t="str">
        <f t="shared" si="3"/>
        <v>8 Prozessablaufdiagramm</v>
      </c>
      <c r="BM93" s="311" t="s">
        <v>272</v>
      </c>
      <c r="BN93" s="310" t="s">
        <v>273</v>
      </c>
    </row>
    <row r="94" spans="61:66" ht="22.7" customHeight="1">
      <c r="BI94" s="301">
        <f t="shared" si="2"/>
        <v>95</v>
      </c>
      <c r="BJ94" s="307" t="s">
        <v>144</v>
      </c>
      <c r="BK94" s="307">
        <f>BN54</f>
        <v>1</v>
      </c>
      <c r="BL94" s="308" t="str">
        <f t="shared" si="3"/>
        <v>9 Produktionslenkungsplan</v>
      </c>
      <c r="BM94" s="311" t="s">
        <v>274</v>
      </c>
      <c r="BN94" s="310" t="s">
        <v>275</v>
      </c>
    </row>
    <row r="95" spans="61:66" ht="22.7" customHeight="1">
      <c r="BI95" s="301">
        <f t="shared" si="2"/>
        <v>96</v>
      </c>
      <c r="BJ95" s="307" t="s">
        <v>145</v>
      </c>
      <c r="BK95" s="307">
        <f>BN54</f>
        <v>1</v>
      </c>
      <c r="BL95" s="308" t="str">
        <f t="shared" si="3"/>
        <v>10 Prüfmittelliste</v>
      </c>
      <c r="BM95" s="311" t="s">
        <v>276</v>
      </c>
      <c r="BN95" s="310" t="s">
        <v>774</v>
      </c>
    </row>
    <row r="96" spans="61:66" ht="22.7" customHeight="1">
      <c r="BI96" s="301">
        <f t="shared" si="2"/>
        <v>97</v>
      </c>
      <c r="BJ96" s="307" t="s">
        <v>146</v>
      </c>
      <c r="BK96" s="307">
        <f>BN54</f>
        <v>1</v>
      </c>
      <c r="BL96" s="308" t="str">
        <f t="shared" si="3"/>
        <v>11 Prozessfähigkeitsnachweis</v>
      </c>
      <c r="BM96" s="311" t="s">
        <v>277</v>
      </c>
      <c r="BN96" s="310" t="s">
        <v>278</v>
      </c>
    </row>
    <row r="97" spans="61:70" ht="22.7" customHeight="1">
      <c r="BI97" s="301">
        <f t="shared" si="2"/>
        <v>98</v>
      </c>
      <c r="BJ97" s="307" t="s">
        <v>147</v>
      </c>
      <c r="BK97" s="307">
        <f>BN54</f>
        <v>1</v>
      </c>
      <c r="BL97" s="308" t="str">
        <f>IF(VLOOKUP(BK97,BK97:BN97,BK97+2)=0,VLOOKUP(BK97,BK97:BN97,4),VLOOKUP(BK97,BK97:BN97,BK97+2))</f>
        <v xml:space="preserve">12 Konstruktions-, Entwicklungsfreigaben des Lieferanten </v>
      </c>
      <c r="BM97" s="311" t="s">
        <v>289</v>
      </c>
      <c r="BN97" s="310" t="s">
        <v>621</v>
      </c>
    </row>
    <row r="98" spans="61:70" ht="22.7" customHeight="1">
      <c r="BI98" s="301">
        <f t="shared" si="2"/>
        <v>99</v>
      </c>
      <c r="BJ98" s="307" t="s">
        <v>148</v>
      </c>
      <c r="BK98" s="307">
        <f>BN54</f>
        <v>1</v>
      </c>
      <c r="BL98" s="308" t="str">
        <f t="shared" si="3"/>
        <v>13 Absicherung besonderer Merkmale</v>
      </c>
      <c r="BM98" s="311" t="s">
        <v>149</v>
      </c>
      <c r="BN98" s="310" t="s">
        <v>150</v>
      </c>
    </row>
    <row r="99" spans="61:70" ht="22.7" customHeight="1">
      <c r="BI99" s="301">
        <f t="shared" si="2"/>
        <v>100</v>
      </c>
      <c r="BJ99" s="307" t="s">
        <v>151</v>
      </c>
      <c r="BK99" s="307">
        <f>BN54</f>
        <v>1</v>
      </c>
      <c r="BL99" s="308" t="str">
        <f t="shared" si="3"/>
        <v>14 Freigabe von Beschichtungssystemen gemäß Kundenanforderungen</v>
      </c>
      <c r="BM99" s="311" t="s">
        <v>281</v>
      </c>
      <c r="BN99" s="310" t="s">
        <v>283</v>
      </c>
    </row>
    <row r="100" spans="61:70" ht="22.7" customHeight="1">
      <c r="BI100" s="301">
        <f t="shared" si="2"/>
        <v>101</v>
      </c>
      <c r="BJ100" s="307" t="s">
        <v>152</v>
      </c>
      <c r="BK100" s="307">
        <f>BN54</f>
        <v>1</v>
      </c>
      <c r="BL100" s="308" t="str">
        <f t="shared" si="3"/>
        <v>15 Prüfmittelfähigkeitsuntersuchung</v>
      </c>
      <c r="BM100" s="311" t="s">
        <v>282</v>
      </c>
      <c r="BN100" s="310" t="s">
        <v>284</v>
      </c>
    </row>
    <row r="101" spans="61:70" ht="22.7" customHeight="1">
      <c r="BI101" s="301">
        <f t="shared" si="2"/>
        <v>102</v>
      </c>
      <c r="BJ101" s="307" t="s">
        <v>153</v>
      </c>
      <c r="BK101" s="307">
        <f>BN54</f>
        <v>1</v>
      </c>
      <c r="BL101" s="308" t="str">
        <f t="shared" si="3"/>
        <v>16 Vor Ort Muster Prüfung</v>
      </c>
      <c r="BM101" s="311" t="s">
        <v>302</v>
      </c>
      <c r="BN101" s="310" t="s">
        <v>286</v>
      </c>
    </row>
    <row r="102" spans="61:70" ht="22.7" customHeight="1">
      <c r="BI102" s="301">
        <f t="shared" si="2"/>
        <v>103</v>
      </c>
      <c r="BJ102" s="307" t="s">
        <v>154</v>
      </c>
      <c r="BK102" s="307">
        <f>BN54</f>
        <v>1</v>
      </c>
      <c r="BL102" s="308" t="str">
        <f t="shared" si="3"/>
        <v>17 Vor Ort Vorabfreigabe</v>
      </c>
      <c r="BM102" s="311" t="s">
        <v>301</v>
      </c>
      <c r="BN102" s="310" t="s">
        <v>285</v>
      </c>
    </row>
    <row r="103" spans="61:70" ht="22.7" customHeight="1">
      <c r="BI103" s="301">
        <f t="shared" si="2"/>
        <v>104</v>
      </c>
      <c r="BJ103" s="307" t="s">
        <v>155</v>
      </c>
      <c r="BK103" s="307">
        <f>BN54</f>
        <v>1</v>
      </c>
      <c r="BL103" s="308" t="str">
        <f t="shared" si="3"/>
        <v>18 Muster</v>
      </c>
      <c r="BM103" s="311" t="s">
        <v>303</v>
      </c>
      <c r="BN103" s="310" t="s">
        <v>304</v>
      </c>
    </row>
    <row r="104" spans="61:70" ht="22.7" customHeight="1">
      <c r="BI104" s="301">
        <f t="shared" si="2"/>
        <v>105</v>
      </c>
      <c r="BJ104" s="307" t="s">
        <v>156</v>
      </c>
      <c r="BK104" s="307">
        <f>BN54</f>
        <v>1</v>
      </c>
      <c r="BL104" s="308" t="str">
        <f t="shared" si="3"/>
        <v>19 Sonstiges</v>
      </c>
      <c r="BM104" s="311" t="s">
        <v>305</v>
      </c>
      <c r="BN104" s="310" t="s">
        <v>306</v>
      </c>
    </row>
    <row r="105" spans="61:70" ht="22.7" customHeight="1">
      <c r="BI105" s="301">
        <f t="shared" si="2"/>
        <v>106</v>
      </c>
      <c r="BJ105" s="307" t="s">
        <v>157</v>
      </c>
      <c r="BK105" s="307">
        <f>BN54</f>
        <v>1</v>
      </c>
      <c r="BL105" s="308" t="str">
        <f t="shared" si="3"/>
        <v>20 frei</v>
      </c>
      <c r="BM105" s="313" t="s">
        <v>291</v>
      </c>
      <c r="BN105" s="314" t="s">
        <v>279</v>
      </c>
    </row>
    <row r="106" spans="61:70" ht="22.7" customHeight="1">
      <c r="BI106" s="301">
        <f t="shared" si="2"/>
        <v>107</v>
      </c>
      <c r="BJ106" s="307" t="s">
        <v>158</v>
      </c>
      <c r="BK106" s="307">
        <f>BN54</f>
        <v>1</v>
      </c>
      <c r="BL106" s="308" t="str">
        <f t="shared" si="3"/>
        <v>21 frei</v>
      </c>
      <c r="BM106" s="313" t="s">
        <v>292</v>
      </c>
      <c r="BN106" s="314" t="s">
        <v>280</v>
      </c>
    </row>
    <row r="107" spans="61:70" ht="22.7" customHeight="1">
      <c r="BI107" s="301">
        <f t="shared" si="2"/>
        <v>108</v>
      </c>
      <c r="BJ107" s="307" t="s">
        <v>159</v>
      </c>
      <c r="BK107" s="307">
        <f>BN54</f>
        <v>1</v>
      </c>
      <c r="BL107" s="308" t="str">
        <f t="shared" si="3"/>
        <v>22 frei</v>
      </c>
      <c r="BM107" s="313" t="s">
        <v>293</v>
      </c>
      <c r="BN107" s="314" t="s">
        <v>295</v>
      </c>
    </row>
    <row r="108" spans="61:70" ht="22.7" customHeight="1">
      <c r="BI108" s="301">
        <f t="shared" si="2"/>
        <v>109</v>
      </c>
      <c r="BJ108" s="307" t="s">
        <v>160</v>
      </c>
      <c r="BK108" s="307">
        <f>BN54</f>
        <v>1</v>
      </c>
      <c r="BL108" s="308" t="str">
        <f t="shared" si="3"/>
        <v>23 frei</v>
      </c>
      <c r="BM108" s="313" t="s">
        <v>294</v>
      </c>
      <c r="BN108" s="314" t="s">
        <v>296</v>
      </c>
    </row>
    <row r="109" spans="61:70" ht="22.7" customHeight="1">
      <c r="BI109" s="301">
        <f t="shared" si="2"/>
        <v>110</v>
      </c>
      <c r="BJ109" s="307" t="s">
        <v>161</v>
      </c>
      <c r="BK109" s="307">
        <f>BN54</f>
        <v>1</v>
      </c>
      <c r="BL109" s="308" t="str">
        <f t="shared" si="3"/>
        <v>Lieferantenangaben (Bestätigung Lieferant - dass die Bemusterung nach den vereinbarten Vorlagestufen GSO 080.0.1002 letzter Stand durchgeführt worden sind)</v>
      </c>
      <c r="BM109" s="311" t="s">
        <v>777</v>
      </c>
      <c r="BN109" s="310" t="s">
        <v>778</v>
      </c>
      <c r="BR109" s="301">
        <v>1</v>
      </c>
    </row>
    <row r="110" spans="61:70" ht="22.7" customHeight="1">
      <c r="BI110" s="301">
        <f t="shared" si="2"/>
        <v>111</v>
      </c>
      <c r="BJ110" s="307" t="s">
        <v>162</v>
      </c>
      <c r="BK110" s="307">
        <f>BN54</f>
        <v>1</v>
      </c>
      <c r="BL110" s="308" t="str">
        <f t="shared" si="3"/>
        <v>Lieferanten-Nr.:</v>
      </c>
      <c r="BM110" s="311" t="s">
        <v>308</v>
      </c>
      <c r="BN110" s="310" t="s">
        <v>309</v>
      </c>
    </row>
    <row r="111" spans="61:70" ht="22.7" customHeight="1">
      <c r="BI111" s="301">
        <f t="shared" si="2"/>
        <v>112</v>
      </c>
      <c r="BJ111" s="307" t="s">
        <v>163</v>
      </c>
      <c r="BK111" s="307">
        <f>BN54</f>
        <v>1</v>
      </c>
      <c r="BL111" s="308" t="str">
        <f t="shared" si="3"/>
        <v>Produkt-bez.:</v>
      </c>
      <c r="BM111" s="311" t="s">
        <v>0</v>
      </c>
      <c r="BN111" s="310" t="s">
        <v>164</v>
      </c>
    </row>
    <row r="112" spans="61:70" ht="22.7" customHeight="1">
      <c r="BI112" s="301">
        <f t="shared" si="2"/>
        <v>113</v>
      </c>
      <c r="BJ112" s="307" t="s">
        <v>165</v>
      </c>
      <c r="BK112" s="307">
        <f>BN54</f>
        <v>1</v>
      </c>
      <c r="BL112" s="308" t="str">
        <f t="shared" si="3"/>
        <v>Bestellabruf-Nr.:</v>
      </c>
      <c r="BM112" s="311" t="s">
        <v>325</v>
      </c>
      <c r="BN112" s="310" t="s">
        <v>326</v>
      </c>
    </row>
    <row r="113" spans="61:66" ht="22.7" customHeight="1">
      <c r="BI113" s="301">
        <f t="shared" si="2"/>
        <v>114</v>
      </c>
      <c r="BJ113" s="307" t="s">
        <v>166</v>
      </c>
      <c r="BK113" s="307">
        <f>BN54</f>
        <v>1</v>
      </c>
      <c r="BL113" s="308" t="str">
        <f t="shared" si="3"/>
        <v>Zeichnungsnummer:</v>
      </c>
      <c r="BM113" s="311" t="s">
        <v>167</v>
      </c>
      <c r="BN113" s="310" t="s">
        <v>168</v>
      </c>
    </row>
    <row r="114" spans="61:66" ht="22.7" customHeight="1">
      <c r="BI114" s="301">
        <f t="shared" si="2"/>
        <v>115</v>
      </c>
      <c r="BJ114" s="307" t="s">
        <v>169</v>
      </c>
      <c r="BK114" s="307">
        <f>BN54</f>
        <v>1</v>
      </c>
      <c r="BL114" s="308" t="str">
        <f t="shared" si="3"/>
        <v>Stand/Datum:</v>
      </c>
      <c r="BM114" s="311" t="s">
        <v>170</v>
      </c>
      <c r="BN114" s="310" t="s">
        <v>171</v>
      </c>
    </row>
    <row r="115" spans="61:66" ht="22.7" customHeight="1">
      <c r="BI115" s="301">
        <f t="shared" si="2"/>
        <v>116</v>
      </c>
      <c r="BJ115" s="307" t="s">
        <v>172</v>
      </c>
      <c r="BK115" s="307">
        <f>BN54</f>
        <v>1</v>
      </c>
      <c r="BL115" s="308" t="str">
        <f t="shared" si="3"/>
        <v>ÄM-Nr. / ECN</v>
      </c>
      <c r="BM115" s="311" t="s">
        <v>19</v>
      </c>
      <c r="BN115" s="310" t="s">
        <v>19</v>
      </c>
    </row>
    <row r="116" spans="61:66" ht="22.7" customHeight="1">
      <c r="BI116" s="301">
        <f t="shared" si="2"/>
        <v>117</v>
      </c>
      <c r="BJ116" s="307" t="s">
        <v>173</v>
      </c>
      <c r="BK116" s="307">
        <f>BN54</f>
        <v>1</v>
      </c>
      <c r="BL116" s="308" t="str">
        <f t="shared" si="3"/>
        <v>Abteilung:</v>
      </c>
      <c r="BM116" s="311" t="s">
        <v>189</v>
      </c>
      <c r="BN116" s="310" t="s">
        <v>190</v>
      </c>
    </row>
    <row r="117" spans="61:66" ht="22.7" customHeight="1">
      <c r="BI117" s="301">
        <f t="shared" si="2"/>
        <v>118</v>
      </c>
      <c r="BJ117" s="307" t="s">
        <v>174</v>
      </c>
      <c r="BK117" s="307">
        <f>BN54</f>
        <v>1</v>
      </c>
      <c r="BL117" s="308" t="str">
        <f t="shared" si="3"/>
        <v>GSO / Rev:</v>
      </c>
      <c r="BM117" s="311" t="s">
        <v>311</v>
      </c>
      <c r="BN117" s="310" t="s">
        <v>310</v>
      </c>
    </row>
    <row r="118" spans="61:66" ht="22.7" customHeight="1">
      <c r="BI118" s="301">
        <f t="shared" si="2"/>
        <v>119</v>
      </c>
      <c r="BJ118" s="307" t="s">
        <v>175</v>
      </c>
      <c r="BK118" s="307">
        <f>BN54</f>
        <v>1</v>
      </c>
      <c r="BL118" s="308" t="str">
        <f t="shared" si="3"/>
        <v>Teilenummer:</v>
      </c>
      <c r="BM118" s="311" t="s">
        <v>1</v>
      </c>
      <c r="BN118" s="310" t="s">
        <v>176</v>
      </c>
    </row>
    <row r="119" spans="61:66" ht="22.7" customHeight="1">
      <c r="BI119" s="301">
        <f t="shared" si="2"/>
        <v>120</v>
      </c>
      <c r="BJ119" s="307" t="s">
        <v>177</v>
      </c>
      <c r="BK119" s="307">
        <f>BN54</f>
        <v>1</v>
      </c>
      <c r="BL119" s="308" t="str">
        <f t="shared" si="3"/>
        <v>CDX:</v>
      </c>
      <c r="BM119" s="311" t="s">
        <v>322</v>
      </c>
      <c r="BN119" s="310" t="s">
        <v>322</v>
      </c>
    </row>
    <row r="120" spans="61:66" ht="22.7" customHeight="1">
      <c r="BI120" s="301">
        <f t="shared" si="2"/>
        <v>121</v>
      </c>
      <c r="BJ120" s="307" t="s">
        <v>178</v>
      </c>
      <c r="BK120" s="307">
        <f>BN54</f>
        <v>1</v>
      </c>
      <c r="BL120" s="308" t="str">
        <f t="shared" si="3"/>
        <v>Kunde:</v>
      </c>
      <c r="BM120" s="311" t="s">
        <v>179</v>
      </c>
      <c r="BN120" s="310" t="s">
        <v>180</v>
      </c>
    </row>
    <row r="121" spans="61:66" ht="22.7" customHeight="1">
      <c r="BI121" s="301">
        <f t="shared" si="2"/>
        <v>122</v>
      </c>
      <c r="BJ121" s="307" t="s">
        <v>181</v>
      </c>
      <c r="BK121" s="307">
        <f>BN54</f>
        <v>1</v>
      </c>
      <c r="BL121" s="308" t="str">
        <f t="shared" si="3"/>
        <v>Erstmusterinspektions-Nr.:</v>
      </c>
      <c r="BM121" s="311" t="s">
        <v>313</v>
      </c>
      <c r="BN121" s="310" t="s">
        <v>312</v>
      </c>
    </row>
    <row r="122" spans="61:66" ht="22.7" customHeight="1">
      <c r="BI122" s="301">
        <f t="shared" si="2"/>
        <v>123</v>
      </c>
      <c r="BJ122" s="307" t="s">
        <v>182</v>
      </c>
      <c r="BK122" s="307">
        <f>BN54</f>
        <v>1</v>
      </c>
      <c r="BL122" s="308" t="str">
        <f t="shared" si="3"/>
        <v>Datum / Unterschrift:</v>
      </c>
      <c r="BM122" s="311" t="s">
        <v>307</v>
      </c>
      <c r="BN122" s="310" t="s">
        <v>327</v>
      </c>
    </row>
    <row r="123" spans="61:66" ht="22.7" customHeight="1">
      <c r="BI123" s="301">
        <f t="shared" si="2"/>
        <v>124</v>
      </c>
      <c r="BJ123" s="307" t="s">
        <v>183</v>
      </c>
      <c r="BK123" s="307">
        <f>BN54</f>
        <v>1</v>
      </c>
      <c r="BL123" s="308" t="str">
        <f t="shared" si="3"/>
        <v>Bestellabruf-Nr.</v>
      </c>
      <c r="BM123" s="311" t="s">
        <v>319</v>
      </c>
      <c r="BN123" s="310" t="s">
        <v>320</v>
      </c>
    </row>
    <row r="124" spans="61:66" ht="22.7" customHeight="1">
      <c r="BI124" s="301">
        <f t="shared" si="2"/>
        <v>125</v>
      </c>
      <c r="BJ124" s="307" t="s">
        <v>184</v>
      </c>
      <c r="BK124" s="307">
        <f>BN54</f>
        <v>1</v>
      </c>
      <c r="BL124" s="308" t="str">
        <f t="shared" ref="BL124:BL155" si="4">IF(VLOOKUP(BK124,BK124:BN124,BK124+2)=0,VLOOKUP(BK124,BK124:BN124,4),VLOOKUP(BK124,BK124:BN124,BK124+2))</f>
        <v>Ja</v>
      </c>
      <c r="BM124" s="311" t="s">
        <v>315</v>
      </c>
      <c r="BN124" s="310" t="s">
        <v>316</v>
      </c>
    </row>
    <row r="125" spans="61:66" ht="22.7" customHeight="1">
      <c r="BI125" s="301">
        <f t="shared" si="2"/>
        <v>126</v>
      </c>
      <c r="BJ125" s="307" t="s">
        <v>185</v>
      </c>
      <c r="BK125" s="307">
        <f>BN54</f>
        <v>1</v>
      </c>
      <c r="BL125" s="308" t="str">
        <f t="shared" si="4"/>
        <v>Nein</v>
      </c>
      <c r="BM125" s="311" t="s">
        <v>318</v>
      </c>
      <c r="BN125" s="310" t="s">
        <v>317</v>
      </c>
    </row>
    <row r="126" spans="61:66" ht="22.7" customHeight="1">
      <c r="BI126" s="301">
        <f t="shared" si="2"/>
        <v>127</v>
      </c>
      <c r="BJ126" s="307" t="s">
        <v>186</v>
      </c>
      <c r="BK126" s="307">
        <f>BN54</f>
        <v>1</v>
      </c>
      <c r="BL126" s="308" t="str">
        <f t="shared" si="4"/>
        <v>Bestätigung Lieferant - Hiermit wird bestätigt, dass die Bemusterung entsprechend den vereinbarten Vorlagestufen, gemäß VDA Band 2, durchgeführt worden sind.</v>
      </c>
      <c r="BM126" s="311" t="s">
        <v>756</v>
      </c>
      <c r="BN126" s="310" t="s">
        <v>425</v>
      </c>
    </row>
    <row r="127" spans="61:66" ht="22.7" customHeight="1">
      <c r="BI127" s="301">
        <f t="shared" ref="BI127:BI190" si="5">BI126+1</f>
        <v>128</v>
      </c>
      <c r="BJ127" s="307" t="s">
        <v>187</v>
      </c>
      <c r="BK127" s="307">
        <f>BN54</f>
        <v>1</v>
      </c>
      <c r="BL127" s="308" t="str">
        <f t="shared" si="4"/>
        <v>Name:</v>
      </c>
      <c r="BM127" s="311" t="s">
        <v>17</v>
      </c>
      <c r="BN127" s="310" t="s">
        <v>17</v>
      </c>
    </row>
    <row r="128" spans="61:66" ht="22.7" customHeight="1">
      <c r="BI128" s="301">
        <f t="shared" si="5"/>
        <v>129</v>
      </c>
      <c r="BJ128" s="307" t="s">
        <v>188</v>
      </c>
      <c r="BK128" s="307">
        <f>BN54</f>
        <v>1</v>
      </c>
      <c r="BL128" s="308" t="str">
        <f t="shared" si="4"/>
        <v>Abteilung:</v>
      </c>
      <c r="BM128" s="311" t="s">
        <v>189</v>
      </c>
      <c r="BN128" s="310" t="s">
        <v>190</v>
      </c>
    </row>
    <row r="129" spans="61:66" ht="22.7" customHeight="1">
      <c r="BI129" s="301">
        <f t="shared" si="5"/>
        <v>130</v>
      </c>
      <c r="BJ129" s="307" t="s">
        <v>191</v>
      </c>
      <c r="BK129" s="307">
        <f>BN54</f>
        <v>1</v>
      </c>
      <c r="BL129" s="308" t="str">
        <f t="shared" si="4"/>
        <v>Telefon:</v>
      </c>
      <c r="BM129" s="311" t="s">
        <v>192</v>
      </c>
      <c r="BN129" s="310" t="s">
        <v>193</v>
      </c>
    </row>
    <row r="130" spans="61:66" ht="22.7" customHeight="1">
      <c r="BI130" s="301">
        <f t="shared" si="5"/>
        <v>131</v>
      </c>
      <c r="BJ130" s="307" t="s">
        <v>194</v>
      </c>
      <c r="BK130" s="307">
        <f>BN54</f>
        <v>1</v>
      </c>
      <c r="BL130" s="308" t="str">
        <f t="shared" si="4"/>
        <v>Unterschrift Grohe TQL:</v>
      </c>
      <c r="BM130" s="311" t="s">
        <v>549</v>
      </c>
      <c r="BN130" s="310" t="s">
        <v>550</v>
      </c>
    </row>
    <row r="131" spans="61:66" ht="22.7" customHeight="1">
      <c r="BI131" s="301">
        <f t="shared" si="5"/>
        <v>132</v>
      </c>
      <c r="BJ131" s="307" t="s">
        <v>195</v>
      </c>
      <c r="BK131" s="307">
        <f>BN54</f>
        <v>1</v>
      </c>
      <c r="BL131" s="308" t="str">
        <f t="shared" si="4"/>
        <v>Entscheidung Kunde</v>
      </c>
      <c r="BM131" s="311" t="s">
        <v>2</v>
      </c>
      <c r="BN131" s="310" t="s">
        <v>205</v>
      </c>
    </row>
    <row r="132" spans="61:66" ht="22.7" customHeight="1">
      <c r="BI132" s="301">
        <f t="shared" si="5"/>
        <v>133</v>
      </c>
      <c r="BJ132" s="307" t="s">
        <v>196</v>
      </c>
      <c r="BK132" s="307">
        <f>BN54</f>
        <v>1</v>
      </c>
      <c r="BL132" s="308" t="str">
        <f t="shared" si="4"/>
        <v>E-Mail:</v>
      </c>
      <c r="BM132" s="311" t="s">
        <v>197</v>
      </c>
      <c r="BN132" s="310" t="s">
        <v>197</v>
      </c>
    </row>
    <row r="133" spans="61:66" ht="22.7" customHeight="1">
      <c r="BI133" s="301">
        <f t="shared" si="5"/>
        <v>134</v>
      </c>
      <c r="BJ133" s="307" t="s">
        <v>198</v>
      </c>
      <c r="BK133" s="307">
        <f>BN54</f>
        <v>1</v>
      </c>
      <c r="BL133" s="308" t="str">
        <f t="shared" si="4"/>
        <v>Bemerkung:</v>
      </c>
      <c r="BM133" s="311" t="s">
        <v>199</v>
      </c>
      <c r="BN133" s="310" t="s">
        <v>200</v>
      </c>
    </row>
    <row r="134" spans="61:66" ht="22.7" customHeight="1">
      <c r="BI134" s="301">
        <f t="shared" si="5"/>
        <v>135</v>
      </c>
      <c r="BJ134" s="307" t="s">
        <v>201</v>
      </c>
      <c r="BK134" s="307">
        <f>BN54</f>
        <v>1</v>
      </c>
      <c r="BL134" s="308" t="str">
        <f t="shared" si="4"/>
        <v>Datum:</v>
      </c>
      <c r="BM134" s="311" t="s">
        <v>15</v>
      </c>
      <c r="BN134" s="310" t="s">
        <v>202</v>
      </c>
    </row>
    <row r="135" spans="61:66" ht="22.7" customHeight="1">
      <c r="BI135" s="301">
        <f t="shared" si="5"/>
        <v>136</v>
      </c>
      <c r="BJ135" s="307" t="s">
        <v>203</v>
      </c>
      <c r="BK135" s="307">
        <f>BN54</f>
        <v>1</v>
      </c>
      <c r="BL135" s="308" t="str">
        <f t="shared" si="4"/>
        <v>Unterschrift Prüfer WE:</v>
      </c>
      <c r="BM135" s="311" t="s">
        <v>551</v>
      </c>
      <c r="BN135" s="310" t="s">
        <v>552</v>
      </c>
    </row>
    <row r="136" spans="61:66" ht="22.7" customHeight="1">
      <c r="BI136" s="301">
        <f t="shared" si="5"/>
        <v>137</v>
      </c>
      <c r="BJ136" s="307" t="s">
        <v>204</v>
      </c>
      <c r="BK136" s="307">
        <f>BN54</f>
        <v>1</v>
      </c>
      <c r="BL136" s="308" t="str">
        <f t="shared" si="4"/>
        <v>Entscheidung Kunde</v>
      </c>
      <c r="BM136" s="311" t="s">
        <v>2</v>
      </c>
      <c r="BN136" s="310" t="s">
        <v>205</v>
      </c>
    </row>
    <row r="137" spans="61:66" ht="22.7" customHeight="1">
      <c r="BI137" s="301">
        <f t="shared" si="5"/>
        <v>138</v>
      </c>
      <c r="BJ137" s="307" t="s">
        <v>206</v>
      </c>
      <c r="BK137" s="307">
        <f>BN54</f>
        <v>1</v>
      </c>
      <c r="BL137" s="308" t="str">
        <f t="shared" si="4"/>
        <v>Freigaben</v>
      </c>
      <c r="BM137" s="311" t="s">
        <v>3</v>
      </c>
      <c r="BN137" s="310" t="s">
        <v>207</v>
      </c>
    </row>
    <row r="138" spans="61:66" ht="22.7" customHeight="1">
      <c r="BI138" s="301">
        <f t="shared" si="5"/>
        <v>139</v>
      </c>
      <c r="BJ138" s="307" t="s">
        <v>208</v>
      </c>
      <c r="BK138" s="307">
        <f>BN54</f>
        <v>1</v>
      </c>
      <c r="BL138" s="308" t="str">
        <f t="shared" si="4"/>
        <v>Produkt/Prozess</v>
      </c>
      <c r="BM138" s="311" t="s">
        <v>120</v>
      </c>
      <c r="BN138" s="310" t="s">
        <v>121</v>
      </c>
    </row>
    <row r="139" spans="61:66" ht="22.7" customHeight="1">
      <c r="BI139" s="301">
        <f t="shared" si="5"/>
        <v>140</v>
      </c>
      <c r="BJ139" s="307" t="s">
        <v>209</v>
      </c>
      <c r="BK139" s="307">
        <f>BN54</f>
        <v>1</v>
      </c>
      <c r="BL139" s="308" t="str">
        <f t="shared" si="4"/>
        <v>i.O.</v>
      </c>
      <c r="BM139" s="311" t="s">
        <v>13</v>
      </c>
      <c r="BN139" s="310" t="s">
        <v>210</v>
      </c>
    </row>
    <row r="140" spans="61:66" ht="22.7" customHeight="1">
      <c r="BI140" s="301">
        <f t="shared" si="5"/>
        <v>141</v>
      </c>
      <c r="BJ140" s="307" t="s">
        <v>211</v>
      </c>
      <c r="BK140" s="307">
        <f>BN54</f>
        <v>1</v>
      </c>
      <c r="BL140" s="308" t="str">
        <f t="shared" si="4"/>
        <v>bedingt i.O. - Nachbemusterung erforderlich</v>
      </c>
      <c r="BM140" s="311" t="s">
        <v>431</v>
      </c>
      <c r="BN140" s="310" t="s">
        <v>212</v>
      </c>
    </row>
    <row r="141" spans="61:66" ht="22.7" customHeight="1">
      <c r="BI141" s="301">
        <f t="shared" si="5"/>
        <v>142</v>
      </c>
      <c r="BJ141" s="307" t="s">
        <v>213</v>
      </c>
      <c r="BK141" s="307">
        <f>BN54</f>
        <v>1</v>
      </c>
      <c r="BL141" s="308" t="str">
        <f t="shared" si="4"/>
        <v>n.i.O. - Nachbemusterung erforderlich</v>
      </c>
      <c r="BM141" s="311" t="s">
        <v>214</v>
      </c>
      <c r="BN141" s="310" t="s">
        <v>215</v>
      </c>
    </row>
    <row r="142" spans="61:66" ht="22.7" customHeight="1">
      <c r="BI142" s="301">
        <f t="shared" si="5"/>
        <v>143</v>
      </c>
      <c r="BJ142" s="307" t="s">
        <v>216</v>
      </c>
      <c r="BK142" s="307">
        <f>BN54</f>
        <v>1</v>
      </c>
      <c r="BL142" s="308" t="str">
        <f t="shared" si="4"/>
        <v>Gesamt</v>
      </c>
      <c r="BM142" s="311" t="s">
        <v>4</v>
      </c>
      <c r="BN142" s="310" t="s">
        <v>217</v>
      </c>
    </row>
    <row r="143" spans="61:66" ht="22.7" customHeight="1">
      <c r="BI143" s="301">
        <f t="shared" si="5"/>
        <v>144</v>
      </c>
      <c r="BJ143" s="307" t="s">
        <v>218</v>
      </c>
      <c r="BK143" s="307">
        <f>BN54</f>
        <v>1</v>
      </c>
      <c r="BL143" s="308" t="str">
        <f t="shared" si="4"/>
        <v>Gesamt</v>
      </c>
      <c r="BM143" s="311" t="s">
        <v>4</v>
      </c>
      <c r="BN143" s="310" t="s">
        <v>217</v>
      </c>
    </row>
    <row r="144" spans="61:66" ht="22.7" customHeight="1">
      <c r="BI144" s="301">
        <f t="shared" si="5"/>
        <v>145</v>
      </c>
      <c r="BJ144" s="307" t="s">
        <v>219</v>
      </c>
      <c r="BK144" s="307">
        <f>BN54</f>
        <v>1</v>
      </c>
      <c r="BL144" s="308" t="str">
        <f t="shared" si="4"/>
        <v>Prozess</v>
      </c>
      <c r="BM144" s="311" t="s">
        <v>11</v>
      </c>
      <c r="BN144" s="310" t="s">
        <v>220</v>
      </c>
    </row>
    <row r="145" spans="61:66" ht="22.7" customHeight="1">
      <c r="BI145" s="301">
        <f t="shared" si="5"/>
        <v>146</v>
      </c>
      <c r="BJ145" s="307" t="s">
        <v>221</v>
      </c>
      <c r="BK145" s="307">
        <f>BN54</f>
        <v>1</v>
      </c>
      <c r="BL145" s="308" t="str">
        <f t="shared" si="4"/>
        <v>Gesamt</v>
      </c>
      <c r="BM145" s="311" t="s">
        <v>4</v>
      </c>
      <c r="BN145" s="310" t="s">
        <v>217</v>
      </c>
    </row>
    <row r="146" spans="61:66" ht="22.7" customHeight="1">
      <c r="BI146" s="301">
        <f t="shared" si="5"/>
        <v>147</v>
      </c>
      <c r="BJ146" s="307" t="s">
        <v>222</v>
      </c>
      <c r="BK146" s="307">
        <f>BN54</f>
        <v>1</v>
      </c>
      <c r="BL146" s="308" t="str">
        <f t="shared" si="4"/>
        <v>Produkt</v>
      </c>
      <c r="BM146" s="311" t="s">
        <v>12</v>
      </c>
      <c r="BN146" s="310" t="s">
        <v>223</v>
      </c>
    </row>
    <row r="147" spans="61:66" ht="22.7" customHeight="1">
      <c r="BI147" s="301">
        <f t="shared" si="5"/>
        <v>148</v>
      </c>
      <c r="BJ147" s="307" t="s">
        <v>224</v>
      </c>
      <c r="BK147" s="307">
        <f>BN54</f>
        <v>1</v>
      </c>
      <c r="BL147" s="308" t="str">
        <f t="shared" si="4"/>
        <v>Nr. Abweichgenehmigung:</v>
      </c>
      <c r="BM147" s="311" t="s">
        <v>553</v>
      </c>
      <c r="BN147" s="310" t="s">
        <v>554</v>
      </c>
    </row>
    <row r="148" spans="61:66" ht="22.7" customHeight="1">
      <c r="BI148" s="301">
        <f t="shared" si="5"/>
        <v>149</v>
      </c>
      <c r="BJ148" s="307" t="s">
        <v>227</v>
      </c>
      <c r="BK148" s="307">
        <f>BN54</f>
        <v>1</v>
      </c>
      <c r="BL148" s="308" t="str">
        <f t="shared" si="4"/>
        <v>Name:</v>
      </c>
      <c r="BM148" s="311" t="s">
        <v>17</v>
      </c>
      <c r="BN148" s="310" t="s">
        <v>17</v>
      </c>
    </row>
    <row r="149" spans="61:66" ht="22.7" customHeight="1">
      <c r="BI149" s="301">
        <f t="shared" si="5"/>
        <v>150</v>
      </c>
      <c r="BJ149" s="307" t="s">
        <v>228</v>
      </c>
      <c r="BK149" s="307">
        <f>BN54</f>
        <v>1</v>
      </c>
      <c r="BL149" s="308" t="str">
        <f t="shared" si="4"/>
        <v>Abteilung:</v>
      </c>
      <c r="BM149" s="311" t="s">
        <v>189</v>
      </c>
      <c r="BN149" s="310" t="s">
        <v>190</v>
      </c>
    </row>
    <row r="150" spans="61:66" ht="22.7" customHeight="1">
      <c r="BI150" s="301">
        <f t="shared" si="5"/>
        <v>151</v>
      </c>
      <c r="BJ150" s="307" t="s">
        <v>229</v>
      </c>
      <c r="BK150" s="307">
        <f>BN54</f>
        <v>1</v>
      </c>
      <c r="BL150" s="308" t="str">
        <f t="shared" si="4"/>
        <v>Bemerkung:</v>
      </c>
      <c r="BM150" s="311" t="s">
        <v>199</v>
      </c>
      <c r="BN150" s="310" t="s">
        <v>200</v>
      </c>
    </row>
    <row r="151" spans="61:66" ht="22.7" customHeight="1">
      <c r="BI151" s="301">
        <f t="shared" si="5"/>
        <v>152</v>
      </c>
      <c r="BJ151" s="307" t="s">
        <v>230</v>
      </c>
      <c r="BK151" s="307">
        <f>BN54</f>
        <v>1</v>
      </c>
      <c r="BL151" s="308" t="str">
        <f t="shared" si="4"/>
        <v>Verteiler:</v>
      </c>
      <c r="BM151" s="311" t="s">
        <v>16</v>
      </c>
      <c r="BN151" s="310" t="s">
        <v>231</v>
      </c>
    </row>
    <row r="152" spans="61:66" ht="22.7" customHeight="1">
      <c r="BI152" s="301">
        <f t="shared" si="5"/>
        <v>153</v>
      </c>
      <c r="BJ152" s="307" t="s">
        <v>232</v>
      </c>
      <c r="BK152" s="307">
        <f>BN54</f>
        <v>1</v>
      </c>
      <c r="BL152" s="308" t="str">
        <f t="shared" si="4"/>
        <v>Gültig bis:</v>
      </c>
      <c r="BM152" s="311" t="s">
        <v>233</v>
      </c>
      <c r="BN152" s="310" t="s">
        <v>234</v>
      </c>
    </row>
    <row r="153" spans="61:66" ht="22.7" customHeight="1">
      <c r="BI153" s="301">
        <f t="shared" si="5"/>
        <v>154</v>
      </c>
      <c r="BJ153" s="307" t="s">
        <v>235</v>
      </c>
      <c r="BK153" s="307">
        <f>BN54</f>
        <v>1</v>
      </c>
      <c r="BL153" s="308" t="str">
        <f t="shared" si="4"/>
        <v>Telefon:</v>
      </c>
      <c r="BM153" s="311" t="s">
        <v>192</v>
      </c>
      <c r="BN153" s="310" t="s">
        <v>193</v>
      </c>
    </row>
    <row r="154" spans="61:66" ht="22.7" customHeight="1">
      <c r="BI154" s="301">
        <f t="shared" si="5"/>
        <v>155</v>
      </c>
      <c r="BJ154" s="307" t="s">
        <v>236</v>
      </c>
      <c r="BK154" s="307">
        <f>BN54</f>
        <v>1</v>
      </c>
      <c r="BL154" s="308" t="str">
        <f t="shared" si="4"/>
        <v>E-Mail:</v>
      </c>
      <c r="BM154" s="311" t="s">
        <v>197</v>
      </c>
      <c r="BN154" s="310" t="s">
        <v>197</v>
      </c>
    </row>
    <row r="155" spans="61:66" ht="22.7" customHeight="1">
      <c r="BI155" s="301">
        <f t="shared" si="5"/>
        <v>156</v>
      </c>
      <c r="BJ155" s="307" t="s">
        <v>237</v>
      </c>
      <c r="BK155" s="307">
        <f>BN54</f>
        <v>1</v>
      </c>
      <c r="BL155" s="308" t="str">
        <f t="shared" si="4"/>
        <v>Stückzahl:</v>
      </c>
      <c r="BM155" s="311" t="s">
        <v>238</v>
      </c>
      <c r="BN155" s="310" t="s">
        <v>239</v>
      </c>
    </row>
    <row r="156" spans="61:66" ht="22.7" customHeight="1">
      <c r="BI156" s="301">
        <f t="shared" si="5"/>
        <v>157</v>
      </c>
      <c r="BJ156" s="307" t="s">
        <v>240</v>
      </c>
      <c r="BK156" s="307">
        <f>BN54</f>
        <v>1</v>
      </c>
      <c r="BL156" s="308" t="str">
        <f t="shared" ref="BL156:BL160" si="6">IF(VLOOKUP(BK156,BK156:BN156,BK156+2)=0,VLOOKUP(BK156,BK156:BN156,4),VLOOKUP(BK156,BK156:BN156,BK156+2))</f>
        <v>Termin Nachbemusterung:</v>
      </c>
      <c r="BM156" s="311" t="s">
        <v>241</v>
      </c>
      <c r="BN156" s="310" t="s">
        <v>242</v>
      </c>
    </row>
    <row r="157" spans="61:66" ht="22.7" customHeight="1">
      <c r="BI157" s="301">
        <f t="shared" si="5"/>
        <v>158</v>
      </c>
      <c r="BJ157" s="307" t="s">
        <v>243</v>
      </c>
      <c r="BK157" s="307">
        <f>BN54</f>
        <v>1</v>
      </c>
      <c r="BL157" s="308" t="str">
        <f t="shared" si="6"/>
        <v>Werkzeugfreigabe:</v>
      </c>
      <c r="BM157" s="311" t="s">
        <v>14</v>
      </c>
      <c r="BN157" s="310" t="s">
        <v>321</v>
      </c>
    </row>
    <row r="158" spans="61:66" ht="22.7" customHeight="1">
      <c r="BI158" s="301">
        <f t="shared" si="5"/>
        <v>159</v>
      </c>
      <c r="BJ158" s="307" t="s">
        <v>244</v>
      </c>
      <c r="BK158" s="307">
        <f>BN54</f>
        <v>1</v>
      </c>
      <c r="BL158" s="308" t="str">
        <f t="shared" si="6"/>
        <v>Datum:</v>
      </c>
      <c r="BM158" s="311" t="s">
        <v>15</v>
      </c>
      <c r="BN158" s="310" t="s">
        <v>202</v>
      </c>
    </row>
    <row r="159" spans="61:66" ht="22.7" customHeight="1">
      <c r="BI159" s="301">
        <f t="shared" si="5"/>
        <v>160</v>
      </c>
      <c r="BJ159" s="307" t="s">
        <v>245</v>
      </c>
      <c r="BK159" s="307">
        <f>BN54</f>
        <v>1</v>
      </c>
      <c r="BL159" s="308" t="str">
        <f t="shared" si="6"/>
        <v>Stückzahl:</v>
      </c>
      <c r="BM159" s="311" t="s">
        <v>238</v>
      </c>
      <c r="BN159" s="310" t="s">
        <v>239</v>
      </c>
    </row>
    <row r="160" spans="61:66" ht="22.7" customHeight="1">
      <c r="BI160" s="301">
        <f t="shared" si="5"/>
        <v>161</v>
      </c>
      <c r="BJ160" s="307" t="s">
        <v>246</v>
      </c>
      <c r="BK160" s="307">
        <f>BN54</f>
        <v>1</v>
      </c>
      <c r="BL160" s="308" t="str">
        <f t="shared" si="6"/>
        <v>Einkauf, Projektmanagement, Industrial Engineering, Zentral Qualität</v>
      </c>
      <c r="BM160" s="311" t="s">
        <v>323</v>
      </c>
      <c r="BN160" s="310" t="s">
        <v>324</v>
      </c>
    </row>
    <row r="161" spans="61:66" ht="22.7" customHeight="1">
      <c r="BI161" s="301">
        <f t="shared" si="5"/>
        <v>162</v>
      </c>
      <c r="BJ161" s="307" t="s">
        <v>555</v>
      </c>
      <c r="BK161" s="307">
        <f>BN54</f>
        <v>1</v>
      </c>
      <c r="BL161" s="315" t="str">
        <f t="shared" ref="BL161:BL218" si="7">IF(VLOOKUP(BK161,BK161:BP161,BK161+2)=0,VLOOKUP(BK161,BK161:BP161,4),VLOOKUP(BK161,BK161:BP161,BK161+2))</f>
        <v>Name:</v>
      </c>
      <c r="BM161" s="316" t="s">
        <v>17</v>
      </c>
      <c r="BN161" s="317" t="s">
        <v>17</v>
      </c>
    </row>
    <row r="162" spans="61:66" ht="22.7" customHeight="1">
      <c r="BI162" s="301">
        <f t="shared" si="5"/>
        <v>163</v>
      </c>
      <c r="BJ162" s="307" t="s">
        <v>556</v>
      </c>
      <c r="BK162" s="307">
        <f>BN54</f>
        <v>1</v>
      </c>
      <c r="BL162" s="315" t="str">
        <f t="shared" si="7"/>
        <v>Abteilung:</v>
      </c>
      <c r="BM162" s="316" t="s">
        <v>189</v>
      </c>
      <c r="BN162" s="317" t="s">
        <v>190</v>
      </c>
    </row>
    <row r="163" spans="61:66" ht="22.7" customHeight="1">
      <c r="BI163" s="301">
        <f t="shared" si="5"/>
        <v>164</v>
      </c>
      <c r="BJ163" s="307" t="s">
        <v>557</v>
      </c>
      <c r="BK163" s="307">
        <f>BN54</f>
        <v>1</v>
      </c>
      <c r="BL163" s="315" t="str">
        <f t="shared" si="7"/>
        <v>Bemerkung:</v>
      </c>
      <c r="BM163" s="316" t="s">
        <v>199</v>
      </c>
      <c r="BN163" s="317" t="s">
        <v>200</v>
      </c>
    </row>
    <row r="164" spans="61:66" ht="22.7" customHeight="1">
      <c r="BI164" s="301">
        <f t="shared" si="5"/>
        <v>165</v>
      </c>
      <c r="BJ164" s="307" t="s">
        <v>558</v>
      </c>
      <c r="BK164" s="307">
        <f>BN54</f>
        <v>1</v>
      </c>
      <c r="BL164" s="315" t="str">
        <f t="shared" si="7"/>
        <v>Verteiler:</v>
      </c>
      <c r="BM164" s="316" t="s">
        <v>16</v>
      </c>
      <c r="BN164" s="317" t="s">
        <v>231</v>
      </c>
    </row>
    <row r="165" spans="61:66" ht="22.7" customHeight="1">
      <c r="BI165" s="301">
        <f t="shared" si="5"/>
        <v>166</v>
      </c>
      <c r="BJ165" s="307" t="s">
        <v>559</v>
      </c>
      <c r="BK165" s="307">
        <f>BN54</f>
        <v>1</v>
      </c>
      <c r="BL165" s="315" t="str">
        <f t="shared" si="7"/>
        <v>Gültig bis:</v>
      </c>
      <c r="BM165" s="316" t="s">
        <v>233</v>
      </c>
      <c r="BN165" s="317" t="s">
        <v>234</v>
      </c>
    </row>
    <row r="166" spans="61:66" ht="22.7" customHeight="1">
      <c r="BI166" s="301">
        <f t="shared" si="5"/>
        <v>167</v>
      </c>
      <c r="BJ166" s="307" t="s">
        <v>560</v>
      </c>
      <c r="BK166" s="307">
        <f>BN54</f>
        <v>1</v>
      </c>
      <c r="BL166" s="315" t="str">
        <f t="shared" si="7"/>
        <v>Telefon:</v>
      </c>
      <c r="BM166" s="316" t="s">
        <v>192</v>
      </c>
      <c r="BN166" s="317" t="s">
        <v>193</v>
      </c>
    </row>
    <row r="167" spans="61:66" ht="22.7" customHeight="1">
      <c r="BI167" s="301">
        <f t="shared" si="5"/>
        <v>168</v>
      </c>
      <c r="BJ167" s="307" t="s">
        <v>561</v>
      </c>
      <c r="BK167" s="307">
        <f>BN54</f>
        <v>1</v>
      </c>
      <c r="BL167" s="315" t="str">
        <f t="shared" si="7"/>
        <v>Fax:</v>
      </c>
      <c r="BM167" s="316" t="s">
        <v>426</v>
      </c>
      <c r="BN167" s="317" t="s">
        <v>426</v>
      </c>
    </row>
    <row r="168" spans="61:66" ht="22.7" customHeight="1">
      <c r="BI168" s="301">
        <f t="shared" si="5"/>
        <v>169</v>
      </c>
      <c r="BJ168" s="307" t="s">
        <v>562</v>
      </c>
      <c r="BK168" s="307">
        <f>BN54</f>
        <v>1</v>
      </c>
      <c r="BL168" s="315" t="str">
        <f t="shared" si="7"/>
        <v>Stückzahl:</v>
      </c>
      <c r="BM168" s="316" t="s">
        <v>238</v>
      </c>
      <c r="BN168" s="317" t="s">
        <v>239</v>
      </c>
    </row>
    <row r="169" spans="61:66" ht="22.7" customHeight="1">
      <c r="BI169" s="301">
        <f t="shared" si="5"/>
        <v>170</v>
      </c>
      <c r="BJ169" s="307" t="s">
        <v>563</v>
      </c>
      <c r="BK169" s="307">
        <f>BN54</f>
        <v>1</v>
      </c>
      <c r="BL169" s="315" t="str">
        <f t="shared" si="7"/>
        <v>Termin Nachbemusterung:</v>
      </c>
      <c r="BM169" s="316" t="s">
        <v>241</v>
      </c>
      <c r="BN169" s="317" t="s">
        <v>242</v>
      </c>
    </row>
    <row r="170" spans="61:66" ht="22.7" customHeight="1">
      <c r="BI170" s="301">
        <f t="shared" si="5"/>
        <v>171</v>
      </c>
      <c r="BJ170" s="307" t="s">
        <v>564</v>
      </c>
      <c r="BK170" s="307">
        <f>BN54</f>
        <v>1</v>
      </c>
      <c r="BL170" s="315" t="str">
        <f t="shared" si="7"/>
        <v>bei Rücksendung Lieferschein Nr./-datum:</v>
      </c>
      <c r="BM170" s="316" t="s">
        <v>440</v>
      </c>
      <c r="BN170" s="317" t="s">
        <v>441</v>
      </c>
    </row>
    <row r="171" spans="61:66" ht="22.7" customHeight="1">
      <c r="BI171" s="301">
        <f t="shared" si="5"/>
        <v>172</v>
      </c>
      <c r="BJ171" s="307" t="s">
        <v>565</v>
      </c>
      <c r="BK171" s="307">
        <f>BN54</f>
        <v>1</v>
      </c>
      <c r="BL171" s="315" t="str">
        <f t="shared" si="7"/>
        <v>Datum:</v>
      </c>
      <c r="BM171" s="316" t="s">
        <v>15</v>
      </c>
      <c r="BN171" s="317" t="s">
        <v>202</v>
      </c>
    </row>
    <row r="172" spans="61:66" ht="22.7" customHeight="1">
      <c r="BI172" s="301">
        <f t="shared" si="5"/>
        <v>173</v>
      </c>
      <c r="BJ172" s="307" t="s">
        <v>566</v>
      </c>
      <c r="BK172" s="307">
        <f>BN54</f>
        <v>1</v>
      </c>
      <c r="BL172" s="315" t="str">
        <f t="shared" si="7"/>
        <v>Visum:</v>
      </c>
      <c r="BM172" s="316" t="s">
        <v>429</v>
      </c>
      <c r="BN172" s="317" t="s">
        <v>430</v>
      </c>
    </row>
    <row r="173" spans="61:66" ht="22.7" customHeight="1">
      <c r="BI173" s="301">
        <f t="shared" si="5"/>
        <v>174</v>
      </c>
      <c r="BJ173" s="307" t="s">
        <v>567</v>
      </c>
      <c r="BK173" s="307">
        <f>BN54</f>
        <v>1</v>
      </c>
      <c r="BL173" s="315" t="str">
        <f t="shared" si="7"/>
        <v>Zeichnungsnummer/Stand/Datum:</v>
      </c>
      <c r="BM173" s="316" t="s">
        <v>445</v>
      </c>
      <c r="BN173" s="317" t="s">
        <v>446</v>
      </c>
    </row>
    <row r="174" spans="61:66" ht="22.7" customHeight="1">
      <c r="BI174" s="301">
        <f t="shared" si="5"/>
        <v>175</v>
      </c>
      <c r="BJ174" s="307" t="s">
        <v>568</v>
      </c>
      <c r="BK174" s="307">
        <f>BN54</f>
        <v>1</v>
      </c>
      <c r="BL174" s="315" t="str">
        <f t="shared" si="7"/>
        <v>Bemerkungen Lieferant:</v>
      </c>
      <c r="BM174" s="316" t="s">
        <v>448</v>
      </c>
      <c r="BN174" s="317" t="s">
        <v>449</v>
      </c>
    </row>
    <row r="175" spans="61:66" ht="22.7" customHeight="1">
      <c r="BI175" s="301">
        <f t="shared" si="5"/>
        <v>176</v>
      </c>
      <c r="BJ175" s="307" t="s">
        <v>569</v>
      </c>
      <c r="BK175" s="307">
        <f>BN54</f>
        <v>1</v>
      </c>
      <c r="BL175" s="315" t="str">
        <f t="shared" si="7"/>
        <v>Inhalt des PPF Berichts</v>
      </c>
      <c r="BM175" s="316" t="s">
        <v>451</v>
      </c>
      <c r="BN175" s="317" t="s">
        <v>452</v>
      </c>
    </row>
    <row r="176" spans="61:66" ht="22.7" customHeight="1">
      <c r="BI176" s="301">
        <f t="shared" si="5"/>
        <v>177</v>
      </c>
      <c r="BJ176" s="307" t="s">
        <v>570</v>
      </c>
      <c r="BK176" s="307">
        <f>BN54</f>
        <v>1</v>
      </c>
      <c r="BL176" s="315" t="str">
        <f t="shared" si="7"/>
        <v>Produktbezogene Prüfergebnisse</v>
      </c>
      <c r="BM176" s="316" t="s">
        <v>454</v>
      </c>
      <c r="BN176" s="317" t="s">
        <v>455</v>
      </c>
    </row>
    <row r="177" spans="61:66" ht="22.7" customHeight="1">
      <c r="BI177" s="301">
        <f t="shared" si="5"/>
        <v>178</v>
      </c>
      <c r="BJ177" s="307" t="s">
        <v>571</v>
      </c>
      <c r="BK177" s="307">
        <f>BN54</f>
        <v>1</v>
      </c>
      <c r="BL177" s="315" t="str">
        <f t="shared" si="7"/>
        <v>Lieferant</v>
      </c>
      <c r="BM177" s="316" t="s">
        <v>27</v>
      </c>
      <c r="BN177" s="317" t="s">
        <v>457</v>
      </c>
    </row>
    <row r="178" spans="61:66" ht="22.7" customHeight="1">
      <c r="BI178" s="301">
        <f t="shared" si="5"/>
        <v>179</v>
      </c>
      <c r="BJ178" s="307" t="s">
        <v>572</v>
      </c>
      <c r="BK178" s="307">
        <f>BN54</f>
        <v>1</v>
      </c>
      <c r="BL178" s="315" t="str">
        <f t="shared" si="7"/>
        <v>Ist-Werte</v>
      </c>
      <c r="BM178" s="316" t="s">
        <v>459</v>
      </c>
      <c r="BN178" s="317" t="s">
        <v>460</v>
      </c>
    </row>
    <row r="179" spans="61:66" ht="22.7" customHeight="1">
      <c r="BI179" s="301">
        <f t="shared" si="5"/>
        <v>180</v>
      </c>
      <c r="BJ179" s="307" t="s">
        <v>573</v>
      </c>
      <c r="BK179" s="307">
        <f>BN54</f>
        <v>1</v>
      </c>
      <c r="BL179" s="315" t="str">
        <f t="shared" si="7"/>
        <v>Forderungen</v>
      </c>
      <c r="BM179" s="316" t="s">
        <v>462</v>
      </c>
      <c r="BN179" s="317" t="s">
        <v>463</v>
      </c>
    </row>
    <row r="180" spans="61:66" ht="22.7" customHeight="1">
      <c r="BI180" s="301">
        <f t="shared" si="5"/>
        <v>181</v>
      </c>
      <c r="BJ180" s="307" t="s">
        <v>574</v>
      </c>
      <c r="BK180" s="307">
        <f>BN54</f>
        <v>1</v>
      </c>
      <c r="BL180" s="315" t="str">
        <f t="shared" si="7"/>
        <v>Wichtige Hinweise:
Radien und Fasen werden nach DIN ISO 2768-1 mittel toleriert.
Ausgefüllte Blätter immer als PDF versenden</v>
      </c>
      <c r="BM180" s="316" t="s">
        <v>465</v>
      </c>
      <c r="BN180" s="317" t="s">
        <v>466</v>
      </c>
    </row>
    <row r="181" spans="61:66" ht="22.7" customHeight="1">
      <c r="BI181" s="301">
        <f t="shared" si="5"/>
        <v>182</v>
      </c>
      <c r="BJ181" s="307" t="s">
        <v>575</v>
      </c>
      <c r="BK181" s="307">
        <f>BN54</f>
        <v>1</v>
      </c>
      <c r="BL181" s="315" t="str">
        <f t="shared" si="7"/>
        <v>Spezifikationen</v>
      </c>
      <c r="BM181" s="316" t="s">
        <v>468</v>
      </c>
      <c r="BN181" s="317" t="s">
        <v>469</v>
      </c>
    </row>
    <row r="182" spans="61:66" ht="22.7" customHeight="1">
      <c r="BI182" s="301">
        <f t="shared" si="5"/>
        <v>183</v>
      </c>
      <c r="BJ182" s="307" t="s">
        <v>576</v>
      </c>
      <c r="BK182" s="307">
        <f>BN54</f>
        <v>1</v>
      </c>
      <c r="BL182" s="315" t="str">
        <f t="shared" si="7"/>
        <v>Merkmal</v>
      </c>
      <c r="BM182" s="316" t="s">
        <v>471</v>
      </c>
      <c r="BN182" s="317" t="s">
        <v>472</v>
      </c>
    </row>
    <row r="183" spans="61:66" ht="22.7" customHeight="1">
      <c r="BI183" s="301">
        <f t="shared" si="5"/>
        <v>184</v>
      </c>
      <c r="BJ183" s="307" t="s">
        <v>577</v>
      </c>
      <c r="BK183" s="307">
        <f>BN54</f>
        <v>1</v>
      </c>
      <c r="BL183" s="315" t="str">
        <f t="shared" si="7"/>
        <v>Sollmass</v>
      </c>
      <c r="BM183" s="316" t="s">
        <v>474</v>
      </c>
      <c r="BN183" s="317" t="s">
        <v>475</v>
      </c>
    </row>
    <row r="184" spans="61:66" ht="22.7" customHeight="1">
      <c r="BI184" s="301">
        <f t="shared" si="5"/>
        <v>185</v>
      </c>
      <c r="BJ184" s="307" t="s">
        <v>578</v>
      </c>
      <c r="BK184" s="307">
        <f>BN54</f>
        <v>1</v>
      </c>
      <c r="BL184" s="315" t="str">
        <f t="shared" si="7"/>
        <v>OTG</v>
      </c>
      <c r="BM184" s="316" t="s">
        <v>477</v>
      </c>
      <c r="BN184" s="317" t="s">
        <v>478</v>
      </c>
    </row>
    <row r="185" spans="61:66" ht="22.7" customHeight="1">
      <c r="BI185" s="301">
        <f t="shared" si="5"/>
        <v>186</v>
      </c>
      <c r="BJ185" s="307" t="s">
        <v>579</v>
      </c>
      <c r="BK185" s="307">
        <f>BN54</f>
        <v>1</v>
      </c>
      <c r="BL185" s="315" t="str">
        <f t="shared" si="7"/>
        <v>UTG</v>
      </c>
      <c r="BM185" s="316" t="s">
        <v>480</v>
      </c>
      <c r="BN185" s="317" t="s">
        <v>481</v>
      </c>
    </row>
    <row r="186" spans="61:66" ht="22.7" customHeight="1">
      <c r="BI186" s="301">
        <f t="shared" si="5"/>
        <v>187</v>
      </c>
      <c r="BJ186" s="307" t="s">
        <v>580</v>
      </c>
      <c r="BK186" s="307">
        <f>BN54</f>
        <v>1</v>
      </c>
      <c r="BL186" s="315" t="str">
        <f t="shared" si="7"/>
        <v>Teil 1</v>
      </c>
      <c r="BM186" s="316" t="s">
        <v>483</v>
      </c>
      <c r="BN186" s="317" t="s">
        <v>484</v>
      </c>
    </row>
    <row r="187" spans="61:66" ht="22.7" customHeight="1">
      <c r="BI187" s="301">
        <f t="shared" si="5"/>
        <v>188</v>
      </c>
      <c r="BJ187" s="307" t="s">
        <v>581</v>
      </c>
      <c r="BK187" s="307">
        <f>BN54</f>
        <v>1</v>
      </c>
      <c r="BL187" s="315" t="str">
        <f t="shared" si="7"/>
        <v>Teil 2</v>
      </c>
      <c r="BM187" s="316" t="s">
        <v>486</v>
      </c>
      <c r="BN187" s="317" t="s">
        <v>487</v>
      </c>
    </row>
    <row r="188" spans="61:66" ht="22.7" customHeight="1">
      <c r="BI188" s="301">
        <f t="shared" si="5"/>
        <v>189</v>
      </c>
      <c r="BJ188" s="307" t="s">
        <v>582</v>
      </c>
      <c r="BK188" s="307">
        <f>BN54</f>
        <v>1</v>
      </c>
      <c r="BL188" s="315" t="str">
        <f t="shared" si="7"/>
        <v>Teil 3</v>
      </c>
      <c r="BM188" s="316" t="s">
        <v>488</v>
      </c>
      <c r="BN188" s="317" t="s">
        <v>489</v>
      </c>
    </row>
    <row r="189" spans="61:66" ht="22.7" customHeight="1">
      <c r="BI189" s="301">
        <f t="shared" si="5"/>
        <v>190</v>
      </c>
      <c r="BJ189" s="307" t="s">
        <v>583</v>
      </c>
      <c r="BK189" s="307">
        <f>BN54</f>
        <v>1</v>
      </c>
      <c r="BL189" s="315" t="str">
        <f t="shared" si="7"/>
        <v>Teil 4</v>
      </c>
      <c r="BM189" s="316" t="s">
        <v>490</v>
      </c>
      <c r="BN189" s="317" t="s">
        <v>491</v>
      </c>
    </row>
    <row r="190" spans="61:66" ht="22.7" customHeight="1">
      <c r="BI190" s="301">
        <f t="shared" si="5"/>
        <v>191</v>
      </c>
      <c r="BJ190" s="307" t="s">
        <v>584</v>
      </c>
      <c r="BK190" s="307">
        <f>BN54</f>
        <v>1</v>
      </c>
      <c r="BL190" s="315" t="str">
        <f t="shared" si="7"/>
        <v>Teil 5</v>
      </c>
      <c r="BM190" s="316" t="s">
        <v>492</v>
      </c>
      <c r="BN190" s="317" t="s">
        <v>493</v>
      </c>
    </row>
    <row r="191" spans="61:66" ht="22.7" customHeight="1">
      <c r="BI191" s="301">
        <f t="shared" ref="BI191:BI254" si="8">BI190+1</f>
        <v>192</v>
      </c>
      <c r="BJ191" s="307" t="s">
        <v>585</v>
      </c>
      <c r="BK191" s="307">
        <f>BN54</f>
        <v>1</v>
      </c>
      <c r="BL191" s="315" t="str">
        <f t="shared" si="7"/>
        <v>Blatt</v>
      </c>
      <c r="BM191" s="316" t="s">
        <v>494</v>
      </c>
      <c r="BN191" s="317" t="s">
        <v>495</v>
      </c>
    </row>
    <row r="192" spans="61:66" ht="22.7" customHeight="1">
      <c r="BI192" s="301">
        <f t="shared" si="8"/>
        <v>193</v>
      </c>
      <c r="BJ192" s="307" t="s">
        <v>586</v>
      </c>
      <c r="BK192" s="307">
        <f>BN54</f>
        <v>1</v>
      </c>
      <c r="BL192" s="315" t="str">
        <f t="shared" si="7"/>
        <v>von</v>
      </c>
      <c r="BM192" s="316" t="s">
        <v>496</v>
      </c>
      <c r="BN192" s="317" t="s">
        <v>497</v>
      </c>
    </row>
    <row r="193" spans="61:66" ht="22.7" customHeight="1">
      <c r="BI193" s="301">
        <f t="shared" si="8"/>
        <v>194</v>
      </c>
      <c r="BJ193" s="307" t="s">
        <v>587</v>
      </c>
      <c r="BK193" s="307">
        <f>BN54</f>
        <v>1</v>
      </c>
      <c r="BL193" s="315" t="str">
        <f t="shared" si="7"/>
        <v>Toleranzen für Längen und Durchmesser nach DIN 16901
Gruppe B = Formgebunden
Gruppe A = Nicht Formgebunden</v>
      </c>
      <c r="BM193" s="317" t="s">
        <v>498</v>
      </c>
      <c r="BN193" s="317" t="s">
        <v>499</v>
      </c>
    </row>
    <row r="194" spans="61:66" ht="22.7" customHeight="1">
      <c r="BI194" s="301">
        <f t="shared" si="8"/>
        <v>195</v>
      </c>
      <c r="BJ194" s="307" t="s">
        <v>588</v>
      </c>
      <c r="BK194" s="307">
        <f>BN54</f>
        <v>1</v>
      </c>
      <c r="BL194" s="315" t="str">
        <f t="shared" si="7"/>
        <v>Toleranzen für Längen, Durch-messer, Radien und Fasen  nach DIN ISO 2768-1</v>
      </c>
      <c r="BM194" s="317" t="s">
        <v>500</v>
      </c>
      <c r="BN194" s="317" t="s">
        <v>501</v>
      </c>
    </row>
    <row r="195" spans="61:66" ht="22.7" customHeight="1">
      <c r="BI195" s="301">
        <f t="shared" si="8"/>
        <v>196</v>
      </c>
      <c r="BJ195" s="307" t="s">
        <v>589</v>
      </c>
      <c r="BK195" s="307">
        <f>BN54</f>
        <v>1</v>
      </c>
      <c r="BL195" s="315" t="str">
        <f t="shared" si="7"/>
        <v>Toleranzen für Längen und Durchmesser nach DIN 1680 Teil 2
Gruppe B = Formgebunden
Gruppe A = Nicht Formgebunden</v>
      </c>
      <c r="BM195" s="317" t="s">
        <v>502</v>
      </c>
      <c r="BN195" s="317" t="s">
        <v>503</v>
      </c>
    </row>
    <row r="196" spans="61:66" ht="22.7" customHeight="1">
      <c r="BI196" s="301">
        <f t="shared" si="8"/>
        <v>197</v>
      </c>
      <c r="BJ196" s="307" t="s">
        <v>590</v>
      </c>
      <c r="BK196" s="307">
        <f>BN54</f>
        <v>1</v>
      </c>
      <c r="BL196" s="315" t="str">
        <f t="shared" si="7"/>
        <v>Radius</v>
      </c>
      <c r="BM196" s="317" t="s">
        <v>434</v>
      </c>
      <c r="BN196" s="317" t="s">
        <v>434</v>
      </c>
    </row>
    <row r="197" spans="61:66" ht="22.7" customHeight="1">
      <c r="BI197" s="301">
        <f t="shared" si="8"/>
        <v>198</v>
      </c>
      <c r="BJ197" s="307" t="s">
        <v>591</v>
      </c>
      <c r="BK197" s="307">
        <f>BN54</f>
        <v>1</v>
      </c>
      <c r="BL197" s="315" t="str">
        <f t="shared" si="7"/>
        <v>Winkel</v>
      </c>
      <c r="BM197" s="317" t="s">
        <v>437</v>
      </c>
      <c r="BN197" s="317" t="s">
        <v>504</v>
      </c>
    </row>
    <row r="198" spans="61:66" ht="22.7" customHeight="1">
      <c r="BI198" s="301">
        <f t="shared" si="8"/>
        <v>199</v>
      </c>
      <c r="BJ198" s="307" t="s">
        <v>592</v>
      </c>
      <c r="BK198" s="307">
        <f>BN54</f>
        <v>1</v>
      </c>
      <c r="BL198" s="315" t="str">
        <f t="shared" si="7"/>
        <v>Distanz</v>
      </c>
      <c r="BM198" s="317" t="s">
        <v>438</v>
      </c>
      <c r="BN198" s="317" t="s">
        <v>505</v>
      </c>
    </row>
    <row r="199" spans="61:66" ht="22.7" customHeight="1">
      <c r="BI199" s="301">
        <f t="shared" si="8"/>
        <v>200</v>
      </c>
      <c r="BJ199" s="307" t="s">
        <v>593</v>
      </c>
      <c r="BK199" s="307">
        <f>BN54</f>
        <v>1</v>
      </c>
      <c r="BL199" s="315" t="str">
        <f t="shared" si="7"/>
        <v>Rauheit Rz</v>
      </c>
      <c r="BM199" s="317" t="s">
        <v>439</v>
      </c>
      <c r="BN199" s="317" t="s">
        <v>506</v>
      </c>
    </row>
    <row r="200" spans="61:66" ht="22.7" customHeight="1">
      <c r="BI200" s="301">
        <f t="shared" si="8"/>
        <v>201</v>
      </c>
      <c r="BJ200" s="307" t="s">
        <v>594</v>
      </c>
      <c r="BK200" s="307">
        <f>BN54</f>
        <v>1</v>
      </c>
      <c r="BL200" s="315" t="str">
        <f t="shared" si="7"/>
        <v>Rauheit Ra</v>
      </c>
      <c r="BM200" s="317" t="s">
        <v>442</v>
      </c>
      <c r="BN200" s="317" t="s">
        <v>507</v>
      </c>
    </row>
    <row r="201" spans="61:66" ht="22.7" customHeight="1">
      <c r="BI201" s="301">
        <f t="shared" si="8"/>
        <v>202</v>
      </c>
      <c r="BJ201" s="307" t="s">
        <v>595</v>
      </c>
      <c r="BK201" s="307">
        <f>BN54</f>
        <v>1</v>
      </c>
      <c r="BL201" s="315" t="str">
        <f t="shared" si="7"/>
        <v>Ebenheit</v>
      </c>
      <c r="BM201" s="317" t="s">
        <v>443</v>
      </c>
      <c r="BN201" s="317" t="s">
        <v>508</v>
      </c>
    </row>
    <row r="202" spans="61:66" ht="22.7" customHeight="1">
      <c r="BI202" s="301">
        <f t="shared" si="8"/>
        <v>203</v>
      </c>
      <c r="BJ202" s="307" t="s">
        <v>596</v>
      </c>
      <c r="BK202" s="307">
        <f>BN54</f>
        <v>1</v>
      </c>
      <c r="BL202" s="315" t="str">
        <f t="shared" si="7"/>
        <v>Parallelität</v>
      </c>
      <c r="BM202" s="317" t="s">
        <v>444</v>
      </c>
      <c r="BN202" s="317" t="s">
        <v>509</v>
      </c>
    </row>
    <row r="203" spans="61:66" ht="22.7" customHeight="1">
      <c r="BI203" s="301">
        <f t="shared" si="8"/>
        <v>204</v>
      </c>
      <c r="BJ203" s="307" t="s">
        <v>597</v>
      </c>
      <c r="BK203" s="307">
        <f>BN54</f>
        <v>1</v>
      </c>
      <c r="BL203" s="315" t="str">
        <f t="shared" si="7"/>
        <v>Innen-Ø</v>
      </c>
      <c r="BM203" s="317" t="s">
        <v>447</v>
      </c>
      <c r="BN203" s="317" t="s">
        <v>510</v>
      </c>
    </row>
    <row r="204" spans="61:66" ht="22.7" customHeight="1">
      <c r="BI204" s="301">
        <f t="shared" si="8"/>
        <v>205</v>
      </c>
      <c r="BJ204" s="307" t="s">
        <v>598</v>
      </c>
      <c r="BK204" s="307">
        <f>BN54</f>
        <v>1</v>
      </c>
      <c r="BL204" s="315" t="str">
        <f t="shared" si="7"/>
        <v>Aussen-Ø</v>
      </c>
      <c r="BM204" s="317" t="s">
        <v>450</v>
      </c>
      <c r="BN204" s="317" t="s">
        <v>511</v>
      </c>
    </row>
    <row r="205" spans="61:66" ht="22.7" customHeight="1">
      <c r="BI205" s="301">
        <f t="shared" si="8"/>
        <v>206</v>
      </c>
      <c r="BJ205" s="307" t="s">
        <v>599</v>
      </c>
      <c r="BK205" s="307">
        <f>BN54</f>
        <v>1</v>
      </c>
      <c r="BL205" s="315" t="str">
        <f t="shared" si="7"/>
        <v>Form</v>
      </c>
      <c r="BM205" s="317" t="s">
        <v>453</v>
      </c>
      <c r="BN205" s="317" t="s">
        <v>453</v>
      </c>
    </row>
    <row r="206" spans="61:66" ht="22.7" customHeight="1">
      <c r="BI206" s="301">
        <f t="shared" si="8"/>
        <v>207</v>
      </c>
      <c r="BJ206" s="307" t="s">
        <v>600</v>
      </c>
      <c r="BK206" s="307">
        <f>BN54</f>
        <v>1</v>
      </c>
      <c r="BL206" s="315" t="str">
        <f t="shared" si="7"/>
        <v>Rundlauf</v>
      </c>
      <c r="BM206" s="317" t="s">
        <v>456</v>
      </c>
      <c r="BN206" s="317" t="s">
        <v>512</v>
      </c>
    </row>
    <row r="207" spans="61:66" ht="22.7" customHeight="1">
      <c r="BI207" s="301">
        <f t="shared" si="8"/>
        <v>208</v>
      </c>
      <c r="BJ207" s="307" t="s">
        <v>601</v>
      </c>
      <c r="BK207" s="307">
        <f>BN54</f>
        <v>1</v>
      </c>
      <c r="BL207" s="315" t="str">
        <f t="shared" si="7"/>
        <v>Abstand</v>
      </c>
      <c r="BM207" s="317" t="s">
        <v>458</v>
      </c>
      <c r="BN207" s="317" t="s">
        <v>505</v>
      </c>
    </row>
    <row r="208" spans="61:66" ht="22.7" customHeight="1">
      <c r="BI208" s="301">
        <f t="shared" si="8"/>
        <v>209</v>
      </c>
      <c r="BJ208" s="307" t="s">
        <v>602</v>
      </c>
      <c r="BK208" s="307">
        <f>BN54</f>
        <v>1</v>
      </c>
      <c r="BL208" s="315" t="str">
        <f t="shared" si="7"/>
        <v>Konzentrizität</v>
      </c>
      <c r="BM208" s="317" t="s">
        <v>461</v>
      </c>
      <c r="BN208" s="317" t="s">
        <v>513</v>
      </c>
    </row>
    <row r="209" spans="61:66" ht="22.7" customHeight="1">
      <c r="BI209" s="301">
        <f t="shared" si="8"/>
        <v>210</v>
      </c>
      <c r="BJ209" s="307" t="s">
        <v>603</v>
      </c>
      <c r="BK209" s="307">
        <f>BN54</f>
        <v>1</v>
      </c>
      <c r="BL209" s="315" t="str">
        <f t="shared" si="7"/>
        <v>Koaxilalität</v>
      </c>
      <c r="BM209" s="317" t="s">
        <v>464</v>
      </c>
      <c r="BN209" s="317" t="s">
        <v>514</v>
      </c>
    </row>
    <row r="210" spans="61:66" ht="22.7" customHeight="1">
      <c r="BI210" s="301">
        <f t="shared" si="8"/>
        <v>211</v>
      </c>
      <c r="BJ210" s="307" t="s">
        <v>604</v>
      </c>
      <c r="BK210" s="307">
        <f>BN54</f>
        <v>1</v>
      </c>
      <c r="BL210" s="315" t="str">
        <f t="shared" si="7"/>
        <v>Höhe</v>
      </c>
      <c r="BM210" s="317" t="s">
        <v>467</v>
      </c>
      <c r="BN210" s="317" t="s">
        <v>515</v>
      </c>
    </row>
    <row r="211" spans="61:66" ht="14.1" customHeight="1">
      <c r="BI211" s="301">
        <f t="shared" si="8"/>
        <v>212</v>
      </c>
      <c r="BJ211" s="307" t="s">
        <v>605</v>
      </c>
      <c r="BK211" s="307">
        <f>BN54</f>
        <v>1</v>
      </c>
      <c r="BL211" s="315" t="str">
        <f t="shared" si="7"/>
        <v>Breite</v>
      </c>
      <c r="BM211" s="317" t="s">
        <v>470</v>
      </c>
      <c r="BN211" s="317" t="s">
        <v>516</v>
      </c>
    </row>
    <row r="212" spans="61:66" ht="14.1" customHeight="1">
      <c r="BI212" s="301">
        <f t="shared" si="8"/>
        <v>213</v>
      </c>
      <c r="BJ212" s="307" t="s">
        <v>606</v>
      </c>
      <c r="BK212" s="307">
        <f>BN54</f>
        <v>1</v>
      </c>
      <c r="BL212" s="315" t="str">
        <f t="shared" si="7"/>
        <v>Tiefe</v>
      </c>
      <c r="BM212" s="317" t="s">
        <v>473</v>
      </c>
      <c r="BN212" s="317" t="s">
        <v>517</v>
      </c>
    </row>
    <row r="213" spans="61:66" ht="14.1" customHeight="1">
      <c r="BI213" s="301">
        <f t="shared" si="8"/>
        <v>214</v>
      </c>
      <c r="BJ213" s="307" t="s">
        <v>607</v>
      </c>
      <c r="BK213" s="307">
        <f>BN54</f>
        <v>1</v>
      </c>
      <c r="BL213" s="315" t="str">
        <f t="shared" si="7"/>
        <v>Flanken-Ø</v>
      </c>
      <c r="BM213" s="317" t="s">
        <v>476</v>
      </c>
      <c r="BN213" s="317" t="s">
        <v>518</v>
      </c>
    </row>
    <row r="214" spans="61:66" ht="14.1" customHeight="1">
      <c r="BI214" s="301">
        <f t="shared" si="8"/>
        <v>215</v>
      </c>
      <c r="BJ214" s="307" t="s">
        <v>608</v>
      </c>
      <c r="BK214" s="307">
        <f>BN54</f>
        <v>1</v>
      </c>
      <c r="BL214" s="315" t="str">
        <f t="shared" si="7"/>
        <v>Kern-Ø</v>
      </c>
      <c r="BM214" s="317" t="s">
        <v>479</v>
      </c>
      <c r="BN214" s="317" t="s">
        <v>519</v>
      </c>
    </row>
    <row r="215" spans="61:66" ht="14.1" customHeight="1">
      <c r="BI215" s="301">
        <f t="shared" si="8"/>
        <v>216</v>
      </c>
      <c r="BJ215" s="307" t="s">
        <v>609</v>
      </c>
      <c r="BK215" s="307">
        <f>BN54</f>
        <v>1</v>
      </c>
      <c r="BL215" s="315" t="str">
        <f t="shared" si="7"/>
        <v>Steigung</v>
      </c>
      <c r="BM215" s="317" t="s">
        <v>482</v>
      </c>
      <c r="BN215" s="317" t="s">
        <v>520</v>
      </c>
    </row>
    <row r="216" spans="61:66" ht="14.1" customHeight="1">
      <c r="BI216" s="301">
        <f t="shared" si="8"/>
        <v>217</v>
      </c>
      <c r="BJ216" s="307" t="s">
        <v>610</v>
      </c>
      <c r="BK216" s="307">
        <f>BN54</f>
        <v>1</v>
      </c>
      <c r="BL216" s="315" t="str">
        <f t="shared" si="7"/>
        <v>Ø</v>
      </c>
      <c r="BM216" s="317" t="s">
        <v>485</v>
      </c>
      <c r="BN216" s="317" t="s">
        <v>521</v>
      </c>
    </row>
    <row r="217" spans="61:66" ht="14.1" customHeight="1">
      <c r="BI217" s="301">
        <f t="shared" si="8"/>
        <v>218</v>
      </c>
      <c r="BJ217" s="307" t="s">
        <v>611</v>
      </c>
      <c r="BK217" s="307">
        <f>BN54</f>
        <v>1</v>
      </c>
      <c r="BL217" s="315" t="str">
        <f>IF(VLOOKUP(BK217,BK217:BP217,BK217+2)=0,VLOOKUP(BK217,BK217:BP217,4),VLOOKUP(BK217,BK217:BP217,BK217+2))</f>
        <v>Unterschrift:</v>
      </c>
      <c r="BM217" s="317" t="s">
        <v>548</v>
      </c>
      <c r="BN217" s="318" t="s">
        <v>430</v>
      </c>
    </row>
    <row r="218" spans="61:66" ht="14.1" customHeight="1">
      <c r="BI218" s="301">
        <f t="shared" si="8"/>
        <v>219</v>
      </c>
      <c r="BJ218" s="307" t="s">
        <v>612</v>
      </c>
      <c r="BK218" s="307">
        <f>BN54</f>
        <v>1</v>
      </c>
      <c r="BL218" s="315" t="str">
        <f t="shared" si="7"/>
        <v>…</v>
      </c>
      <c r="BM218" s="317" t="s">
        <v>82</v>
      </c>
      <c r="BN218" s="317" t="s">
        <v>82</v>
      </c>
    </row>
    <row r="219" spans="61:66" ht="14.1" customHeight="1">
      <c r="BI219" s="301">
        <f t="shared" si="8"/>
        <v>220</v>
      </c>
      <c r="BJ219" s="307" t="s">
        <v>613</v>
      </c>
      <c r="BK219" s="307">
        <f>BN54</f>
        <v>1</v>
      </c>
      <c r="BL219" s="315" t="str">
        <f t="shared" ref="BL219:BL282" si="9">IF(VLOOKUP(BK219,BK219:BP219,BK219+2)=0,VLOOKUP(BK219,BK219:BP219,4),VLOOKUP(BK219,BK219:BP219,BK219+2))</f>
        <v>Steigung</v>
      </c>
      <c r="BM219" s="317" t="s">
        <v>482</v>
      </c>
      <c r="BN219" s="317" t="s">
        <v>520</v>
      </c>
    </row>
    <row r="220" spans="61:66" ht="14.1" customHeight="1">
      <c r="BI220" s="301">
        <f t="shared" si="8"/>
        <v>221</v>
      </c>
      <c r="BJ220" s="307" t="s">
        <v>614</v>
      </c>
      <c r="BK220" s="307">
        <f>BN54</f>
        <v>1</v>
      </c>
      <c r="BL220" s="315" t="str">
        <f t="shared" si="9"/>
        <v>Ø</v>
      </c>
      <c r="BM220" s="317" t="s">
        <v>485</v>
      </c>
      <c r="BN220" s="317" t="s">
        <v>521</v>
      </c>
    </row>
    <row r="221" spans="61:66" ht="14.1" customHeight="1">
      <c r="BI221" s="301">
        <f t="shared" si="8"/>
        <v>222</v>
      </c>
      <c r="BJ221" s="307" t="s">
        <v>615</v>
      </c>
      <c r="BK221" s="307">
        <f>BN54</f>
        <v>1</v>
      </c>
      <c r="BL221" s="315" t="str">
        <f t="shared" si="9"/>
        <v>Lieferant / Standort</v>
      </c>
      <c r="BM221" s="317" t="s">
        <v>617</v>
      </c>
      <c r="BN221" s="318" t="s">
        <v>618</v>
      </c>
    </row>
    <row r="222" spans="61:66" ht="14.1" customHeight="1">
      <c r="BI222" s="301">
        <f t="shared" si="8"/>
        <v>223</v>
      </c>
      <c r="BJ222" s="307" t="s">
        <v>616</v>
      </c>
      <c r="BK222" s="307">
        <f>BN54</f>
        <v>1</v>
      </c>
      <c r="BL222" s="315" t="str">
        <f t="shared" si="9"/>
        <v>Erfüllt</v>
      </c>
      <c r="BM222" s="317" t="s">
        <v>619</v>
      </c>
      <c r="BN222" s="318" t="s">
        <v>620</v>
      </c>
    </row>
    <row r="223" spans="61:66" ht="14.1" customHeight="1">
      <c r="BI223" s="301">
        <f t="shared" si="8"/>
        <v>224</v>
      </c>
      <c r="BJ223" s="307" t="s">
        <v>623</v>
      </c>
      <c r="BK223" s="307">
        <f>BN54</f>
        <v>1</v>
      </c>
      <c r="BL223" s="315" t="str">
        <f t="shared" si="9"/>
        <v>Protokoll zur Planung und Abstimmung der Bemusterung</v>
      </c>
      <c r="BM223" s="331" t="s">
        <v>20</v>
      </c>
      <c r="BN223" s="331" t="s">
        <v>624</v>
      </c>
    </row>
    <row r="224" spans="61:66" ht="14.1" customHeight="1">
      <c r="BI224" s="301">
        <f t="shared" si="8"/>
        <v>225</v>
      </c>
      <c r="BJ224" s="307" t="s">
        <v>625</v>
      </c>
      <c r="BK224" s="307">
        <f>BN54</f>
        <v>1</v>
      </c>
      <c r="BL224" s="315" t="str">
        <f t="shared" si="9"/>
        <v>Version</v>
      </c>
      <c r="BM224" s="319" t="s">
        <v>632</v>
      </c>
      <c r="BN224" s="331" t="s">
        <v>635</v>
      </c>
    </row>
    <row r="225" spans="61:66" ht="14.1" customHeight="1">
      <c r="BI225" s="301">
        <f t="shared" si="8"/>
        <v>226</v>
      </c>
      <c r="BJ225" s="307" t="s">
        <v>626</v>
      </c>
      <c r="BK225" s="307">
        <f>BN54</f>
        <v>1</v>
      </c>
      <c r="BL225" s="315" t="str">
        <f t="shared" si="9"/>
        <v>Ersetzte Version</v>
      </c>
      <c r="BM225" s="319" t="s">
        <v>633</v>
      </c>
      <c r="BN225" s="331" t="s">
        <v>636</v>
      </c>
    </row>
    <row r="226" spans="61:66" ht="14.1" customHeight="1">
      <c r="BI226" s="301">
        <f t="shared" si="8"/>
        <v>227</v>
      </c>
      <c r="BJ226" s="307" t="s">
        <v>627</v>
      </c>
      <c r="BK226" s="307">
        <f>BN54</f>
        <v>1</v>
      </c>
      <c r="BL226" s="315" t="str">
        <f t="shared" si="9"/>
        <v>Name, Werk</v>
      </c>
      <c r="BM226" s="319" t="s">
        <v>23</v>
      </c>
      <c r="BN226" s="331" t="s">
        <v>634</v>
      </c>
    </row>
    <row r="227" spans="61:66" ht="14.1" customHeight="1">
      <c r="BI227" s="301">
        <f t="shared" si="8"/>
        <v>228</v>
      </c>
      <c r="BJ227" s="307" t="s">
        <v>628</v>
      </c>
      <c r="BK227" s="307">
        <f>BN54</f>
        <v>1</v>
      </c>
      <c r="BL227" s="315" t="str">
        <f t="shared" si="9"/>
        <v>Befüllungspflicht aller beteiligten Fachbereiche</v>
      </c>
      <c r="BM227" s="331" t="s">
        <v>25</v>
      </c>
      <c r="BN227" s="331" t="s">
        <v>637</v>
      </c>
    </row>
    <row r="228" spans="61:66" ht="14.1" customHeight="1">
      <c r="BI228" s="301">
        <f t="shared" si="8"/>
        <v>229</v>
      </c>
      <c r="BJ228" s="307" t="s">
        <v>629</v>
      </c>
      <c r="BK228" s="307">
        <f>BN54</f>
        <v>1</v>
      </c>
      <c r="BL228" s="315" t="str">
        <f t="shared" si="9"/>
        <v>Teilnehmer</v>
      </c>
      <c r="BM228" s="319" t="s">
        <v>26</v>
      </c>
      <c r="BN228" s="331" t="s">
        <v>638</v>
      </c>
    </row>
    <row r="229" spans="61:66" ht="14.1" customHeight="1">
      <c r="BI229" s="301">
        <f t="shared" si="8"/>
        <v>230</v>
      </c>
      <c r="BJ229" s="307" t="s">
        <v>630</v>
      </c>
      <c r="BK229" s="307">
        <f>BN54</f>
        <v>1</v>
      </c>
      <c r="BL229" s="315" t="str">
        <f t="shared" si="9"/>
        <v>Name</v>
      </c>
      <c r="BM229" s="319" t="s">
        <v>22</v>
      </c>
      <c r="BN229" s="331" t="s">
        <v>22</v>
      </c>
    </row>
    <row r="230" spans="61:66" ht="14.1" customHeight="1">
      <c r="BI230" s="301">
        <f t="shared" si="8"/>
        <v>231</v>
      </c>
      <c r="BJ230" s="307" t="s">
        <v>631</v>
      </c>
      <c r="BK230" s="307">
        <f>BN54</f>
        <v>1</v>
      </c>
      <c r="BL230" s="315" t="str">
        <f t="shared" si="9"/>
        <v>Abteilung</v>
      </c>
      <c r="BM230" s="319" t="s">
        <v>18</v>
      </c>
      <c r="BN230" s="331" t="s">
        <v>639</v>
      </c>
    </row>
    <row r="231" spans="61:66" ht="14.1" customHeight="1">
      <c r="BI231" s="301">
        <f t="shared" si="8"/>
        <v>232</v>
      </c>
      <c r="BJ231" s="307" t="s">
        <v>640</v>
      </c>
      <c r="BK231" s="307">
        <f>BN54</f>
        <v>1</v>
      </c>
      <c r="BL231" s="315" t="str">
        <f t="shared" si="9"/>
        <v>Mail</v>
      </c>
      <c r="BM231" s="331" t="s">
        <v>648</v>
      </c>
      <c r="BN231" s="331" t="s">
        <v>648</v>
      </c>
    </row>
    <row r="232" spans="61:66">
      <c r="BI232" s="301">
        <f t="shared" si="8"/>
        <v>233</v>
      </c>
      <c r="BJ232" s="307" t="s">
        <v>622</v>
      </c>
      <c r="BK232" s="307">
        <f>BN54</f>
        <v>1</v>
      </c>
      <c r="BL232" s="315" t="str">
        <f t="shared" si="9"/>
        <v xml:space="preserve">Kunde </v>
      </c>
      <c r="BM232" s="331" t="s">
        <v>649</v>
      </c>
      <c r="BN232" s="331" t="s">
        <v>650</v>
      </c>
    </row>
    <row r="233" spans="61:66">
      <c r="BI233" s="301">
        <f t="shared" si="8"/>
        <v>234</v>
      </c>
      <c r="BJ233" s="307" t="s">
        <v>641</v>
      </c>
      <c r="BK233" s="307">
        <f>BN54</f>
        <v>1</v>
      </c>
      <c r="BL233" s="315" t="str">
        <f t="shared" si="9"/>
        <v>Quality-Zentral</v>
      </c>
      <c r="BM233" s="331" t="s">
        <v>28</v>
      </c>
      <c r="BN233" s="331" t="s">
        <v>652</v>
      </c>
    </row>
    <row r="234" spans="61:66" ht="15" customHeight="1">
      <c r="BI234" s="301">
        <f t="shared" si="8"/>
        <v>235</v>
      </c>
      <c r="BJ234" s="307" t="s">
        <v>642</v>
      </c>
      <c r="BK234" s="307">
        <f>BN54</f>
        <v>1</v>
      </c>
      <c r="BL234" s="315" t="str">
        <f t="shared" si="9"/>
        <v>Lieferantenqualität-Werk</v>
      </c>
      <c r="BM234" s="331" t="s">
        <v>29</v>
      </c>
      <c r="BN234" s="331" t="s">
        <v>651</v>
      </c>
    </row>
    <row r="235" spans="61:66">
      <c r="BI235" s="301">
        <f t="shared" si="8"/>
        <v>236</v>
      </c>
      <c r="BJ235" s="307" t="s">
        <v>643</v>
      </c>
      <c r="BK235" s="307">
        <f>BN54</f>
        <v>1</v>
      </c>
      <c r="BL235" s="315" t="str">
        <f t="shared" si="9"/>
        <v>Entwicklung</v>
      </c>
      <c r="BM235" s="331" t="s">
        <v>30</v>
      </c>
      <c r="BN235" s="331" t="s">
        <v>655</v>
      </c>
    </row>
    <row r="236" spans="61:66" ht="15" customHeight="1">
      <c r="BI236" s="301">
        <f t="shared" si="8"/>
        <v>237</v>
      </c>
      <c r="BJ236" s="307" t="s">
        <v>644</v>
      </c>
      <c r="BK236" s="307">
        <f>BN54</f>
        <v>1</v>
      </c>
      <c r="BL236" s="315" t="str">
        <f t="shared" si="9"/>
        <v>Fertigung (Verbaubarkeit)</v>
      </c>
      <c r="BM236" s="331" t="s">
        <v>31</v>
      </c>
      <c r="BN236" s="331" t="s">
        <v>653</v>
      </c>
    </row>
    <row r="237" spans="61:66">
      <c r="BI237" s="301">
        <f t="shared" si="8"/>
        <v>238</v>
      </c>
      <c r="BJ237" s="307" t="s">
        <v>645</v>
      </c>
      <c r="BK237" s="307">
        <f>BN54</f>
        <v>1</v>
      </c>
      <c r="BL237" s="315" t="str">
        <f t="shared" si="9"/>
        <v>Einkauf</v>
      </c>
      <c r="BM237" s="331" t="s">
        <v>32</v>
      </c>
      <c r="BN237" s="331" t="s">
        <v>654</v>
      </c>
    </row>
    <row r="238" spans="61:66" ht="67.5">
      <c r="BI238" s="301">
        <f t="shared" si="8"/>
        <v>239</v>
      </c>
      <c r="BJ238" s="307" t="s">
        <v>646</v>
      </c>
      <c r="BK238" s="307">
        <f>BN54</f>
        <v>1</v>
      </c>
      <c r="BL238" s="315" t="str">
        <f t="shared" si="9"/>
        <v>Besondere Merkmale:   Sind bei diesem Bauteil besondere Merkmale mit direktem / indirektem Einfluss auf das Produkt spezifiziert</v>
      </c>
      <c r="BM238" s="331" t="s">
        <v>656</v>
      </c>
      <c r="BN238" s="331" t="s">
        <v>657</v>
      </c>
    </row>
    <row r="239" spans="61:66" ht="23.25">
      <c r="BI239" s="301">
        <f t="shared" si="8"/>
        <v>240</v>
      </c>
      <c r="BJ239" s="307" t="s">
        <v>647</v>
      </c>
      <c r="BK239" s="307">
        <f>BN54</f>
        <v>1</v>
      </c>
      <c r="BL239" s="315" t="str">
        <f t="shared" si="9"/>
        <v>Bemusterungstermin technisch:</v>
      </c>
      <c r="BM239" s="331" t="s">
        <v>33</v>
      </c>
      <c r="BN239" s="331" t="s">
        <v>667</v>
      </c>
    </row>
    <row r="240" spans="61:66" ht="23.25">
      <c r="BI240" s="301">
        <f t="shared" si="8"/>
        <v>241</v>
      </c>
      <c r="BJ240" s="307" t="s">
        <v>658</v>
      </c>
      <c r="BK240" s="307">
        <f>BN54</f>
        <v>1</v>
      </c>
      <c r="BL240" s="315" t="str">
        <f t="shared" si="9"/>
        <v>Bemusterungstermin Farbe / Oberfläche</v>
      </c>
      <c r="BM240" s="331" t="s">
        <v>665</v>
      </c>
      <c r="BN240" s="331" t="s">
        <v>666</v>
      </c>
    </row>
    <row r="241" spans="61:73" ht="23.25">
      <c r="BI241" s="301">
        <f t="shared" si="8"/>
        <v>242</v>
      </c>
      <c r="BJ241" s="307" t="s">
        <v>659</v>
      </c>
      <c r="BK241" s="307">
        <f>BN54</f>
        <v>1</v>
      </c>
      <c r="BL241" s="315" t="str">
        <f t="shared" si="9"/>
        <v>Forderungen (Merkmale gemäß Spezifikation)</v>
      </c>
      <c r="BM241" s="331" t="s">
        <v>35</v>
      </c>
      <c r="BN241" s="331" t="s">
        <v>668</v>
      </c>
    </row>
    <row r="242" spans="61:73">
      <c r="BI242" s="301">
        <f t="shared" si="8"/>
        <v>243</v>
      </c>
      <c r="BJ242" s="307" t="s">
        <v>660</v>
      </c>
      <c r="BK242" s="307">
        <f>BN54</f>
        <v>1</v>
      </c>
      <c r="BL242" s="315" t="str">
        <f t="shared" si="9"/>
        <v>Bemusterung technisch</v>
      </c>
      <c r="BM242" s="331" t="s">
        <v>669</v>
      </c>
      <c r="BN242" s="331" t="s">
        <v>671</v>
      </c>
    </row>
    <row r="243" spans="61:73" ht="23.25">
      <c r="BI243" s="301">
        <f t="shared" si="8"/>
        <v>244</v>
      </c>
      <c r="BJ243" s="307" t="s">
        <v>661</v>
      </c>
      <c r="BK243" s="307">
        <f>BN54</f>
        <v>1</v>
      </c>
      <c r="BL243" s="315" t="str">
        <f t="shared" si="9"/>
        <v>Bemusterung Farbe Oberfläche</v>
      </c>
      <c r="BM243" s="331" t="s">
        <v>670</v>
      </c>
      <c r="BN243" s="331" t="s">
        <v>672</v>
      </c>
    </row>
    <row r="244" spans="61:73">
      <c r="BI244" s="301">
        <f t="shared" si="8"/>
        <v>245</v>
      </c>
      <c r="BJ244" s="307" t="s">
        <v>662</v>
      </c>
      <c r="BK244" s="307">
        <f>BN54</f>
        <v>1</v>
      </c>
      <c r="BL244" s="315" t="str">
        <f t="shared" si="9"/>
        <v>Kommentar / Notiz</v>
      </c>
      <c r="BM244" s="331" t="s">
        <v>673</v>
      </c>
      <c r="BN244" s="331" t="s">
        <v>674</v>
      </c>
    </row>
    <row r="245" spans="61:73" ht="34.5">
      <c r="BI245" s="301">
        <f t="shared" si="8"/>
        <v>246</v>
      </c>
      <c r="BJ245" s="307" t="s">
        <v>663</v>
      </c>
      <c r="BK245" s="307">
        <f>BN54</f>
        <v>1</v>
      </c>
      <c r="BL245" s="315" t="str">
        <f t="shared" si="9"/>
        <v xml:space="preserve">Prüfergebnisse (z.B. Maß, Funktion, Werkstoff, Akustik, Oberfläche) </v>
      </c>
      <c r="BM245" s="331" t="s">
        <v>37</v>
      </c>
      <c r="BN245" s="331" t="s">
        <v>757</v>
      </c>
    </row>
    <row r="246" spans="61:73" ht="14.45" customHeight="1">
      <c r="BI246" s="301">
        <f t="shared" si="8"/>
        <v>247</v>
      </c>
      <c r="BJ246" s="307" t="s">
        <v>664</v>
      </c>
      <c r="BK246" s="307">
        <f>BN54</f>
        <v>1</v>
      </c>
      <c r="BL246" s="315" t="str">
        <f t="shared" si="9"/>
        <v>Maßprüfbericht;   Teile je Nest: 5</v>
      </c>
      <c r="BM246" s="331" t="s">
        <v>39</v>
      </c>
      <c r="BN246" s="331" t="s">
        <v>758</v>
      </c>
    </row>
    <row r="247" spans="61:73">
      <c r="BI247" s="301">
        <f t="shared" si="8"/>
        <v>248</v>
      </c>
      <c r="BJ247" s="307" t="s">
        <v>675</v>
      </c>
      <c r="BK247" s="307">
        <f>BN54</f>
        <v>1</v>
      </c>
      <c r="BL247" s="315" t="str">
        <f t="shared" si="9"/>
        <v>Messbericht</v>
      </c>
      <c r="BM247" s="331" t="s">
        <v>40</v>
      </c>
      <c r="BN247" s="331" t="s">
        <v>759</v>
      </c>
      <c r="BO247" s="320"/>
      <c r="BP247" s="320"/>
      <c r="BQ247" s="320"/>
      <c r="BR247" s="320"/>
      <c r="BS247" s="93"/>
      <c r="BT247" s="93"/>
      <c r="BU247" s="94"/>
    </row>
    <row r="248" spans="61:73">
      <c r="BI248" s="301">
        <f t="shared" si="8"/>
        <v>249</v>
      </c>
      <c r="BJ248" s="307" t="s">
        <v>676</v>
      </c>
      <c r="BK248" s="307">
        <f>BN54</f>
        <v>1</v>
      </c>
      <c r="BL248" s="315" t="str">
        <f t="shared" si="9"/>
        <v>Rohteilmessung</v>
      </c>
      <c r="BM248" s="331" t="s">
        <v>41</v>
      </c>
      <c r="BN248" s="331" t="s">
        <v>760</v>
      </c>
      <c r="BO248" s="321"/>
      <c r="BP248" s="321"/>
      <c r="BQ248" s="321"/>
      <c r="BR248" s="321"/>
      <c r="BS248" s="284"/>
      <c r="BT248" s="284"/>
      <c r="BU248" s="285"/>
    </row>
    <row r="249" spans="61:73">
      <c r="BI249" s="301">
        <f t="shared" si="8"/>
        <v>250</v>
      </c>
      <c r="BJ249" s="307" t="s">
        <v>677</v>
      </c>
      <c r="BK249" s="307">
        <f>BN54</f>
        <v>1</v>
      </c>
      <c r="BL249" s="315" t="str">
        <f t="shared" si="9"/>
        <v>Einzelteilmessung</v>
      </c>
      <c r="BM249" s="331" t="s">
        <v>42</v>
      </c>
      <c r="BN249" s="331" t="s">
        <v>761</v>
      </c>
      <c r="BO249" s="322"/>
      <c r="BP249" s="322"/>
      <c r="BQ249" s="322"/>
      <c r="BR249" s="322"/>
      <c r="BS249" s="288"/>
      <c r="BT249" s="288"/>
      <c r="BU249" s="289"/>
    </row>
    <row r="250" spans="61:73">
      <c r="BI250" s="301">
        <f t="shared" si="8"/>
        <v>251</v>
      </c>
      <c r="BJ250" s="307" t="s">
        <v>678</v>
      </c>
      <c r="BK250" s="307">
        <f>BN54</f>
        <v>1</v>
      </c>
      <c r="BL250" s="315" t="str">
        <f t="shared" si="9"/>
        <v>Sonstige</v>
      </c>
      <c r="BM250" s="331" t="s">
        <v>713</v>
      </c>
      <c r="BN250" s="331" t="s">
        <v>747</v>
      </c>
    </row>
    <row r="251" spans="61:73">
      <c r="BI251" s="301">
        <f t="shared" si="8"/>
        <v>252</v>
      </c>
      <c r="BJ251" s="307" t="s">
        <v>679</v>
      </c>
      <c r="BK251" s="307">
        <f>BN54</f>
        <v>1</v>
      </c>
      <c r="BL251" s="315" t="str">
        <f t="shared" si="9"/>
        <v>Funktionstest</v>
      </c>
      <c r="BM251" s="331" t="s">
        <v>43</v>
      </c>
      <c r="BN251" s="331" t="s">
        <v>762</v>
      </c>
      <c r="BO251" s="321"/>
      <c r="BP251" s="321"/>
      <c r="BQ251" s="321"/>
      <c r="BR251" s="321"/>
      <c r="BS251" s="284"/>
      <c r="BT251" s="284"/>
      <c r="BU251" s="285"/>
    </row>
    <row r="252" spans="61:73" ht="14.45" customHeight="1">
      <c r="BI252" s="301">
        <f t="shared" si="8"/>
        <v>253</v>
      </c>
      <c r="BJ252" s="307" t="s">
        <v>680</v>
      </c>
      <c r="BK252" s="307">
        <f>BN54</f>
        <v>1</v>
      </c>
      <c r="BL252" s="315" t="str">
        <f t="shared" si="9"/>
        <v>Oberflächenprüfung nach GSO (unter Bemerkung ausfüllen)</v>
      </c>
      <c r="BM252" s="331" t="s">
        <v>780</v>
      </c>
      <c r="BN252" s="331" t="s">
        <v>781</v>
      </c>
      <c r="BO252" s="321"/>
      <c r="BP252" s="321"/>
      <c r="BQ252" s="321"/>
      <c r="BR252" s="321"/>
      <c r="BS252" s="284"/>
      <c r="BT252" s="284"/>
      <c r="BU252" s="285"/>
    </row>
    <row r="253" spans="61:73">
      <c r="BI253" s="301">
        <f t="shared" si="8"/>
        <v>254</v>
      </c>
      <c r="BJ253" s="307" t="s">
        <v>681</v>
      </c>
      <c r="BK253" s="307">
        <f>BN54</f>
        <v>1</v>
      </c>
      <c r="BL253" s="315" t="str">
        <f t="shared" si="9"/>
        <v>Verpackung</v>
      </c>
      <c r="BM253" s="331" t="s">
        <v>44</v>
      </c>
      <c r="BN253" s="331" t="s">
        <v>763</v>
      </c>
      <c r="BO253" s="321"/>
      <c r="BP253" s="321"/>
      <c r="BQ253" s="321"/>
      <c r="BR253" s="321"/>
      <c r="BS253" s="284"/>
      <c r="BT253" s="284"/>
      <c r="BU253" s="285"/>
    </row>
    <row r="254" spans="61:73">
      <c r="BI254" s="301">
        <f t="shared" si="8"/>
        <v>255</v>
      </c>
      <c r="BJ254" s="307" t="s">
        <v>682</v>
      </c>
      <c r="BK254" s="307">
        <f>BN54</f>
        <v>1</v>
      </c>
      <c r="BL254" s="315" t="str">
        <f t="shared" si="9"/>
        <v>Materialdatenblätter</v>
      </c>
      <c r="BM254" s="331" t="s">
        <v>45</v>
      </c>
      <c r="BN254" s="331" t="s">
        <v>764</v>
      </c>
      <c r="BO254" s="321"/>
      <c r="BP254" s="321"/>
      <c r="BQ254" s="321"/>
      <c r="BR254" s="321"/>
      <c r="BS254" s="284"/>
      <c r="BT254" s="284"/>
      <c r="BU254" s="285"/>
    </row>
    <row r="255" spans="61:73" ht="14.45" customHeight="1">
      <c r="BI255" s="301">
        <f t="shared" ref="BI255:BI295" si="10">BI254+1</f>
        <v>256</v>
      </c>
      <c r="BJ255" s="307" t="s">
        <v>683</v>
      </c>
      <c r="BK255" s="307">
        <f>BN54</f>
        <v>1</v>
      </c>
      <c r="BL255" s="315" t="str">
        <f t="shared" si="9"/>
        <v>Muster (Anzahl bzw. Lieferung nach Vereinbarung)</v>
      </c>
      <c r="BM255" s="331" t="s">
        <v>46</v>
      </c>
      <c r="BN255" s="331" t="s">
        <v>765</v>
      </c>
      <c r="BO255" s="320"/>
      <c r="BP255" s="320"/>
      <c r="BQ255" s="320"/>
      <c r="BR255" s="320"/>
      <c r="BS255" s="93"/>
      <c r="BT255" s="93"/>
      <c r="BU255" s="94"/>
    </row>
    <row r="256" spans="61:73">
      <c r="BI256" s="301">
        <f t="shared" si="10"/>
        <v>257</v>
      </c>
      <c r="BJ256" s="307" t="s">
        <v>684</v>
      </c>
      <c r="BK256" s="307">
        <f>BN54</f>
        <v>1</v>
      </c>
      <c r="BL256" s="315" t="str">
        <f t="shared" si="9"/>
        <v>Trinkwassertauglichkeit</v>
      </c>
      <c r="BM256" s="331" t="s">
        <v>47</v>
      </c>
      <c r="BN256" s="331" t="s">
        <v>766</v>
      </c>
      <c r="BO256" s="323"/>
      <c r="BP256" s="323"/>
      <c r="BQ256" s="323"/>
      <c r="BR256" s="323"/>
      <c r="BS256" s="286"/>
      <c r="BT256" s="286"/>
      <c r="BU256" s="287"/>
    </row>
    <row r="257" spans="61:73">
      <c r="BI257" s="301">
        <f t="shared" si="10"/>
        <v>258</v>
      </c>
      <c r="BJ257" s="307" t="s">
        <v>685</v>
      </c>
      <c r="BK257" s="307">
        <f>BN54</f>
        <v>1</v>
      </c>
      <c r="BL257" s="315" t="str">
        <f t="shared" si="9"/>
        <v>Werkstoffprüfung</v>
      </c>
      <c r="BM257" s="331" t="s">
        <v>48</v>
      </c>
      <c r="BN257" s="331" t="s">
        <v>728</v>
      </c>
      <c r="BO257" s="323"/>
      <c r="BP257" s="323"/>
      <c r="BQ257" s="323"/>
      <c r="BR257" s="323"/>
      <c r="BS257" s="286"/>
      <c r="BT257" s="286"/>
      <c r="BU257" s="287"/>
    </row>
    <row r="258" spans="61:73" ht="14.45" customHeight="1">
      <c r="BI258" s="301">
        <f t="shared" si="10"/>
        <v>259</v>
      </c>
      <c r="BJ258" s="307" t="s">
        <v>686</v>
      </c>
      <c r="BK258" s="307">
        <f>BN54</f>
        <v>1</v>
      </c>
      <c r="BL258" s="315" t="str">
        <f t="shared" si="9"/>
        <v>Langzeit-Immissionstest in Kl. Mitteln</v>
      </c>
      <c r="BM258" s="331" t="s">
        <v>767</v>
      </c>
      <c r="BN258" s="331" t="s">
        <v>49</v>
      </c>
      <c r="BO258" s="321"/>
      <c r="BP258" s="321"/>
      <c r="BQ258" s="321"/>
      <c r="BR258" s="321"/>
      <c r="BS258" s="284"/>
      <c r="BT258" s="284"/>
      <c r="BU258" s="285"/>
    </row>
    <row r="259" spans="61:73">
      <c r="BI259" s="301">
        <f t="shared" si="10"/>
        <v>260</v>
      </c>
      <c r="BJ259" s="307" t="s">
        <v>687</v>
      </c>
      <c r="BK259" s="307">
        <f>BN54</f>
        <v>1</v>
      </c>
      <c r="BL259" s="315" t="str">
        <f t="shared" si="9"/>
        <v>Schock-Temperatur-Test</v>
      </c>
      <c r="BM259" s="331" t="s">
        <v>768</v>
      </c>
      <c r="BN259" s="331" t="s">
        <v>50</v>
      </c>
      <c r="BO259" s="321"/>
      <c r="BP259" s="321"/>
      <c r="BQ259" s="321"/>
      <c r="BR259" s="321"/>
      <c r="BS259" s="284"/>
      <c r="BT259" s="284"/>
      <c r="BU259" s="285"/>
    </row>
    <row r="260" spans="61:73">
      <c r="BI260" s="301">
        <f t="shared" si="10"/>
        <v>261</v>
      </c>
      <c r="BJ260" s="307" t="s">
        <v>688</v>
      </c>
      <c r="BK260" s="307">
        <f>BN54</f>
        <v>1</v>
      </c>
      <c r="BL260" s="315" t="str">
        <f t="shared" si="9"/>
        <v>Gitterschnitttest</v>
      </c>
      <c r="BM260" s="331" t="s">
        <v>769</v>
      </c>
      <c r="BN260" s="331" t="s">
        <v>51</v>
      </c>
      <c r="BO260" s="321"/>
      <c r="BP260" s="321"/>
      <c r="BQ260" s="321"/>
      <c r="BR260" s="321"/>
      <c r="BS260" s="284"/>
      <c r="BT260" s="284"/>
      <c r="BU260" s="285"/>
    </row>
    <row r="261" spans="61:73">
      <c r="BI261" s="301">
        <f t="shared" si="10"/>
        <v>262</v>
      </c>
      <c r="BJ261" s="307" t="s">
        <v>689</v>
      </c>
      <c r="BK261" s="307">
        <f>BN54</f>
        <v>1</v>
      </c>
      <c r="BL261" s="315" t="str">
        <f t="shared" si="9"/>
        <v>Kugelfalltest</v>
      </c>
      <c r="BM261" s="331" t="s">
        <v>779</v>
      </c>
      <c r="BN261" s="331" t="s">
        <v>52</v>
      </c>
      <c r="BO261" s="321"/>
      <c r="BP261" s="321"/>
      <c r="BQ261" s="321"/>
      <c r="BR261" s="321"/>
      <c r="BS261" s="284"/>
      <c r="BT261" s="284"/>
      <c r="BU261" s="285"/>
    </row>
    <row r="262" spans="61:73" ht="14.45" customHeight="1">
      <c r="BI262" s="301">
        <f t="shared" si="10"/>
        <v>263</v>
      </c>
      <c r="BJ262" s="307" t="s">
        <v>690</v>
      </c>
      <c r="BK262" s="307">
        <f>BN54</f>
        <v>1</v>
      </c>
      <c r="BL262" s="315" t="str">
        <f t="shared" si="9"/>
        <v>Langzeit-Immersionstest in 5%iger Meerwasserlösung</v>
      </c>
      <c r="BM262" s="331" t="s">
        <v>770</v>
      </c>
      <c r="BN262" s="331" t="s">
        <v>53</v>
      </c>
      <c r="BO262" s="321"/>
      <c r="BP262" s="321"/>
      <c r="BQ262" s="321"/>
      <c r="BR262" s="321"/>
      <c r="BS262" s="284"/>
      <c r="BT262" s="284"/>
      <c r="BU262" s="285"/>
    </row>
    <row r="263" spans="61:73">
      <c r="BI263" s="301">
        <f t="shared" si="10"/>
        <v>264</v>
      </c>
      <c r="BJ263" s="307" t="s">
        <v>691</v>
      </c>
      <c r="BK263" s="307">
        <f>BN54</f>
        <v>1</v>
      </c>
      <c r="BL263" s="315" t="str">
        <f t="shared" si="9"/>
        <v>Abriebtest</v>
      </c>
      <c r="BM263" s="331" t="s">
        <v>771</v>
      </c>
      <c r="BN263" s="331" t="s">
        <v>54</v>
      </c>
      <c r="BO263" s="321"/>
      <c r="BP263" s="321"/>
      <c r="BQ263" s="321"/>
      <c r="BR263" s="321"/>
      <c r="BS263" s="284"/>
      <c r="BT263" s="284"/>
      <c r="BU263" s="285"/>
    </row>
    <row r="264" spans="61:73">
      <c r="BI264" s="301">
        <f t="shared" si="10"/>
        <v>265</v>
      </c>
      <c r="BJ264" s="307" t="s">
        <v>692</v>
      </c>
      <c r="BK264" s="307">
        <f>BN54</f>
        <v>1</v>
      </c>
      <c r="BL264" s="315" t="str">
        <f t="shared" si="9"/>
        <v>Klebeband-Ablösetest</v>
      </c>
      <c r="BM264" s="331" t="s">
        <v>772</v>
      </c>
      <c r="BN264" s="331" t="s">
        <v>55</v>
      </c>
      <c r="BO264" s="321"/>
      <c r="BP264" s="321"/>
      <c r="BQ264" s="321"/>
      <c r="BR264" s="321"/>
      <c r="BS264" s="284"/>
      <c r="BT264" s="284"/>
      <c r="BU264" s="285"/>
    </row>
    <row r="265" spans="61:73">
      <c r="BI265" s="301">
        <f t="shared" si="10"/>
        <v>266</v>
      </c>
      <c r="BJ265" s="307" t="s">
        <v>693</v>
      </c>
      <c r="BK265" s="307">
        <f>BN54</f>
        <v>1</v>
      </c>
      <c r="BL265" s="315" t="str">
        <f t="shared" si="9"/>
        <v>weitere bei bedarf</v>
      </c>
      <c r="BM265" s="331" t="s">
        <v>56</v>
      </c>
      <c r="BN265" s="331" t="s">
        <v>773</v>
      </c>
      <c r="BO265" s="323"/>
      <c r="BP265" s="323"/>
      <c r="BQ265" s="323"/>
      <c r="BR265" s="323"/>
      <c r="BS265" s="286"/>
      <c r="BT265" s="286"/>
      <c r="BU265" s="287"/>
    </row>
    <row r="266" spans="61:73" ht="33" customHeight="1">
      <c r="BI266" s="301">
        <f t="shared" si="10"/>
        <v>267</v>
      </c>
      <c r="BJ266" s="307" t="s">
        <v>694</v>
      </c>
      <c r="BK266" s="307">
        <f>BN54</f>
        <v>1</v>
      </c>
      <c r="BL266" s="315" t="str">
        <f t="shared" si="9"/>
        <v>Nachweis der Einhaltung gesetzlicher Forderungen (z.B. Umwelt, Sicherheit, Recycling etc.)</v>
      </c>
      <c r="BM266" s="331" t="s">
        <v>57</v>
      </c>
      <c r="BN266" s="331" t="s">
        <v>715</v>
      </c>
      <c r="BO266" s="324"/>
      <c r="BP266" s="324"/>
      <c r="BQ266" s="324"/>
      <c r="BR266" s="324"/>
      <c r="BS266" s="87"/>
      <c r="BT266" s="87"/>
      <c r="BU266" s="88"/>
    </row>
    <row r="267" spans="61:73" ht="14.45" customHeight="1">
      <c r="BI267" s="301">
        <f t="shared" si="10"/>
        <v>268</v>
      </c>
      <c r="BJ267" s="307" t="s">
        <v>695</v>
      </c>
      <c r="BK267" s="307">
        <f>BN54</f>
        <v>1</v>
      </c>
      <c r="BL267" s="315" t="str">
        <f t="shared" si="9"/>
        <v>Einhaltung Lieferantenspezifikation (GSO)</v>
      </c>
      <c r="BM267" s="331" t="s">
        <v>59</v>
      </c>
      <c r="BN267" s="331" t="s">
        <v>717</v>
      </c>
      <c r="BO267" s="325"/>
      <c r="BP267" s="325"/>
      <c r="BQ267" s="325"/>
      <c r="BR267" s="325"/>
      <c r="BS267" s="296"/>
      <c r="BT267" s="296"/>
      <c r="BU267" s="297"/>
    </row>
    <row r="268" spans="61:73">
      <c r="BI268" s="301">
        <f t="shared" si="10"/>
        <v>269</v>
      </c>
      <c r="BJ268" s="307" t="s">
        <v>696</v>
      </c>
      <c r="BK268" s="307">
        <f>BN54</f>
        <v>1</v>
      </c>
      <c r="BL268" s="315" t="str">
        <f t="shared" si="9"/>
        <v>Prozess-FMEA</v>
      </c>
      <c r="BM268" s="331" t="s">
        <v>60</v>
      </c>
      <c r="BN268" s="331" t="s">
        <v>716</v>
      </c>
      <c r="BO268" s="325"/>
      <c r="BP268" s="325"/>
      <c r="BQ268" s="325"/>
      <c r="BR268" s="325"/>
      <c r="BS268" s="296"/>
      <c r="BT268" s="296"/>
      <c r="BU268" s="297"/>
    </row>
    <row r="269" spans="61:73">
      <c r="BI269" s="301">
        <f t="shared" si="10"/>
        <v>270</v>
      </c>
      <c r="BJ269" s="307" t="s">
        <v>697</v>
      </c>
      <c r="BK269" s="307">
        <f>BN54</f>
        <v>1</v>
      </c>
      <c r="BL269" s="315" t="str">
        <f t="shared" si="9"/>
        <v>Design-FMEA</v>
      </c>
      <c r="BM269" s="331" t="s">
        <v>61</v>
      </c>
      <c r="BN269" s="331" t="s">
        <v>718</v>
      </c>
      <c r="BO269" s="326"/>
      <c r="BP269" s="326"/>
      <c r="BQ269" s="326"/>
      <c r="BR269" s="326"/>
      <c r="BS269" s="298"/>
      <c r="BT269" s="298"/>
      <c r="BU269" s="299"/>
    </row>
    <row r="270" spans="61:73">
      <c r="BI270" s="301">
        <f t="shared" si="10"/>
        <v>271</v>
      </c>
      <c r="BJ270" s="307" t="s">
        <v>698</v>
      </c>
      <c r="BK270" s="307">
        <f>BN54</f>
        <v>1</v>
      </c>
      <c r="BL270" s="315" t="str">
        <f t="shared" si="9"/>
        <v>Softwareprüfbericht</v>
      </c>
      <c r="BM270" s="331" t="s">
        <v>62</v>
      </c>
      <c r="BN270" s="331" t="s">
        <v>719</v>
      </c>
      <c r="BO270" s="327"/>
      <c r="BP270" s="327"/>
      <c r="BQ270" s="327"/>
      <c r="BR270" s="327"/>
      <c r="BS270" s="78"/>
      <c r="BT270" s="78"/>
      <c r="BU270" s="79"/>
    </row>
    <row r="271" spans="61:73">
      <c r="BI271" s="301">
        <f t="shared" si="10"/>
        <v>272</v>
      </c>
      <c r="BJ271" s="307" t="s">
        <v>699</v>
      </c>
      <c r="BK271" s="307">
        <f>BN54</f>
        <v>1</v>
      </c>
      <c r="BL271" s="315" t="str">
        <f t="shared" si="9"/>
        <v>Prozessablaufdiagramm</v>
      </c>
      <c r="BM271" s="331" t="s">
        <v>63</v>
      </c>
      <c r="BN271" s="331" t="s">
        <v>720</v>
      </c>
      <c r="BO271" s="328"/>
      <c r="BP271" s="328"/>
      <c r="BQ271" s="328"/>
      <c r="BR271" s="328"/>
      <c r="BS271" s="290"/>
      <c r="BT271" s="290"/>
      <c r="BU271" s="291"/>
    </row>
    <row r="272" spans="61:73">
      <c r="BI272" s="301">
        <f t="shared" si="10"/>
        <v>273</v>
      </c>
      <c r="BJ272" s="307" t="s">
        <v>700</v>
      </c>
      <c r="BK272" s="307">
        <f>BN54</f>
        <v>1</v>
      </c>
      <c r="BL272" s="315" t="str">
        <f t="shared" si="9"/>
        <v>Produktionslenkungsplan</v>
      </c>
      <c r="BM272" s="331" t="s">
        <v>64</v>
      </c>
      <c r="BN272" s="331" t="s">
        <v>721</v>
      </c>
      <c r="BO272" s="328"/>
      <c r="BP272" s="328"/>
      <c r="BQ272" s="328"/>
      <c r="BR272" s="328"/>
      <c r="BS272" s="290"/>
      <c r="BT272" s="290"/>
      <c r="BU272" s="291"/>
    </row>
    <row r="273" spans="61:73" ht="27.6" customHeight="1">
      <c r="BI273" s="301">
        <f t="shared" si="10"/>
        <v>274</v>
      </c>
      <c r="BJ273" s="307" t="s">
        <v>701</v>
      </c>
      <c r="BK273" s="307">
        <f>BN54</f>
        <v>1</v>
      </c>
      <c r="BL273" s="315" t="str">
        <f t="shared" si="9"/>
        <v>Prüfmittelliste (Produktspezifisch)</v>
      </c>
      <c r="BM273" s="331" t="s">
        <v>65</v>
      </c>
      <c r="BN273" s="331" t="s">
        <v>722</v>
      </c>
      <c r="BO273" s="328"/>
      <c r="BP273" s="328"/>
      <c r="BQ273" s="328"/>
      <c r="BR273" s="328"/>
      <c r="BS273" s="290"/>
      <c r="BT273" s="290"/>
      <c r="BU273" s="291"/>
    </row>
    <row r="274" spans="61:73" ht="23.25">
      <c r="BI274" s="301">
        <f t="shared" si="10"/>
        <v>275</v>
      </c>
      <c r="BJ274" s="307" t="s">
        <v>702</v>
      </c>
      <c r="BK274" s="307">
        <f>BN54</f>
        <v>1</v>
      </c>
      <c r="BL274" s="315" t="str">
        <f t="shared" si="9"/>
        <v>Prozessfähigkeitsnachweis</v>
      </c>
      <c r="BM274" s="331" t="s">
        <v>66</v>
      </c>
      <c r="BN274" s="331" t="s">
        <v>723</v>
      </c>
      <c r="BO274" s="329"/>
      <c r="BP274" s="329"/>
      <c r="BQ274" s="329"/>
      <c r="BR274" s="329"/>
      <c r="BS274" s="294"/>
      <c r="BT274" s="294"/>
      <c r="BU274" s="295"/>
    </row>
    <row r="275" spans="61:73" ht="14.45" customHeight="1">
      <c r="BI275" s="301">
        <f t="shared" si="10"/>
        <v>276</v>
      </c>
      <c r="BJ275" s="307" t="s">
        <v>703</v>
      </c>
      <c r="BK275" s="307">
        <f>BN54</f>
        <v>1</v>
      </c>
      <c r="BL275" s="315" t="str">
        <f t="shared" si="9"/>
        <v>Konstruktions-, Entwicklungsfreigaben des Lieferanten bei Entwicklungs-Verantwortung</v>
      </c>
      <c r="BM275" s="331" t="s">
        <v>67</v>
      </c>
      <c r="BN275" s="331" t="s">
        <v>724</v>
      </c>
      <c r="BO275" s="328"/>
      <c r="BP275" s="328"/>
      <c r="BQ275" s="328"/>
      <c r="BR275" s="328"/>
      <c r="BS275" s="290"/>
      <c r="BT275" s="290"/>
      <c r="BU275" s="291"/>
    </row>
    <row r="276" spans="61:73" ht="23.25">
      <c r="BI276" s="301">
        <f t="shared" si="10"/>
        <v>277</v>
      </c>
      <c r="BJ276" s="307" t="s">
        <v>704</v>
      </c>
      <c r="BK276" s="307">
        <f>BN54</f>
        <v>1</v>
      </c>
      <c r="BL276" s="315" t="str">
        <f t="shared" si="9"/>
        <v xml:space="preserve">Nachweis Absicherung Besonderer Merkmale </v>
      </c>
      <c r="BM276" s="331" t="s">
        <v>68</v>
      </c>
      <c r="BN276" s="331" t="s">
        <v>725</v>
      </c>
      <c r="BO276" s="330"/>
      <c r="BP276" s="330"/>
      <c r="BQ276" s="330"/>
      <c r="BR276" s="330"/>
      <c r="BS276" s="292"/>
      <c r="BT276" s="292"/>
      <c r="BU276" s="293"/>
    </row>
    <row r="277" spans="61:73" ht="27.6" customHeight="1">
      <c r="BI277" s="301">
        <f t="shared" si="10"/>
        <v>278</v>
      </c>
      <c r="BJ277" s="307" t="s">
        <v>705</v>
      </c>
      <c r="BK277" s="307">
        <f>BN54</f>
        <v>1</v>
      </c>
      <c r="BL277" s="315" t="str">
        <f t="shared" si="9"/>
        <v>Freigabe von Beschichtunssystem</v>
      </c>
      <c r="BM277" s="331" t="s">
        <v>69</v>
      </c>
      <c r="BN277" s="331" t="s">
        <v>726</v>
      </c>
      <c r="BO277" s="328"/>
      <c r="BP277" s="328"/>
      <c r="BQ277" s="328"/>
      <c r="BR277" s="328"/>
      <c r="BS277" s="290"/>
      <c r="BT277" s="290"/>
      <c r="BU277" s="291"/>
    </row>
    <row r="278" spans="61:73" ht="14.45" customHeight="1">
      <c r="BI278" s="301">
        <f t="shared" si="10"/>
        <v>279</v>
      </c>
      <c r="BJ278" s="307" t="s">
        <v>706</v>
      </c>
      <c r="BK278" s="307">
        <f>BN54</f>
        <v>1</v>
      </c>
      <c r="BL278" s="315" t="str">
        <f t="shared" si="9"/>
        <v>Prüfmittelfähigkeitsuntersuchung</v>
      </c>
      <c r="BM278" s="331" t="s">
        <v>70</v>
      </c>
      <c r="BN278" s="331" t="s">
        <v>727</v>
      </c>
      <c r="BO278" s="329"/>
      <c r="BP278" s="329"/>
      <c r="BQ278" s="329"/>
      <c r="BR278" s="329"/>
      <c r="BS278" s="294"/>
      <c r="BT278" s="294"/>
      <c r="BU278" s="295"/>
    </row>
    <row r="279" spans="61:73" ht="27.6" customHeight="1">
      <c r="BI279" s="301">
        <f t="shared" si="10"/>
        <v>280</v>
      </c>
      <c r="BJ279" s="307" t="s">
        <v>707</v>
      </c>
      <c r="BK279" s="307">
        <f>BN54</f>
        <v>1</v>
      </c>
      <c r="BL279" s="315" t="str">
        <f t="shared" si="9"/>
        <v>D = Durchführung, Dokumentation und Archivierung beim Lieferanten (Liegt zur Einsicht für den Kunden vor);     V = Vorlage bem Kunden      
na = Nicht anwendbar</v>
      </c>
      <c r="BM279" s="331" t="s">
        <v>729</v>
      </c>
      <c r="BN279" s="331" t="s">
        <v>730</v>
      </c>
      <c r="BO279" s="329"/>
      <c r="BP279" s="329"/>
      <c r="BQ279" s="329"/>
      <c r="BR279" s="329"/>
      <c r="BS279" s="294"/>
      <c r="BT279" s="294"/>
      <c r="BU279" s="295"/>
    </row>
    <row r="280" spans="61:73">
      <c r="BI280" s="301">
        <f t="shared" si="10"/>
        <v>281</v>
      </c>
      <c r="BJ280" s="307" t="s">
        <v>708</v>
      </c>
      <c r="BK280" s="307">
        <f>BN54</f>
        <v>1</v>
      </c>
      <c r="BL280" s="315" t="str">
        <f t="shared" si="9"/>
        <v>Mitgeltende Unterlagen</v>
      </c>
      <c r="BM280" s="331" t="s">
        <v>731</v>
      </c>
      <c r="BN280" s="331" t="s">
        <v>752</v>
      </c>
    </row>
    <row r="281" spans="61:73">
      <c r="BI281" s="301">
        <f t="shared" si="10"/>
        <v>282</v>
      </c>
      <c r="BJ281" s="307" t="s">
        <v>709</v>
      </c>
      <c r="BK281" s="307">
        <f>BN54</f>
        <v>1</v>
      </c>
      <c r="BL281" s="315" t="str">
        <f t="shared" si="9"/>
        <v>Technische Zeichnung</v>
      </c>
      <c r="BM281" s="331" t="s">
        <v>732</v>
      </c>
      <c r="BN281" s="331" t="s">
        <v>751</v>
      </c>
    </row>
    <row r="282" spans="61:73">
      <c r="BI282" s="301">
        <f t="shared" si="10"/>
        <v>283</v>
      </c>
      <c r="BJ282" s="307" t="s">
        <v>710</v>
      </c>
      <c r="BK282" s="307">
        <f>BN54</f>
        <v>1</v>
      </c>
      <c r="BL282" s="315" t="str">
        <f t="shared" si="9"/>
        <v>Vorgaben zur Anliferung</v>
      </c>
      <c r="BM282" s="331" t="s">
        <v>748</v>
      </c>
      <c r="BN282" s="331" t="s">
        <v>744</v>
      </c>
    </row>
    <row r="283" spans="61:73">
      <c r="BI283" s="301">
        <f t="shared" si="10"/>
        <v>284</v>
      </c>
      <c r="BJ283" s="307" t="s">
        <v>711</v>
      </c>
      <c r="BK283" s="307">
        <f>BN54</f>
        <v>1</v>
      </c>
      <c r="BL283" s="315">
        <f t="shared" ref="BL283:BL295" si="11">IF(VLOOKUP(BK283,BK283:BP283,BK283+2)=0,VLOOKUP(BK283,BK283:BP283,4),VLOOKUP(BK283,BK283:BP283,BK283+2))</f>
        <v>0</v>
      </c>
      <c r="BM283" s="331"/>
      <c r="BN283" s="331"/>
    </row>
    <row r="284" spans="61:73">
      <c r="BI284" s="301">
        <f t="shared" si="10"/>
        <v>285</v>
      </c>
      <c r="BJ284" s="307" t="s">
        <v>712</v>
      </c>
      <c r="BK284" s="307">
        <f>BN54</f>
        <v>1</v>
      </c>
      <c r="BL284" s="315" t="str">
        <f t="shared" si="11"/>
        <v>Normen</v>
      </c>
      <c r="BM284" s="331" t="s">
        <v>745</v>
      </c>
      <c r="BN284" s="331" t="s">
        <v>749</v>
      </c>
    </row>
    <row r="285" spans="61:73" ht="23.25">
      <c r="BI285" s="301">
        <f t="shared" si="10"/>
        <v>286</v>
      </c>
      <c r="BJ285" s="307" t="s">
        <v>733</v>
      </c>
      <c r="BK285" s="307">
        <f>BN54</f>
        <v>1</v>
      </c>
      <c r="BL285" s="315" t="str">
        <f t="shared" si="11"/>
        <v>Liste mit Terminen für Farb-/ Variantenbemusterung</v>
      </c>
      <c r="BM285" s="331" t="s">
        <v>746</v>
      </c>
      <c r="BN285" s="331" t="s">
        <v>750</v>
      </c>
    </row>
    <row r="286" spans="61:73">
      <c r="BI286" s="301">
        <f t="shared" si="10"/>
        <v>287</v>
      </c>
      <c r="BJ286" s="307" t="s">
        <v>734</v>
      </c>
      <c r="BK286" s="307">
        <f>BN54</f>
        <v>1</v>
      </c>
      <c r="BL286" s="315" t="str">
        <f t="shared" si="11"/>
        <v>Sonstige</v>
      </c>
      <c r="BM286" s="331" t="s">
        <v>713</v>
      </c>
      <c r="BN286" s="331" t="s">
        <v>747</v>
      </c>
    </row>
    <row r="287" spans="61:73" ht="23.25">
      <c r="BI287" s="301">
        <f t="shared" si="10"/>
        <v>288</v>
      </c>
      <c r="BJ287" s="307" t="s">
        <v>735</v>
      </c>
      <c r="BK287" s="307">
        <f>BN54</f>
        <v>1</v>
      </c>
      <c r="BL287" s="315" t="str">
        <f t="shared" si="11"/>
        <v>Begründung im Fall von Abweichungen</v>
      </c>
      <c r="BM287" s="331" t="s">
        <v>71</v>
      </c>
      <c r="BN287" s="331" t="s">
        <v>755</v>
      </c>
    </row>
    <row r="288" spans="61:73">
      <c r="BI288" s="301">
        <f t="shared" si="10"/>
        <v>289</v>
      </c>
      <c r="BJ288" s="307" t="s">
        <v>736</v>
      </c>
      <c r="BK288" s="307">
        <f>BN54</f>
        <v>1</v>
      </c>
      <c r="BL288" s="315" t="str">
        <f t="shared" si="11"/>
        <v>Hinweis:</v>
      </c>
      <c r="BM288" s="331" t="s">
        <v>72</v>
      </c>
      <c r="BN288" s="331" t="s">
        <v>754</v>
      </c>
    </row>
    <row r="289" spans="61:66" ht="14.45" customHeight="1">
      <c r="BI289" s="301">
        <f t="shared" si="10"/>
        <v>290</v>
      </c>
      <c r="BJ289" s="307" t="s">
        <v>737</v>
      </c>
      <c r="BK289" s="307">
        <f>BN54</f>
        <v>1</v>
      </c>
      <c r="BL289" s="315" t="str">
        <f t="shared" si="11"/>
        <v>Bei Abweichungen ist vom Lieferanten vorab eine schriftliche Genehmigung (Abweichungserlaubnis) beim Kunden einzuholen und der Anlage zum Bericht einzureichen.</v>
      </c>
      <c r="BM289" s="331" t="s">
        <v>73</v>
      </c>
      <c r="BN289" s="331" t="s">
        <v>753</v>
      </c>
    </row>
    <row r="290" spans="61:66">
      <c r="BI290" s="301">
        <f t="shared" si="10"/>
        <v>291</v>
      </c>
      <c r="BJ290" s="307" t="s">
        <v>738</v>
      </c>
      <c r="BK290" s="307">
        <f>BN54</f>
        <v>1</v>
      </c>
      <c r="BL290" s="315" t="str">
        <f t="shared" si="11"/>
        <v>Zeitraum:</v>
      </c>
      <c r="BM290" s="331" t="s">
        <v>876</v>
      </c>
      <c r="BN290" s="331" t="s">
        <v>877</v>
      </c>
    </row>
    <row r="291" spans="61:66">
      <c r="BI291" s="301">
        <f t="shared" si="10"/>
        <v>292</v>
      </c>
      <c r="BJ291" s="307" t="s">
        <v>739</v>
      </c>
      <c r="BK291" s="307">
        <f>BN54</f>
        <v>1</v>
      </c>
      <c r="BL291" s="315" t="str">
        <f t="shared" si="11"/>
        <v>Teil</v>
      </c>
      <c r="BM291" s="331" t="s">
        <v>879</v>
      </c>
      <c r="BN291" s="331" t="s">
        <v>882</v>
      </c>
    </row>
    <row r="292" spans="61:66">
      <c r="BI292" s="301">
        <f t="shared" si="10"/>
        <v>293</v>
      </c>
      <c r="BJ292" s="307" t="s">
        <v>740</v>
      </c>
      <c r="BK292" s="307">
        <f>BN54</f>
        <v>1</v>
      </c>
      <c r="BL292" s="315" t="str">
        <f t="shared" si="11"/>
        <v>Ent.</v>
      </c>
      <c r="BM292" s="331" t="s">
        <v>893</v>
      </c>
      <c r="BN292" s="331" t="s">
        <v>894</v>
      </c>
    </row>
    <row r="293" spans="61:66">
      <c r="BI293" s="301">
        <f t="shared" si="10"/>
        <v>294</v>
      </c>
      <c r="BJ293" s="307" t="s">
        <v>741</v>
      </c>
      <c r="BK293" s="307">
        <f>BN54</f>
        <v>1</v>
      </c>
      <c r="BL293" s="315">
        <f t="shared" si="11"/>
        <v>0</v>
      </c>
      <c r="BM293" s="331"/>
      <c r="BN293" s="331"/>
    </row>
    <row r="294" spans="61:66">
      <c r="BI294" s="301">
        <f t="shared" si="10"/>
        <v>295</v>
      </c>
      <c r="BJ294" s="307" t="s">
        <v>742</v>
      </c>
      <c r="BK294" s="307">
        <f>BN54</f>
        <v>1</v>
      </c>
      <c r="BL294" s="315">
        <f t="shared" si="11"/>
        <v>0</v>
      </c>
      <c r="BM294" s="331"/>
      <c r="BN294" s="331"/>
    </row>
    <row r="295" spans="61:66">
      <c r="BI295" s="301">
        <f t="shared" si="10"/>
        <v>296</v>
      </c>
      <c r="BJ295" s="307" t="s">
        <v>743</v>
      </c>
      <c r="BK295" s="307">
        <f>BN54</f>
        <v>1</v>
      </c>
      <c r="BL295" s="315">
        <f t="shared" si="11"/>
        <v>0</v>
      </c>
      <c r="BM295" s="331"/>
      <c r="BN295" s="331"/>
    </row>
  </sheetData>
  <protectedRanges>
    <protectedRange sqref="L39 J47 S47 D49 T49 AE49 AS49 A50 H50 G50:G51 AA47:AB47 AR2" name="Customer"/>
    <protectedRange sqref="P3:AC11 G31:P37 Y31:AH37 A3:N11 AQ31:AZ37" name="Supplier Felder"/>
  </protectedRanges>
  <mergeCells count="96">
    <mergeCell ref="BJ53:BK53"/>
    <mergeCell ref="AK49:AR49"/>
    <mergeCell ref="T49:AA49"/>
    <mergeCell ref="L39:U39"/>
    <mergeCell ref="F52:BC52"/>
    <mergeCell ref="A45:F45"/>
    <mergeCell ref="A46:F46"/>
    <mergeCell ref="AS47:AT47"/>
    <mergeCell ref="AU47:AV47"/>
    <mergeCell ref="D49:I49"/>
    <mergeCell ref="AE49:AJ49"/>
    <mergeCell ref="AS49:BB49"/>
    <mergeCell ref="BA42:BA43"/>
    <mergeCell ref="BB42:BB43"/>
    <mergeCell ref="BC42:BC43"/>
    <mergeCell ref="A50:F51"/>
    <mergeCell ref="H50:BC51"/>
    <mergeCell ref="A44:F44"/>
    <mergeCell ref="AU42:AU43"/>
    <mergeCell ref="AV42:AV43"/>
    <mergeCell ref="AE42:AE43"/>
    <mergeCell ref="AF42:AF43"/>
    <mergeCell ref="AG42:AG43"/>
    <mergeCell ref="AH42:AH43"/>
    <mergeCell ref="AI42:AI43"/>
    <mergeCell ref="AJ42:AJ43"/>
    <mergeCell ref="AA42:AA43"/>
    <mergeCell ref="AB42:AB43"/>
    <mergeCell ref="AC42:AC43"/>
    <mergeCell ref="AS42:AS43"/>
    <mergeCell ref="AT42:AT43"/>
    <mergeCell ref="V42:V43"/>
    <mergeCell ref="A5:N5"/>
    <mergeCell ref="P5:AC5"/>
    <mergeCell ref="G31:P31"/>
    <mergeCell ref="G33:P33"/>
    <mergeCell ref="G35:P35"/>
    <mergeCell ref="Y31:AH31"/>
    <mergeCell ref="Y33:AH33"/>
    <mergeCell ref="A13:BC13"/>
    <mergeCell ref="A14:BC14"/>
    <mergeCell ref="A30:BC30"/>
    <mergeCell ref="R31:X31"/>
    <mergeCell ref="A33:F33"/>
    <mergeCell ref="AQ31:AZ31"/>
    <mergeCell ref="A7:N7"/>
    <mergeCell ref="P7:AC7"/>
    <mergeCell ref="A9:N9"/>
    <mergeCell ref="A1:BC1"/>
    <mergeCell ref="A2:N2"/>
    <mergeCell ref="P2:AC2"/>
    <mergeCell ref="A3:N3"/>
    <mergeCell ref="P3:AC3"/>
    <mergeCell ref="AR2:BA2"/>
    <mergeCell ref="P9:AC9"/>
    <mergeCell ref="A11:N11"/>
    <mergeCell ref="P11:AC11"/>
    <mergeCell ref="J47:O47"/>
    <mergeCell ref="S47:X47"/>
    <mergeCell ref="W42:W43"/>
    <mergeCell ref="X42:X43"/>
    <mergeCell ref="Y42:Y43"/>
    <mergeCell ref="Z42:Z43"/>
    <mergeCell ref="Y37:AH37"/>
    <mergeCell ref="G37:P37"/>
    <mergeCell ref="AB47:AG47"/>
    <mergeCell ref="AZ42:AZ43"/>
    <mergeCell ref="Y35:AH35"/>
    <mergeCell ref="AQ42:AQ43"/>
    <mergeCell ref="AQ35:AZ35"/>
    <mergeCell ref="AW42:AW43"/>
    <mergeCell ref="AX42:AX43"/>
    <mergeCell ref="AK42:AK43"/>
    <mergeCell ref="AL42:AL43"/>
    <mergeCell ref="AM42:AM43"/>
    <mergeCell ref="AN42:AN43"/>
    <mergeCell ref="AO42:AO43"/>
    <mergeCell ref="AP42:AP43"/>
    <mergeCell ref="AQ37:AZ37"/>
    <mergeCell ref="AR42:AR43"/>
    <mergeCell ref="AB49:AD49"/>
    <mergeCell ref="K49:S49"/>
    <mergeCell ref="A49:C49"/>
    <mergeCell ref="AQ33:AZ33"/>
    <mergeCell ref="A40:G40"/>
    <mergeCell ref="J40:AJ40"/>
    <mergeCell ref="A41:F43"/>
    <mergeCell ref="J41:AJ41"/>
    <mergeCell ref="P42:P43"/>
    <mergeCell ref="Q42:Q43"/>
    <mergeCell ref="R42:R43"/>
    <mergeCell ref="AD42:AD43"/>
    <mergeCell ref="S42:S43"/>
    <mergeCell ref="T42:T43"/>
    <mergeCell ref="U42:U43"/>
    <mergeCell ref="AY42:AY43"/>
  </mergeCells>
  <phoneticPr fontId="21" type="noConversion"/>
  <conditionalFormatting sqref="A5">
    <cfRule type="cellIs" dxfId="935" priority="58" operator="greaterThan">
      <formula>""""""</formula>
    </cfRule>
  </conditionalFormatting>
  <conditionalFormatting sqref="A3">
    <cfRule type="cellIs" dxfId="934" priority="57" operator="greaterThan">
      <formula>""""""</formula>
    </cfRule>
  </conditionalFormatting>
  <conditionalFormatting sqref="A7">
    <cfRule type="cellIs" dxfId="933" priority="56" operator="greaterThan">
      <formula>""""""</formula>
    </cfRule>
  </conditionalFormatting>
  <conditionalFormatting sqref="A9">
    <cfRule type="cellIs" dxfId="932" priority="55" operator="greaterThan">
      <formula>""""""</formula>
    </cfRule>
  </conditionalFormatting>
  <conditionalFormatting sqref="A11">
    <cfRule type="cellIs" dxfId="931" priority="54" operator="greaterThan">
      <formula>""""""</formula>
    </cfRule>
  </conditionalFormatting>
  <conditionalFormatting sqref="P5">
    <cfRule type="cellIs" dxfId="930" priority="53" operator="greaterThan">
      <formula>""""""</formula>
    </cfRule>
  </conditionalFormatting>
  <conditionalFormatting sqref="P3">
    <cfRule type="cellIs" dxfId="929" priority="52" operator="greaterThan">
      <formula>""""""</formula>
    </cfRule>
  </conditionalFormatting>
  <conditionalFormatting sqref="P7">
    <cfRule type="cellIs" dxfId="928" priority="51" operator="greaterThan">
      <formula>""""""</formula>
    </cfRule>
  </conditionalFormatting>
  <conditionalFormatting sqref="P9">
    <cfRule type="cellIs" dxfId="927" priority="50" operator="greaterThan">
      <formula>""""""</formula>
    </cfRule>
  </conditionalFormatting>
  <conditionalFormatting sqref="P11">
    <cfRule type="cellIs" dxfId="926" priority="49" operator="greaterThan">
      <formula>""""""</formula>
    </cfRule>
  </conditionalFormatting>
  <conditionalFormatting sqref="G33">
    <cfRule type="cellIs" dxfId="925" priority="47" operator="greaterThan">
      <formula>""""""</formula>
    </cfRule>
  </conditionalFormatting>
  <conditionalFormatting sqref="G37">
    <cfRule type="cellIs" dxfId="924" priority="44" operator="greaterThan">
      <formula>""""""</formula>
    </cfRule>
  </conditionalFormatting>
  <conditionalFormatting sqref="Y37">
    <cfRule type="cellIs" dxfId="923" priority="43" operator="greaterThan">
      <formula>""""""</formula>
    </cfRule>
  </conditionalFormatting>
  <conditionalFormatting sqref="AS49">
    <cfRule type="cellIs" dxfId="922" priority="36" operator="greaterThan">
      <formula>""""""</formula>
    </cfRule>
  </conditionalFormatting>
  <conditionalFormatting sqref="AQ31">
    <cfRule type="cellIs" dxfId="921" priority="32" operator="greaterThan">
      <formula>""""""</formula>
    </cfRule>
  </conditionalFormatting>
  <conditionalFormatting sqref="AQ33">
    <cfRule type="cellIs" dxfId="920" priority="31" operator="greaterThan">
      <formula>""""""</formula>
    </cfRule>
  </conditionalFormatting>
  <conditionalFormatting sqref="G35">
    <cfRule type="cellIs" dxfId="919" priority="30" operator="greaterThan">
      <formula>""""""</formula>
    </cfRule>
  </conditionalFormatting>
  <conditionalFormatting sqref="L39">
    <cfRule type="cellIs" dxfId="918" priority="27" operator="greaterThan">
      <formula>""""""</formula>
    </cfRule>
  </conditionalFormatting>
  <conditionalFormatting sqref="AQ35">
    <cfRule type="cellIs" dxfId="917" priority="16" operator="greaterThan">
      <formula>""""""</formula>
    </cfRule>
  </conditionalFormatting>
  <conditionalFormatting sqref="J47">
    <cfRule type="cellIs" dxfId="916" priority="15" operator="greaterThan">
      <formula>""""""</formula>
    </cfRule>
  </conditionalFormatting>
  <conditionalFormatting sqref="S47">
    <cfRule type="cellIs" dxfId="915" priority="14" operator="greaterThan">
      <formula>""""""</formula>
    </cfRule>
  </conditionalFormatting>
  <conditionalFormatting sqref="Y35">
    <cfRule type="cellIs" dxfId="914" priority="13" operator="greaterThan">
      <formula>""""""</formula>
    </cfRule>
  </conditionalFormatting>
  <conditionalFormatting sqref="Y31">
    <cfRule type="cellIs" dxfId="913" priority="12" operator="greaterThan">
      <formula>""""""</formula>
    </cfRule>
  </conditionalFormatting>
  <conditionalFormatting sqref="G31">
    <cfRule type="cellIs" dxfId="912" priority="11" operator="greaterThan">
      <formula>""""""</formula>
    </cfRule>
  </conditionalFormatting>
  <conditionalFormatting sqref="AE49">
    <cfRule type="cellIs" dxfId="911" priority="9" operator="greaterThan">
      <formula>""""""</formula>
    </cfRule>
  </conditionalFormatting>
  <conditionalFormatting sqref="D49">
    <cfRule type="cellIs" dxfId="910" priority="8" operator="greaterThan">
      <formula>""""""</formula>
    </cfRule>
  </conditionalFormatting>
  <conditionalFormatting sqref="AB47">
    <cfRule type="cellIs" dxfId="909" priority="6" operator="greaterThan">
      <formula>""""""</formula>
    </cfRule>
  </conditionalFormatting>
  <conditionalFormatting sqref="AQ37">
    <cfRule type="cellIs" dxfId="908" priority="3" operator="greaterThan">
      <formula>""""""</formula>
    </cfRule>
  </conditionalFormatting>
  <conditionalFormatting sqref="AR2">
    <cfRule type="cellIs" dxfId="907" priority="2" operator="greaterThan">
      <formula>""""""</formula>
    </cfRule>
  </conditionalFormatting>
  <conditionalFormatting sqref="Y33">
    <cfRule type="cellIs" dxfId="906" priority="1" operator="greaterThan">
      <formula>""""""</formula>
    </cfRule>
  </conditionalFormatting>
  <pageMargins left="0.51181102362204722" right="0.23622047244094491" top="0.43307086614173229" bottom="0.35433070866141736" header="0.31496062992125984" footer="0.31496062992125984"/>
  <pageSetup paperSize="9" fitToHeight="0" orientation="landscape" r:id="rId1"/>
  <headerFooter>
    <oddFooter>&amp;L&amp;8 96.073/11/21/TQ</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0</xdr:col>
                    <xdr:colOff>0</xdr:colOff>
                    <xdr:row>14</xdr:row>
                    <xdr:rowOff>28575</xdr:rowOff>
                  </from>
                  <to>
                    <xdr:col>1</xdr:col>
                    <xdr:colOff>0</xdr:colOff>
                    <xdr:row>16</xdr:row>
                    <xdr:rowOff>0</xdr:rowOff>
                  </to>
                </anchor>
              </controlPr>
            </control>
          </mc:Choice>
        </mc:AlternateContent>
        <mc:AlternateContent xmlns:mc="http://schemas.openxmlformats.org/markup-compatibility/2006">
          <mc:Choice Requires="x14">
            <control shapeId="1040" r:id="rId5" name="Check Box 16">
              <controlPr defaultSize="0" autoFill="0" autoLine="0" autoPict="0">
                <anchor moveWithCells="1">
                  <from>
                    <xdr:col>7</xdr:col>
                    <xdr:colOff>0</xdr:colOff>
                    <xdr:row>43</xdr:row>
                    <xdr:rowOff>19050</xdr:rowOff>
                  </from>
                  <to>
                    <xdr:col>8</xdr:col>
                    <xdr:colOff>9525</xdr:colOff>
                    <xdr:row>43</xdr:row>
                    <xdr:rowOff>161925</xdr:rowOff>
                  </to>
                </anchor>
              </controlPr>
            </control>
          </mc:Choice>
        </mc:AlternateContent>
        <mc:AlternateContent xmlns:mc="http://schemas.openxmlformats.org/markup-compatibility/2006">
          <mc:Choice Requires="x14">
            <control shapeId="1041" r:id="rId6" name="Check Box 17">
              <controlPr defaultSize="0" autoFill="0" autoLine="0" autoPict="0">
                <anchor moveWithCells="1">
                  <from>
                    <xdr:col>7</xdr:col>
                    <xdr:colOff>0</xdr:colOff>
                    <xdr:row>44</xdr:row>
                    <xdr:rowOff>9525</xdr:rowOff>
                  </from>
                  <to>
                    <xdr:col>8</xdr:col>
                    <xdr:colOff>9525</xdr:colOff>
                    <xdr:row>44</xdr:row>
                    <xdr:rowOff>152400</xdr:rowOff>
                  </to>
                </anchor>
              </controlPr>
            </control>
          </mc:Choice>
        </mc:AlternateContent>
        <mc:AlternateContent xmlns:mc="http://schemas.openxmlformats.org/markup-compatibility/2006">
          <mc:Choice Requires="x14">
            <control shapeId="1042" r:id="rId7" name="Check Box 18">
              <controlPr defaultSize="0" autoFill="0" autoLine="0" autoPict="0">
                <anchor moveWithCells="1">
                  <from>
                    <xdr:col>7</xdr:col>
                    <xdr:colOff>0</xdr:colOff>
                    <xdr:row>45</xdr:row>
                    <xdr:rowOff>9525</xdr:rowOff>
                  </from>
                  <to>
                    <xdr:col>8</xdr:col>
                    <xdr:colOff>9525</xdr:colOff>
                    <xdr:row>45</xdr:row>
                    <xdr:rowOff>152400</xdr:rowOff>
                  </to>
                </anchor>
              </controlPr>
            </control>
          </mc:Choice>
        </mc:AlternateContent>
        <mc:AlternateContent xmlns:mc="http://schemas.openxmlformats.org/markup-compatibility/2006">
          <mc:Choice Requires="x14">
            <control shapeId="1043" r:id="rId8" name="Check Box 19">
              <controlPr defaultSize="0" autoFill="0" autoLine="0" autoPict="0">
                <anchor moveWithCells="1">
                  <from>
                    <xdr:col>9</xdr:col>
                    <xdr:colOff>180975</xdr:colOff>
                    <xdr:row>43</xdr:row>
                    <xdr:rowOff>19050</xdr:rowOff>
                  </from>
                  <to>
                    <xdr:col>11</xdr:col>
                    <xdr:colOff>9525</xdr:colOff>
                    <xdr:row>43</xdr:row>
                    <xdr:rowOff>161925</xdr:rowOff>
                  </to>
                </anchor>
              </controlPr>
            </control>
          </mc:Choice>
        </mc:AlternateContent>
        <mc:AlternateContent xmlns:mc="http://schemas.openxmlformats.org/markup-compatibility/2006">
          <mc:Choice Requires="x14">
            <control shapeId="1044" r:id="rId9" name="Check Box 20">
              <controlPr defaultSize="0" autoFill="0" autoLine="0" autoPict="0">
                <anchor moveWithCells="1">
                  <from>
                    <xdr:col>9</xdr:col>
                    <xdr:colOff>171450</xdr:colOff>
                    <xdr:row>44</xdr:row>
                    <xdr:rowOff>9525</xdr:rowOff>
                  </from>
                  <to>
                    <xdr:col>11</xdr:col>
                    <xdr:colOff>0</xdr:colOff>
                    <xdr:row>44</xdr:row>
                    <xdr:rowOff>152400</xdr:rowOff>
                  </to>
                </anchor>
              </controlPr>
            </control>
          </mc:Choice>
        </mc:AlternateContent>
        <mc:AlternateContent xmlns:mc="http://schemas.openxmlformats.org/markup-compatibility/2006">
          <mc:Choice Requires="x14">
            <control shapeId="1045" r:id="rId10" name="Check Box 21">
              <controlPr defaultSize="0" autoFill="0" autoLine="0" autoPict="0">
                <anchor moveWithCells="1">
                  <from>
                    <xdr:col>9</xdr:col>
                    <xdr:colOff>171450</xdr:colOff>
                    <xdr:row>45</xdr:row>
                    <xdr:rowOff>19050</xdr:rowOff>
                  </from>
                  <to>
                    <xdr:col>11</xdr:col>
                    <xdr:colOff>0</xdr:colOff>
                    <xdr:row>45</xdr:row>
                    <xdr:rowOff>161925</xdr:rowOff>
                  </to>
                </anchor>
              </controlPr>
            </control>
          </mc:Choice>
        </mc:AlternateContent>
        <mc:AlternateContent xmlns:mc="http://schemas.openxmlformats.org/markup-compatibility/2006">
          <mc:Choice Requires="x14">
            <control shapeId="1046" r:id="rId11" name="Check Box 22">
              <controlPr defaultSize="0" autoFill="0" autoLine="0" autoPict="0">
                <anchor moveWithCells="1">
                  <from>
                    <xdr:col>12</xdr:col>
                    <xdr:colOff>152400</xdr:colOff>
                    <xdr:row>43</xdr:row>
                    <xdr:rowOff>19050</xdr:rowOff>
                  </from>
                  <to>
                    <xdr:col>13</xdr:col>
                    <xdr:colOff>152400</xdr:colOff>
                    <xdr:row>43</xdr:row>
                    <xdr:rowOff>161925</xdr:rowOff>
                  </to>
                </anchor>
              </controlPr>
            </control>
          </mc:Choice>
        </mc:AlternateContent>
        <mc:AlternateContent xmlns:mc="http://schemas.openxmlformats.org/markup-compatibility/2006">
          <mc:Choice Requires="x14">
            <control shapeId="1047" r:id="rId12" name="Check Box 23">
              <controlPr defaultSize="0" autoFill="0" autoLine="0" autoPict="0">
                <anchor moveWithCells="1">
                  <from>
                    <xdr:col>12</xdr:col>
                    <xdr:colOff>152400</xdr:colOff>
                    <xdr:row>44</xdr:row>
                    <xdr:rowOff>28575</xdr:rowOff>
                  </from>
                  <to>
                    <xdr:col>13</xdr:col>
                    <xdr:colOff>161925</xdr:colOff>
                    <xdr:row>44</xdr:row>
                    <xdr:rowOff>171450</xdr:rowOff>
                  </to>
                </anchor>
              </controlPr>
            </control>
          </mc:Choice>
        </mc:AlternateContent>
        <mc:AlternateContent xmlns:mc="http://schemas.openxmlformats.org/markup-compatibility/2006">
          <mc:Choice Requires="x14">
            <control shapeId="1048" r:id="rId13" name="Check Box 24">
              <controlPr defaultSize="0" autoFill="0" autoLine="0" autoPict="0">
                <anchor moveWithCells="1">
                  <from>
                    <xdr:col>12</xdr:col>
                    <xdr:colOff>152400</xdr:colOff>
                    <xdr:row>45</xdr:row>
                    <xdr:rowOff>19050</xdr:rowOff>
                  </from>
                  <to>
                    <xdr:col>13</xdr:col>
                    <xdr:colOff>161925</xdr:colOff>
                    <xdr:row>45</xdr:row>
                    <xdr:rowOff>161925</xdr:rowOff>
                  </to>
                </anchor>
              </controlPr>
            </control>
          </mc:Choice>
        </mc:AlternateContent>
        <mc:AlternateContent xmlns:mc="http://schemas.openxmlformats.org/markup-compatibility/2006">
          <mc:Choice Requires="x14">
            <control shapeId="1120" r:id="rId14" name="Check Box 96">
              <controlPr defaultSize="0" autoFill="0" autoLine="0" autoPict="0">
                <anchor moveWithCells="1">
                  <from>
                    <xdr:col>43</xdr:col>
                    <xdr:colOff>9525</xdr:colOff>
                    <xdr:row>46</xdr:row>
                    <xdr:rowOff>47625</xdr:rowOff>
                  </from>
                  <to>
                    <xdr:col>44</xdr:col>
                    <xdr:colOff>19050</xdr:colOff>
                    <xdr:row>46</xdr:row>
                    <xdr:rowOff>171450</xdr:rowOff>
                  </to>
                </anchor>
              </controlPr>
            </control>
          </mc:Choice>
        </mc:AlternateContent>
        <mc:AlternateContent xmlns:mc="http://schemas.openxmlformats.org/markup-compatibility/2006">
          <mc:Choice Requires="x14">
            <control shapeId="1121" r:id="rId15" name="Check Box 97">
              <controlPr defaultSize="0" autoFill="0" autoLine="0" autoPict="0">
                <anchor moveWithCells="1">
                  <from>
                    <xdr:col>45</xdr:col>
                    <xdr:colOff>123825</xdr:colOff>
                    <xdr:row>46</xdr:row>
                    <xdr:rowOff>19050</xdr:rowOff>
                  </from>
                  <to>
                    <xdr:col>46</xdr:col>
                    <xdr:colOff>152400</xdr:colOff>
                    <xdr:row>46</xdr:row>
                    <xdr:rowOff>171450</xdr:rowOff>
                  </to>
                </anchor>
              </controlPr>
            </control>
          </mc:Choice>
        </mc:AlternateContent>
        <mc:AlternateContent xmlns:mc="http://schemas.openxmlformats.org/markup-compatibility/2006">
          <mc:Choice Requires="x14">
            <control shapeId="1128" r:id="rId16" name="Check Box 104">
              <controlPr defaultSize="0" autoFill="0" autoLine="0" autoPict="0">
                <anchor moveWithCells="1">
                  <from>
                    <xdr:col>29</xdr:col>
                    <xdr:colOff>9525</xdr:colOff>
                    <xdr:row>1</xdr:row>
                    <xdr:rowOff>180975</xdr:rowOff>
                  </from>
                  <to>
                    <xdr:col>30</xdr:col>
                    <xdr:colOff>9525</xdr:colOff>
                    <xdr:row>3</xdr:row>
                    <xdr:rowOff>9525</xdr:rowOff>
                  </to>
                </anchor>
              </controlPr>
            </control>
          </mc:Choice>
        </mc:AlternateContent>
        <mc:AlternateContent xmlns:mc="http://schemas.openxmlformats.org/markup-compatibility/2006">
          <mc:Choice Requires="x14">
            <control shapeId="1147" r:id="rId17" name="Drop Down 128">
              <controlPr defaultSize="0" print="0" autoLine="0" autoPict="0">
                <anchor moveWithCells="1">
                  <from>
                    <xdr:col>48</xdr:col>
                    <xdr:colOff>104775</xdr:colOff>
                    <xdr:row>2</xdr:row>
                    <xdr:rowOff>19050</xdr:rowOff>
                  </from>
                  <to>
                    <xdr:col>54</xdr:col>
                    <xdr:colOff>152400</xdr:colOff>
                    <xdr:row>4</xdr:row>
                    <xdr:rowOff>57150</xdr:rowOff>
                  </to>
                </anchor>
              </controlPr>
            </control>
          </mc:Choice>
        </mc:AlternateContent>
        <mc:AlternateContent xmlns:mc="http://schemas.openxmlformats.org/markup-compatibility/2006">
          <mc:Choice Requires="x14">
            <control shapeId="1162" r:id="rId18" name="Check Box 138">
              <controlPr defaultSize="0" autoFill="0" autoLine="0" autoPict="0">
                <anchor moveWithCells="1">
                  <from>
                    <xdr:col>29</xdr:col>
                    <xdr:colOff>9525</xdr:colOff>
                    <xdr:row>3</xdr:row>
                    <xdr:rowOff>9525</xdr:rowOff>
                  </from>
                  <to>
                    <xdr:col>30</xdr:col>
                    <xdr:colOff>9525</xdr:colOff>
                    <xdr:row>4</xdr:row>
                    <xdr:rowOff>161925</xdr:rowOff>
                  </to>
                </anchor>
              </controlPr>
            </control>
          </mc:Choice>
        </mc:AlternateContent>
        <mc:AlternateContent xmlns:mc="http://schemas.openxmlformats.org/markup-compatibility/2006">
          <mc:Choice Requires="x14">
            <control shapeId="1163" r:id="rId19" name="Check Box 139">
              <controlPr defaultSize="0" autoFill="0" autoLine="0" autoPict="0">
                <anchor moveWithCells="1">
                  <from>
                    <xdr:col>29</xdr:col>
                    <xdr:colOff>171450</xdr:colOff>
                    <xdr:row>6</xdr:row>
                    <xdr:rowOff>9525</xdr:rowOff>
                  </from>
                  <to>
                    <xdr:col>31</xdr:col>
                    <xdr:colOff>0</xdr:colOff>
                    <xdr:row>7</xdr:row>
                    <xdr:rowOff>19050</xdr:rowOff>
                  </to>
                </anchor>
              </controlPr>
            </control>
          </mc:Choice>
        </mc:AlternateContent>
        <mc:AlternateContent xmlns:mc="http://schemas.openxmlformats.org/markup-compatibility/2006">
          <mc:Choice Requires="x14">
            <control shapeId="1164" r:id="rId20" name="Check Box 140">
              <controlPr defaultSize="0" autoFill="0" autoLine="0" autoPict="0">
                <anchor moveWithCells="1">
                  <from>
                    <xdr:col>29</xdr:col>
                    <xdr:colOff>19050</xdr:colOff>
                    <xdr:row>8</xdr:row>
                    <xdr:rowOff>9525</xdr:rowOff>
                  </from>
                  <to>
                    <xdr:col>30</xdr:col>
                    <xdr:colOff>66675</xdr:colOff>
                    <xdr:row>8</xdr:row>
                    <xdr:rowOff>171450</xdr:rowOff>
                  </to>
                </anchor>
              </controlPr>
            </control>
          </mc:Choice>
        </mc:AlternateContent>
        <mc:AlternateContent xmlns:mc="http://schemas.openxmlformats.org/markup-compatibility/2006">
          <mc:Choice Requires="x14">
            <control shapeId="1166" r:id="rId21" name="Check Box 142">
              <controlPr defaultSize="0" autoFill="0" autoLine="0" autoPict="0">
                <anchor moveWithCells="1">
                  <from>
                    <xdr:col>29</xdr:col>
                    <xdr:colOff>19050</xdr:colOff>
                    <xdr:row>10</xdr:row>
                    <xdr:rowOff>9525</xdr:rowOff>
                  </from>
                  <to>
                    <xdr:col>30</xdr:col>
                    <xdr:colOff>19050</xdr:colOff>
                    <xdr:row>11</xdr:row>
                    <xdr:rowOff>19050</xdr:rowOff>
                  </to>
                </anchor>
              </controlPr>
            </control>
          </mc:Choice>
        </mc:AlternateContent>
        <mc:AlternateContent xmlns:mc="http://schemas.openxmlformats.org/markup-compatibility/2006">
          <mc:Choice Requires="x14">
            <control shapeId="1167" r:id="rId22" name="Check Box 143">
              <controlPr defaultSize="0" autoFill="0" autoLine="0" autoPict="0">
                <anchor moveWithCells="1">
                  <from>
                    <xdr:col>37</xdr:col>
                    <xdr:colOff>123825</xdr:colOff>
                    <xdr:row>8</xdr:row>
                    <xdr:rowOff>19050</xdr:rowOff>
                  </from>
                  <to>
                    <xdr:col>38</xdr:col>
                    <xdr:colOff>123825</xdr:colOff>
                    <xdr:row>9</xdr:row>
                    <xdr:rowOff>19050</xdr:rowOff>
                  </to>
                </anchor>
              </controlPr>
            </control>
          </mc:Choice>
        </mc:AlternateContent>
        <mc:AlternateContent xmlns:mc="http://schemas.openxmlformats.org/markup-compatibility/2006">
          <mc:Choice Requires="x14">
            <control shapeId="1168" r:id="rId23" name="Check Box 144">
              <controlPr defaultSize="0" autoFill="0" autoLine="0" autoPict="0">
                <anchor moveWithCells="1">
                  <from>
                    <xdr:col>37</xdr:col>
                    <xdr:colOff>123825</xdr:colOff>
                    <xdr:row>9</xdr:row>
                    <xdr:rowOff>28575</xdr:rowOff>
                  </from>
                  <to>
                    <xdr:col>38</xdr:col>
                    <xdr:colOff>123825</xdr:colOff>
                    <xdr:row>11</xdr:row>
                    <xdr:rowOff>0</xdr:rowOff>
                  </to>
                </anchor>
              </controlPr>
            </control>
          </mc:Choice>
        </mc:AlternateContent>
        <mc:AlternateContent xmlns:mc="http://schemas.openxmlformats.org/markup-compatibility/2006">
          <mc:Choice Requires="x14">
            <control shapeId="1169" r:id="rId24" name="Check Box 145">
              <controlPr defaultSize="0" autoFill="0" autoLine="0" autoPict="0">
                <anchor moveWithCells="1">
                  <from>
                    <xdr:col>46</xdr:col>
                    <xdr:colOff>133350</xdr:colOff>
                    <xdr:row>8</xdr:row>
                    <xdr:rowOff>28575</xdr:rowOff>
                  </from>
                  <to>
                    <xdr:col>47</xdr:col>
                    <xdr:colOff>133350</xdr:colOff>
                    <xdr:row>10</xdr:row>
                    <xdr:rowOff>0</xdr:rowOff>
                  </to>
                </anchor>
              </controlPr>
            </control>
          </mc:Choice>
        </mc:AlternateContent>
        <mc:AlternateContent xmlns:mc="http://schemas.openxmlformats.org/markup-compatibility/2006">
          <mc:Choice Requires="x14">
            <control shapeId="1170" r:id="rId25" name="Check Box 146">
              <controlPr defaultSize="0" autoFill="0" autoLine="0" autoPict="0">
                <anchor moveWithCells="1">
                  <from>
                    <xdr:col>46</xdr:col>
                    <xdr:colOff>133350</xdr:colOff>
                    <xdr:row>9</xdr:row>
                    <xdr:rowOff>19050</xdr:rowOff>
                  </from>
                  <to>
                    <xdr:col>47</xdr:col>
                    <xdr:colOff>133350</xdr:colOff>
                    <xdr:row>10</xdr:row>
                    <xdr:rowOff>171450</xdr:rowOff>
                  </to>
                </anchor>
              </controlPr>
            </control>
          </mc:Choice>
        </mc:AlternateContent>
        <mc:AlternateContent xmlns:mc="http://schemas.openxmlformats.org/markup-compatibility/2006">
          <mc:Choice Requires="x14">
            <control shapeId="1171" r:id="rId26" name="Check Box 147">
              <controlPr defaultSize="0" autoFill="0" autoLine="0" autoPict="0">
                <anchor moveWithCells="1">
                  <from>
                    <xdr:col>0</xdr:col>
                    <xdr:colOff>0</xdr:colOff>
                    <xdr:row>16</xdr:row>
                    <xdr:rowOff>28575</xdr:rowOff>
                  </from>
                  <to>
                    <xdr:col>1</xdr:col>
                    <xdr:colOff>0</xdr:colOff>
                    <xdr:row>18</xdr:row>
                    <xdr:rowOff>19050</xdr:rowOff>
                  </to>
                </anchor>
              </controlPr>
            </control>
          </mc:Choice>
        </mc:AlternateContent>
        <mc:AlternateContent xmlns:mc="http://schemas.openxmlformats.org/markup-compatibility/2006">
          <mc:Choice Requires="x14">
            <control shapeId="1172" r:id="rId27" name="Check Box 148">
              <controlPr defaultSize="0" autoFill="0" autoLine="0" autoPict="0">
                <anchor moveWithCells="1">
                  <from>
                    <xdr:col>0</xdr:col>
                    <xdr:colOff>0</xdr:colOff>
                    <xdr:row>18</xdr:row>
                    <xdr:rowOff>28575</xdr:rowOff>
                  </from>
                  <to>
                    <xdr:col>1</xdr:col>
                    <xdr:colOff>0</xdr:colOff>
                    <xdr:row>20</xdr:row>
                    <xdr:rowOff>19050</xdr:rowOff>
                  </to>
                </anchor>
              </controlPr>
            </control>
          </mc:Choice>
        </mc:AlternateContent>
        <mc:AlternateContent xmlns:mc="http://schemas.openxmlformats.org/markup-compatibility/2006">
          <mc:Choice Requires="x14">
            <control shapeId="1173" r:id="rId28" name="Check Box 149">
              <controlPr defaultSize="0" autoFill="0" autoLine="0" autoPict="0">
                <anchor moveWithCells="1">
                  <from>
                    <xdr:col>0</xdr:col>
                    <xdr:colOff>0</xdr:colOff>
                    <xdr:row>26</xdr:row>
                    <xdr:rowOff>28575</xdr:rowOff>
                  </from>
                  <to>
                    <xdr:col>1</xdr:col>
                    <xdr:colOff>0</xdr:colOff>
                    <xdr:row>28</xdr:row>
                    <xdr:rowOff>19050</xdr:rowOff>
                  </to>
                </anchor>
              </controlPr>
            </control>
          </mc:Choice>
        </mc:AlternateContent>
        <mc:AlternateContent xmlns:mc="http://schemas.openxmlformats.org/markup-compatibility/2006">
          <mc:Choice Requires="x14">
            <control shapeId="1176" r:id="rId29" name="Check Box 152">
              <controlPr defaultSize="0" autoFill="0" autoLine="0" autoPict="0">
                <anchor moveWithCells="1">
                  <from>
                    <xdr:col>0</xdr:col>
                    <xdr:colOff>0</xdr:colOff>
                    <xdr:row>20</xdr:row>
                    <xdr:rowOff>28575</xdr:rowOff>
                  </from>
                  <to>
                    <xdr:col>1</xdr:col>
                    <xdr:colOff>0</xdr:colOff>
                    <xdr:row>22</xdr:row>
                    <xdr:rowOff>19050</xdr:rowOff>
                  </to>
                </anchor>
              </controlPr>
            </control>
          </mc:Choice>
        </mc:AlternateContent>
        <mc:AlternateContent xmlns:mc="http://schemas.openxmlformats.org/markup-compatibility/2006">
          <mc:Choice Requires="x14">
            <control shapeId="1177" r:id="rId30" name="Check Box 153">
              <controlPr defaultSize="0" autoFill="0" autoLine="0" autoPict="0">
                <anchor moveWithCells="1">
                  <from>
                    <xdr:col>0</xdr:col>
                    <xdr:colOff>0</xdr:colOff>
                    <xdr:row>24</xdr:row>
                    <xdr:rowOff>28575</xdr:rowOff>
                  </from>
                  <to>
                    <xdr:col>1</xdr:col>
                    <xdr:colOff>0</xdr:colOff>
                    <xdr:row>26</xdr:row>
                    <xdr:rowOff>19050</xdr:rowOff>
                  </to>
                </anchor>
              </controlPr>
            </control>
          </mc:Choice>
        </mc:AlternateContent>
        <mc:AlternateContent xmlns:mc="http://schemas.openxmlformats.org/markup-compatibility/2006">
          <mc:Choice Requires="x14">
            <control shapeId="1178" r:id="rId31" name="Check Box 154">
              <controlPr defaultSize="0" autoFill="0" autoLine="0" autoPict="0">
                <anchor moveWithCells="1">
                  <from>
                    <xdr:col>0</xdr:col>
                    <xdr:colOff>0</xdr:colOff>
                    <xdr:row>22</xdr:row>
                    <xdr:rowOff>28575</xdr:rowOff>
                  </from>
                  <to>
                    <xdr:col>1</xdr:col>
                    <xdr:colOff>0</xdr:colOff>
                    <xdr:row>24</xdr:row>
                    <xdr:rowOff>19050</xdr:rowOff>
                  </to>
                </anchor>
              </controlPr>
            </control>
          </mc:Choice>
        </mc:AlternateContent>
        <mc:AlternateContent xmlns:mc="http://schemas.openxmlformats.org/markup-compatibility/2006">
          <mc:Choice Requires="x14">
            <control shapeId="1180" r:id="rId32" name="Check Box 156">
              <controlPr defaultSize="0" autoFill="0" autoLine="0" autoPict="0">
                <anchor moveWithCells="1">
                  <from>
                    <xdr:col>13</xdr:col>
                    <xdr:colOff>0</xdr:colOff>
                    <xdr:row>14</xdr:row>
                    <xdr:rowOff>38100</xdr:rowOff>
                  </from>
                  <to>
                    <xdr:col>14</xdr:col>
                    <xdr:colOff>0</xdr:colOff>
                    <xdr:row>16</xdr:row>
                    <xdr:rowOff>9525</xdr:rowOff>
                  </to>
                </anchor>
              </controlPr>
            </control>
          </mc:Choice>
        </mc:AlternateContent>
        <mc:AlternateContent xmlns:mc="http://schemas.openxmlformats.org/markup-compatibility/2006">
          <mc:Choice Requires="x14">
            <control shapeId="1181" r:id="rId33" name="Check Box 157">
              <controlPr defaultSize="0" autoFill="0" autoLine="0" autoPict="0">
                <anchor moveWithCells="1">
                  <from>
                    <xdr:col>13</xdr:col>
                    <xdr:colOff>0</xdr:colOff>
                    <xdr:row>16</xdr:row>
                    <xdr:rowOff>38100</xdr:rowOff>
                  </from>
                  <to>
                    <xdr:col>14</xdr:col>
                    <xdr:colOff>0</xdr:colOff>
                    <xdr:row>18</xdr:row>
                    <xdr:rowOff>19050</xdr:rowOff>
                  </to>
                </anchor>
              </controlPr>
            </control>
          </mc:Choice>
        </mc:AlternateContent>
        <mc:AlternateContent xmlns:mc="http://schemas.openxmlformats.org/markup-compatibility/2006">
          <mc:Choice Requires="x14">
            <control shapeId="1182" r:id="rId34" name="Check Box 158">
              <controlPr defaultSize="0" autoFill="0" autoLine="0" autoPict="0">
                <anchor moveWithCells="1">
                  <from>
                    <xdr:col>13</xdr:col>
                    <xdr:colOff>0</xdr:colOff>
                    <xdr:row>18</xdr:row>
                    <xdr:rowOff>38100</xdr:rowOff>
                  </from>
                  <to>
                    <xdr:col>14</xdr:col>
                    <xdr:colOff>0</xdr:colOff>
                    <xdr:row>20</xdr:row>
                    <xdr:rowOff>19050</xdr:rowOff>
                  </to>
                </anchor>
              </controlPr>
            </control>
          </mc:Choice>
        </mc:AlternateContent>
        <mc:AlternateContent xmlns:mc="http://schemas.openxmlformats.org/markup-compatibility/2006">
          <mc:Choice Requires="x14">
            <control shapeId="1183" r:id="rId35" name="Check Box 159">
              <controlPr defaultSize="0" autoFill="0" autoLine="0" autoPict="0">
                <anchor moveWithCells="1">
                  <from>
                    <xdr:col>13</xdr:col>
                    <xdr:colOff>0</xdr:colOff>
                    <xdr:row>20</xdr:row>
                    <xdr:rowOff>38100</xdr:rowOff>
                  </from>
                  <to>
                    <xdr:col>14</xdr:col>
                    <xdr:colOff>0</xdr:colOff>
                    <xdr:row>22</xdr:row>
                    <xdr:rowOff>19050</xdr:rowOff>
                  </to>
                </anchor>
              </controlPr>
            </control>
          </mc:Choice>
        </mc:AlternateContent>
        <mc:AlternateContent xmlns:mc="http://schemas.openxmlformats.org/markup-compatibility/2006">
          <mc:Choice Requires="x14">
            <control shapeId="1184" r:id="rId36" name="Check Box 160">
              <controlPr defaultSize="0" autoFill="0" autoLine="0" autoPict="0">
                <anchor moveWithCells="1">
                  <from>
                    <xdr:col>13</xdr:col>
                    <xdr:colOff>0</xdr:colOff>
                    <xdr:row>22</xdr:row>
                    <xdr:rowOff>38100</xdr:rowOff>
                  </from>
                  <to>
                    <xdr:col>14</xdr:col>
                    <xdr:colOff>0</xdr:colOff>
                    <xdr:row>24</xdr:row>
                    <xdr:rowOff>19050</xdr:rowOff>
                  </to>
                </anchor>
              </controlPr>
            </control>
          </mc:Choice>
        </mc:AlternateContent>
        <mc:AlternateContent xmlns:mc="http://schemas.openxmlformats.org/markup-compatibility/2006">
          <mc:Choice Requires="x14">
            <control shapeId="1185" r:id="rId37" name="Check Box 161">
              <controlPr defaultSize="0" autoFill="0" autoLine="0" autoPict="0">
                <anchor moveWithCells="1">
                  <from>
                    <xdr:col>13</xdr:col>
                    <xdr:colOff>0</xdr:colOff>
                    <xdr:row>24</xdr:row>
                    <xdr:rowOff>38100</xdr:rowOff>
                  </from>
                  <to>
                    <xdr:col>14</xdr:col>
                    <xdr:colOff>0</xdr:colOff>
                    <xdr:row>26</xdr:row>
                    <xdr:rowOff>19050</xdr:rowOff>
                  </to>
                </anchor>
              </controlPr>
            </control>
          </mc:Choice>
        </mc:AlternateContent>
        <mc:AlternateContent xmlns:mc="http://schemas.openxmlformats.org/markup-compatibility/2006">
          <mc:Choice Requires="x14">
            <control shapeId="1186" r:id="rId38" name="Check Box 162">
              <controlPr defaultSize="0" autoFill="0" autoLine="0" autoPict="0">
                <anchor moveWithCells="1">
                  <from>
                    <xdr:col>13</xdr:col>
                    <xdr:colOff>0</xdr:colOff>
                    <xdr:row>26</xdr:row>
                    <xdr:rowOff>38100</xdr:rowOff>
                  </from>
                  <to>
                    <xdr:col>14</xdr:col>
                    <xdr:colOff>0</xdr:colOff>
                    <xdr:row>28</xdr:row>
                    <xdr:rowOff>19050</xdr:rowOff>
                  </to>
                </anchor>
              </controlPr>
            </control>
          </mc:Choice>
        </mc:AlternateContent>
        <mc:AlternateContent xmlns:mc="http://schemas.openxmlformats.org/markup-compatibility/2006">
          <mc:Choice Requires="x14">
            <control shapeId="1194" r:id="rId39" name="Check Box 170">
              <controlPr defaultSize="0" autoFill="0" autoLine="0" autoPict="0">
                <anchor moveWithCells="1">
                  <from>
                    <xdr:col>26</xdr:col>
                    <xdr:colOff>0</xdr:colOff>
                    <xdr:row>14</xdr:row>
                    <xdr:rowOff>38100</xdr:rowOff>
                  </from>
                  <to>
                    <xdr:col>27</xdr:col>
                    <xdr:colOff>0</xdr:colOff>
                    <xdr:row>16</xdr:row>
                    <xdr:rowOff>9525</xdr:rowOff>
                  </to>
                </anchor>
              </controlPr>
            </control>
          </mc:Choice>
        </mc:AlternateContent>
        <mc:AlternateContent xmlns:mc="http://schemas.openxmlformats.org/markup-compatibility/2006">
          <mc:Choice Requires="x14">
            <control shapeId="1195" r:id="rId40" name="Check Box 171">
              <controlPr defaultSize="0" autoFill="0" autoLine="0" autoPict="0">
                <anchor moveWithCells="1">
                  <from>
                    <xdr:col>26</xdr:col>
                    <xdr:colOff>0</xdr:colOff>
                    <xdr:row>16</xdr:row>
                    <xdr:rowOff>38100</xdr:rowOff>
                  </from>
                  <to>
                    <xdr:col>27</xdr:col>
                    <xdr:colOff>0</xdr:colOff>
                    <xdr:row>18</xdr:row>
                    <xdr:rowOff>19050</xdr:rowOff>
                  </to>
                </anchor>
              </controlPr>
            </control>
          </mc:Choice>
        </mc:AlternateContent>
        <mc:AlternateContent xmlns:mc="http://schemas.openxmlformats.org/markup-compatibility/2006">
          <mc:Choice Requires="x14">
            <control shapeId="1196" r:id="rId41" name="Check Box 172">
              <controlPr defaultSize="0" autoFill="0" autoLine="0" autoPict="0">
                <anchor moveWithCells="1">
                  <from>
                    <xdr:col>26</xdr:col>
                    <xdr:colOff>0</xdr:colOff>
                    <xdr:row>18</xdr:row>
                    <xdr:rowOff>38100</xdr:rowOff>
                  </from>
                  <to>
                    <xdr:col>27</xdr:col>
                    <xdr:colOff>0</xdr:colOff>
                    <xdr:row>20</xdr:row>
                    <xdr:rowOff>19050</xdr:rowOff>
                  </to>
                </anchor>
              </controlPr>
            </control>
          </mc:Choice>
        </mc:AlternateContent>
        <mc:AlternateContent xmlns:mc="http://schemas.openxmlformats.org/markup-compatibility/2006">
          <mc:Choice Requires="x14">
            <control shapeId="1197" r:id="rId42" name="Check Box 173">
              <controlPr defaultSize="0" autoFill="0" autoLine="0" autoPict="0">
                <anchor moveWithCells="1">
                  <from>
                    <xdr:col>26</xdr:col>
                    <xdr:colOff>0</xdr:colOff>
                    <xdr:row>20</xdr:row>
                    <xdr:rowOff>38100</xdr:rowOff>
                  </from>
                  <to>
                    <xdr:col>27</xdr:col>
                    <xdr:colOff>0</xdr:colOff>
                    <xdr:row>22</xdr:row>
                    <xdr:rowOff>19050</xdr:rowOff>
                  </to>
                </anchor>
              </controlPr>
            </control>
          </mc:Choice>
        </mc:AlternateContent>
        <mc:AlternateContent xmlns:mc="http://schemas.openxmlformats.org/markup-compatibility/2006">
          <mc:Choice Requires="x14">
            <control shapeId="1198" r:id="rId43" name="Check Box 174">
              <controlPr defaultSize="0" autoFill="0" autoLine="0" autoPict="0">
                <anchor moveWithCells="1">
                  <from>
                    <xdr:col>26</xdr:col>
                    <xdr:colOff>0</xdr:colOff>
                    <xdr:row>22</xdr:row>
                    <xdr:rowOff>38100</xdr:rowOff>
                  </from>
                  <to>
                    <xdr:col>27</xdr:col>
                    <xdr:colOff>0</xdr:colOff>
                    <xdr:row>24</xdr:row>
                    <xdr:rowOff>19050</xdr:rowOff>
                  </to>
                </anchor>
              </controlPr>
            </control>
          </mc:Choice>
        </mc:AlternateContent>
        <mc:AlternateContent xmlns:mc="http://schemas.openxmlformats.org/markup-compatibility/2006">
          <mc:Choice Requires="x14">
            <control shapeId="1199" r:id="rId44" name="Check Box 175">
              <controlPr defaultSize="0" autoFill="0" autoLine="0" autoPict="0">
                <anchor moveWithCells="1">
                  <from>
                    <xdr:col>26</xdr:col>
                    <xdr:colOff>0</xdr:colOff>
                    <xdr:row>24</xdr:row>
                    <xdr:rowOff>38100</xdr:rowOff>
                  </from>
                  <to>
                    <xdr:col>27</xdr:col>
                    <xdr:colOff>0</xdr:colOff>
                    <xdr:row>26</xdr:row>
                    <xdr:rowOff>19050</xdr:rowOff>
                  </to>
                </anchor>
              </controlPr>
            </control>
          </mc:Choice>
        </mc:AlternateContent>
        <mc:AlternateContent xmlns:mc="http://schemas.openxmlformats.org/markup-compatibility/2006">
          <mc:Choice Requires="x14">
            <control shapeId="1200" r:id="rId45" name="Check Box 176">
              <controlPr defaultSize="0" autoFill="0" autoLine="0" autoPict="0">
                <anchor moveWithCells="1">
                  <from>
                    <xdr:col>26</xdr:col>
                    <xdr:colOff>0</xdr:colOff>
                    <xdr:row>26</xdr:row>
                    <xdr:rowOff>38100</xdr:rowOff>
                  </from>
                  <to>
                    <xdr:col>27</xdr:col>
                    <xdr:colOff>0</xdr:colOff>
                    <xdr:row>28</xdr:row>
                    <xdr:rowOff>19050</xdr:rowOff>
                  </to>
                </anchor>
              </controlPr>
            </control>
          </mc:Choice>
        </mc:AlternateContent>
        <mc:AlternateContent xmlns:mc="http://schemas.openxmlformats.org/markup-compatibility/2006">
          <mc:Choice Requires="x14">
            <control shapeId="1201" r:id="rId46" name="Check Box 177">
              <controlPr defaultSize="0" autoFill="0" autoLine="0" autoPict="0">
                <anchor moveWithCells="1">
                  <from>
                    <xdr:col>44</xdr:col>
                    <xdr:colOff>0</xdr:colOff>
                    <xdr:row>14</xdr:row>
                    <xdr:rowOff>38100</xdr:rowOff>
                  </from>
                  <to>
                    <xdr:col>45</xdr:col>
                    <xdr:colOff>0</xdr:colOff>
                    <xdr:row>16</xdr:row>
                    <xdr:rowOff>9525</xdr:rowOff>
                  </to>
                </anchor>
              </controlPr>
            </control>
          </mc:Choice>
        </mc:AlternateContent>
        <mc:AlternateContent xmlns:mc="http://schemas.openxmlformats.org/markup-compatibility/2006">
          <mc:Choice Requires="x14">
            <control shapeId="1202" r:id="rId47" name="Check Box 178">
              <controlPr defaultSize="0" autoFill="0" autoLine="0" autoPict="0">
                <anchor moveWithCells="1">
                  <from>
                    <xdr:col>44</xdr:col>
                    <xdr:colOff>0</xdr:colOff>
                    <xdr:row>16</xdr:row>
                    <xdr:rowOff>38100</xdr:rowOff>
                  </from>
                  <to>
                    <xdr:col>45</xdr:col>
                    <xdr:colOff>0</xdr:colOff>
                    <xdr:row>18</xdr:row>
                    <xdr:rowOff>19050</xdr:rowOff>
                  </to>
                </anchor>
              </controlPr>
            </control>
          </mc:Choice>
        </mc:AlternateContent>
        <mc:AlternateContent xmlns:mc="http://schemas.openxmlformats.org/markup-compatibility/2006">
          <mc:Choice Requires="x14">
            <control shapeId="1203" r:id="rId48" name="Check Box 179">
              <controlPr defaultSize="0" autoFill="0" autoLine="0" autoPict="0">
                <anchor moveWithCells="1">
                  <from>
                    <xdr:col>44</xdr:col>
                    <xdr:colOff>0</xdr:colOff>
                    <xdr:row>18</xdr:row>
                    <xdr:rowOff>38100</xdr:rowOff>
                  </from>
                  <to>
                    <xdr:col>45</xdr:col>
                    <xdr:colOff>0</xdr:colOff>
                    <xdr:row>20</xdr:row>
                    <xdr:rowOff>19050</xdr:rowOff>
                  </to>
                </anchor>
              </controlPr>
            </control>
          </mc:Choice>
        </mc:AlternateContent>
        <mc:AlternateContent xmlns:mc="http://schemas.openxmlformats.org/markup-compatibility/2006">
          <mc:Choice Requires="x14">
            <control shapeId="1204" r:id="rId49" name="Check Box 180">
              <controlPr defaultSize="0" autoFill="0" autoLine="0" autoPict="0">
                <anchor moveWithCells="1">
                  <from>
                    <xdr:col>44</xdr:col>
                    <xdr:colOff>0</xdr:colOff>
                    <xdr:row>20</xdr:row>
                    <xdr:rowOff>38100</xdr:rowOff>
                  </from>
                  <to>
                    <xdr:col>45</xdr:col>
                    <xdr:colOff>0</xdr:colOff>
                    <xdr:row>22</xdr:row>
                    <xdr:rowOff>19050</xdr:rowOff>
                  </to>
                </anchor>
              </controlPr>
            </control>
          </mc:Choice>
        </mc:AlternateContent>
        <mc:AlternateContent xmlns:mc="http://schemas.openxmlformats.org/markup-compatibility/2006">
          <mc:Choice Requires="x14">
            <control shapeId="1211" r:id="rId50" name="Check Box 187">
              <controlPr defaultSize="0" autoFill="0" autoLine="0" autoPict="0">
                <anchor moveWithCells="1">
                  <from>
                    <xdr:col>29</xdr:col>
                    <xdr:colOff>19050</xdr:colOff>
                    <xdr:row>8</xdr:row>
                    <xdr:rowOff>9525</xdr:rowOff>
                  </from>
                  <to>
                    <xdr:col>30</xdr:col>
                    <xdr:colOff>66675</xdr:colOff>
                    <xdr:row>8</xdr:row>
                    <xdr:rowOff>171450</xdr:rowOff>
                  </to>
                </anchor>
              </controlPr>
            </control>
          </mc:Choice>
        </mc:AlternateContent>
        <mc:AlternateContent xmlns:mc="http://schemas.openxmlformats.org/markup-compatibility/2006">
          <mc:Choice Requires="x14">
            <control shapeId="1212" r:id="rId51" name="Check Box 188">
              <controlPr defaultSize="0" autoFill="0" autoLine="0" autoPict="0">
                <anchor moveWithCells="1">
                  <from>
                    <xdr:col>29</xdr:col>
                    <xdr:colOff>19050</xdr:colOff>
                    <xdr:row>10</xdr:row>
                    <xdr:rowOff>9525</xdr:rowOff>
                  </from>
                  <to>
                    <xdr:col>30</xdr:col>
                    <xdr:colOff>19050</xdr:colOff>
                    <xdr:row>11</xdr:row>
                    <xdr:rowOff>19050</xdr:rowOff>
                  </to>
                </anchor>
              </controlPr>
            </control>
          </mc:Choice>
        </mc:AlternateContent>
        <mc:AlternateContent xmlns:mc="http://schemas.openxmlformats.org/markup-compatibility/2006">
          <mc:Choice Requires="x14">
            <control shapeId="1213" r:id="rId52" name="Check Box 189">
              <controlPr defaultSize="0" autoFill="0" autoLine="0" autoPict="0">
                <anchor moveWithCells="1">
                  <from>
                    <xdr:col>37</xdr:col>
                    <xdr:colOff>123825</xdr:colOff>
                    <xdr:row>8</xdr:row>
                    <xdr:rowOff>19050</xdr:rowOff>
                  </from>
                  <to>
                    <xdr:col>38</xdr:col>
                    <xdr:colOff>123825</xdr:colOff>
                    <xdr:row>9</xdr:row>
                    <xdr:rowOff>19050</xdr:rowOff>
                  </to>
                </anchor>
              </controlPr>
            </control>
          </mc:Choice>
        </mc:AlternateContent>
        <mc:AlternateContent xmlns:mc="http://schemas.openxmlformats.org/markup-compatibility/2006">
          <mc:Choice Requires="x14">
            <control shapeId="1214" r:id="rId53" name="Check Box 190">
              <controlPr defaultSize="0" autoFill="0" autoLine="0" autoPict="0">
                <anchor moveWithCells="1">
                  <from>
                    <xdr:col>37</xdr:col>
                    <xdr:colOff>123825</xdr:colOff>
                    <xdr:row>9</xdr:row>
                    <xdr:rowOff>28575</xdr:rowOff>
                  </from>
                  <to>
                    <xdr:col>38</xdr:col>
                    <xdr:colOff>123825</xdr:colOff>
                    <xdr:row>11</xdr:row>
                    <xdr:rowOff>0</xdr:rowOff>
                  </to>
                </anchor>
              </controlPr>
            </control>
          </mc:Choice>
        </mc:AlternateContent>
        <mc:AlternateContent xmlns:mc="http://schemas.openxmlformats.org/markup-compatibility/2006">
          <mc:Choice Requires="x14">
            <control shapeId="1215" r:id="rId54" name="Check Box 191">
              <controlPr defaultSize="0" autoFill="0" autoLine="0" autoPict="0">
                <anchor moveWithCells="1">
                  <from>
                    <xdr:col>46</xdr:col>
                    <xdr:colOff>133350</xdr:colOff>
                    <xdr:row>8</xdr:row>
                    <xdr:rowOff>28575</xdr:rowOff>
                  </from>
                  <to>
                    <xdr:col>47</xdr:col>
                    <xdr:colOff>133350</xdr:colOff>
                    <xdr:row>10</xdr:row>
                    <xdr:rowOff>0</xdr:rowOff>
                  </to>
                </anchor>
              </controlPr>
            </control>
          </mc:Choice>
        </mc:AlternateContent>
        <mc:AlternateContent xmlns:mc="http://schemas.openxmlformats.org/markup-compatibility/2006">
          <mc:Choice Requires="x14">
            <control shapeId="1216" r:id="rId55" name="Check Box 192">
              <controlPr defaultSize="0" autoFill="0" autoLine="0" autoPict="0">
                <anchor moveWithCells="1">
                  <from>
                    <xdr:col>46</xdr:col>
                    <xdr:colOff>133350</xdr:colOff>
                    <xdr:row>9</xdr:row>
                    <xdr:rowOff>19050</xdr:rowOff>
                  </from>
                  <to>
                    <xdr:col>47</xdr:col>
                    <xdr:colOff>133350</xdr:colOff>
                    <xdr:row>10</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AC9B-205E-409A-9F5A-4C3228AF0F82}">
  <sheetPr codeName="Tabelle1">
    <pageSetUpPr fitToPage="1"/>
  </sheetPr>
  <dimension ref="A1:AZ81"/>
  <sheetViews>
    <sheetView showGridLines="0" view="pageLayout" zoomScaleNormal="100" workbookViewId="0">
      <selection activeCell="FX28" sqref="FX28"/>
    </sheetView>
  </sheetViews>
  <sheetFormatPr defaultColWidth="11.42578125" defaultRowHeight="12.75"/>
  <cols>
    <col min="1" max="2" width="0.85546875" style="166" customWidth="1"/>
    <col min="3" max="3" width="3.5703125" style="166" customWidth="1"/>
    <col min="4" max="4" width="0.5703125" style="166" customWidth="1"/>
    <col min="5" max="6" width="9.7109375" style="166" customWidth="1"/>
    <col min="7" max="7" width="7.7109375" style="168" customWidth="1"/>
    <col min="8" max="8" width="7.7109375" style="166" customWidth="1"/>
    <col min="9" max="9" width="5.7109375" style="166" customWidth="1"/>
    <col min="10" max="10" width="0.42578125" style="166" customWidth="1"/>
    <col min="11" max="11" width="6.7109375" style="166" customWidth="1"/>
    <col min="12" max="12" width="7.42578125" style="166" customWidth="1"/>
    <col min="13" max="15" width="6.7109375" style="166" customWidth="1"/>
    <col min="16" max="16" width="3.7109375" style="166" customWidth="1"/>
    <col min="17" max="17" width="5.7109375" style="166" customWidth="1"/>
    <col min="18" max="19" width="2.7109375" style="166" customWidth="1"/>
    <col min="20" max="20" width="2.5703125" style="166" customWidth="1"/>
    <col min="21" max="32" width="4.7109375" style="166" hidden="1" customWidth="1"/>
    <col min="33" max="179" width="0" style="166" hidden="1" customWidth="1"/>
    <col min="180" max="16384" width="11.42578125" style="166"/>
  </cols>
  <sheetData>
    <row r="1" spans="1:52" ht="9.75" customHeight="1">
      <c r="C1" s="167"/>
      <c r="O1" s="169"/>
      <c r="P1" s="170"/>
      <c r="Q1" s="171"/>
      <c r="R1" s="876"/>
      <c r="S1" s="876"/>
      <c r="T1" s="169"/>
      <c r="U1" s="877"/>
      <c r="V1" s="877"/>
      <c r="W1" s="877"/>
      <c r="X1" s="877"/>
      <c r="Y1" s="877"/>
      <c r="Z1" s="877"/>
      <c r="AA1" s="877"/>
      <c r="AB1" s="172"/>
      <c r="AJ1" s="166">
        <v>20494</v>
      </c>
    </row>
    <row r="2" spans="1:52" s="179" customFormat="1" ht="14.1" customHeight="1">
      <c r="A2" s="173"/>
      <c r="B2" s="174" t="s">
        <v>522</v>
      </c>
      <c r="C2" s="175"/>
      <c r="D2" s="176"/>
      <c r="E2" s="176"/>
      <c r="F2" s="176"/>
      <c r="G2" s="177"/>
      <c r="H2" s="176"/>
      <c r="I2" s="178"/>
      <c r="J2" s="176"/>
      <c r="K2" s="174" t="s">
        <v>523</v>
      </c>
      <c r="L2" s="176"/>
      <c r="M2" s="176"/>
      <c r="N2" s="176"/>
      <c r="O2" s="174" t="s">
        <v>524</v>
      </c>
      <c r="P2" s="176"/>
      <c r="Q2" s="176"/>
      <c r="R2" s="176"/>
      <c r="S2" s="178"/>
      <c r="U2" s="877"/>
      <c r="V2" s="877"/>
      <c r="W2" s="877"/>
      <c r="X2" s="877"/>
      <c r="Y2" s="877"/>
      <c r="Z2" s="877"/>
      <c r="AA2" s="877"/>
      <c r="AB2" s="180"/>
    </row>
    <row r="3" spans="1:52" s="191" customFormat="1" ht="14.1" customHeight="1">
      <c r="A3" s="181"/>
      <c r="B3" s="182" t="s">
        <v>525</v>
      </c>
      <c r="C3" s="183"/>
      <c r="D3" s="184"/>
      <c r="E3" s="184"/>
      <c r="F3" s="185"/>
      <c r="G3" s="186" t="s">
        <v>21</v>
      </c>
      <c r="H3" s="187"/>
      <c r="I3" s="188"/>
      <c r="J3" s="184"/>
      <c r="K3" s="182" t="s">
        <v>525</v>
      </c>
      <c r="L3" s="184"/>
      <c r="M3" s="189" t="s">
        <v>526</v>
      </c>
      <c r="N3" s="190"/>
      <c r="O3" s="878" t="s">
        <v>527</v>
      </c>
      <c r="P3" s="879"/>
      <c r="Q3" s="879"/>
      <c r="R3" s="879"/>
      <c r="S3" s="880"/>
      <c r="U3" s="877"/>
      <c r="V3" s="877"/>
      <c r="W3" s="877"/>
      <c r="X3" s="877"/>
      <c r="Y3" s="877"/>
      <c r="Z3" s="877"/>
      <c r="AA3" s="877"/>
      <c r="AB3" s="192"/>
    </row>
    <row r="4" spans="1:52" s="191" customFormat="1" ht="12.95" customHeight="1">
      <c r="A4" s="193"/>
      <c r="B4" s="194" t="s">
        <v>404</v>
      </c>
      <c r="F4" s="832"/>
      <c r="G4" s="832"/>
      <c r="H4" s="832"/>
      <c r="I4" s="833"/>
      <c r="K4" s="194" t="s">
        <v>404</v>
      </c>
      <c r="M4" s="863"/>
      <c r="N4" s="863"/>
      <c r="O4" s="863"/>
      <c r="P4" s="863"/>
      <c r="Q4" s="863"/>
      <c r="R4" s="863"/>
      <c r="S4" s="864"/>
      <c r="T4" s="195"/>
      <c r="U4" s="877"/>
      <c r="V4" s="877"/>
      <c r="W4" s="877"/>
      <c r="X4" s="877"/>
      <c r="Y4" s="877"/>
      <c r="Z4" s="877"/>
      <c r="AA4" s="877"/>
      <c r="AB4" s="192"/>
    </row>
    <row r="5" spans="1:52" s="191" customFormat="1" ht="12.95" customHeight="1">
      <c r="A5" s="193"/>
      <c r="B5" s="194" t="s">
        <v>167</v>
      </c>
      <c r="F5" s="818"/>
      <c r="G5" s="818"/>
      <c r="H5" s="818"/>
      <c r="I5" s="819"/>
      <c r="K5" s="194" t="s">
        <v>167</v>
      </c>
      <c r="M5" s="863"/>
      <c r="N5" s="863"/>
      <c r="O5" s="863"/>
      <c r="P5" s="863"/>
      <c r="Q5" s="863"/>
      <c r="R5" s="863"/>
      <c r="S5" s="864"/>
      <c r="U5" s="192"/>
      <c r="V5" s="192"/>
      <c r="W5" s="192"/>
      <c r="X5" s="192"/>
      <c r="Y5" s="192"/>
      <c r="Z5" s="192"/>
      <c r="AA5" s="192"/>
      <c r="AB5" s="192"/>
    </row>
    <row r="6" spans="1:52" s="191" customFormat="1" ht="12.95" customHeight="1">
      <c r="A6" s="193"/>
      <c r="B6" s="194" t="s">
        <v>170</v>
      </c>
      <c r="F6" s="818"/>
      <c r="G6" s="818"/>
      <c r="H6" s="818"/>
      <c r="I6" s="819"/>
      <c r="K6" s="194" t="s">
        <v>170</v>
      </c>
      <c r="M6" s="863"/>
      <c r="N6" s="863"/>
      <c r="O6" s="863"/>
      <c r="P6" s="863"/>
      <c r="Q6" s="863"/>
      <c r="R6" s="863"/>
      <c r="S6" s="864"/>
      <c r="U6" s="192"/>
      <c r="V6" s="192"/>
      <c r="W6" s="192"/>
      <c r="X6" s="192"/>
      <c r="Y6" s="192"/>
      <c r="Z6" s="192"/>
      <c r="AA6" s="192"/>
      <c r="AB6" s="192"/>
    </row>
    <row r="7" spans="1:52" s="191" customFormat="1" ht="12.95" customHeight="1">
      <c r="A7" s="193"/>
      <c r="B7" s="196" t="s">
        <v>528</v>
      </c>
      <c r="F7" s="818"/>
      <c r="G7" s="818"/>
      <c r="H7" s="818"/>
      <c r="I7" s="819"/>
      <c r="K7" s="196" t="s">
        <v>528</v>
      </c>
      <c r="M7" s="863"/>
      <c r="N7" s="863"/>
      <c r="O7" s="863"/>
      <c r="P7" s="863"/>
      <c r="Q7" s="863"/>
      <c r="R7" s="863"/>
      <c r="S7" s="864"/>
      <c r="U7" s="192"/>
      <c r="V7" s="192"/>
      <c r="W7" s="192"/>
      <c r="X7" s="192"/>
      <c r="Y7" s="192"/>
      <c r="Z7" s="192"/>
      <c r="AA7" s="192"/>
      <c r="AB7" s="192"/>
    </row>
    <row r="8" spans="1:52" s="191" customFormat="1" ht="12.95" customHeight="1">
      <c r="A8" s="181"/>
      <c r="B8" s="197" t="s">
        <v>529</v>
      </c>
      <c r="C8" s="184"/>
      <c r="D8" s="184"/>
      <c r="E8" s="184"/>
      <c r="F8" s="865"/>
      <c r="G8" s="865"/>
      <c r="H8" s="865"/>
      <c r="I8" s="866"/>
      <c r="J8" s="184"/>
      <c r="K8" s="197" t="s">
        <v>529</v>
      </c>
      <c r="L8" s="184"/>
      <c r="M8" s="867"/>
      <c r="N8" s="867"/>
      <c r="O8" s="867"/>
      <c r="P8" s="867"/>
      <c r="Q8" s="867"/>
      <c r="R8" s="867"/>
      <c r="S8" s="868"/>
      <c r="U8" s="192"/>
      <c r="V8" s="192"/>
      <c r="W8" s="192"/>
      <c r="X8" s="192"/>
      <c r="Y8" s="192"/>
      <c r="Z8" s="192"/>
      <c r="AA8" s="192"/>
      <c r="AB8" s="192"/>
    </row>
    <row r="9" spans="1:52" s="191" customFormat="1" ht="9" customHeight="1">
      <c r="A9" s="198"/>
      <c r="B9" s="199"/>
      <c r="C9" s="200"/>
      <c r="G9" s="168"/>
      <c r="Q9" s="199"/>
      <c r="U9" s="192"/>
      <c r="V9" s="192"/>
      <c r="W9" s="192"/>
      <c r="X9" s="192"/>
      <c r="Y9" s="192"/>
      <c r="Z9" s="192"/>
      <c r="AA9" s="192"/>
      <c r="AB9" s="192"/>
    </row>
    <row r="10" spans="1:52" s="191" customFormat="1" ht="12.95" customHeight="1">
      <c r="A10" s="201"/>
      <c r="B10" s="202" t="s">
        <v>328</v>
      </c>
      <c r="C10" s="200"/>
      <c r="D10" s="202"/>
      <c r="E10" s="202"/>
      <c r="F10" s="202"/>
      <c r="G10" s="203"/>
      <c r="H10" s="202"/>
      <c r="I10" s="200"/>
      <c r="J10" s="202"/>
      <c r="K10" s="202"/>
      <c r="L10" s="202"/>
      <c r="M10" s="202"/>
      <c r="N10" s="202"/>
      <c r="O10" s="202"/>
      <c r="P10" s="202"/>
      <c r="Q10" s="176" t="s">
        <v>530</v>
      </c>
      <c r="R10" s="202"/>
      <c r="S10" s="200"/>
      <c r="U10" s="192"/>
      <c r="V10" s="192"/>
      <c r="W10" s="192"/>
      <c r="X10" s="192"/>
      <c r="Y10" s="192"/>
      <c r="Z10" s="192"/>
      <c r="AA10" s="192"/>
      <c r="AB10" s="192"/>
    </row>
    <row r="11" spans="1:52" s="191" customFormat="1" ht="12.95" customHeight="1">
      <c r="A11" s="204"/>
      <c r="B11" s="205" t="s">
        <v>329</v>
      </c>
      <c r="C11" s="206"/>
      <c r="D11" s="184"/>
      <c r="E11" s="184"/>
      <c r="F11" s="184"/>
      <c r="G11" s="207"/>
      <c r="H11" s="184"/>
      <c r="I11" s="206"/>
      <c r="J11" s="184"/>
      <c r="K11" s="184"/>
      <c r="L11" s="184"/>
      <c r="M11" s="184"/>
      <c r="N11" s="184"/>
      <c r="O11" s="184"/>
      <c r="P11" s="206"/>
      <c r="Q11" s="208" t="s">
        <v>13</v>
      </c>
      <c r="R11" s="869" t="s">
        <v>531</v>
      </c>
      <c r="S11" s="870"/>
      <c r="U11" s="192"/>
      <c r="V11" s="192"/>
      <c r="W11" s="192"/>
      <c r="X11" s="192"/>
      <c r="Y11" s="192"/>
      <c r="Z11" s="192"/>
      <c r="AA11" s="192"/>
      <c r="AB11" s="192"/>
    </row>
    <row r="12" spans="1:52" s="191" customFormat="1" ht="17.25" customHeight="1">
      <c r="A12" s="871"/>
      <c r="B12" s="872"/>
      <c r="C12" s="873"/>
      <c r="D12" s="176"/>
      <c r="E12" s="209" t="s">
        <v>471</v>
      </c>
      <c r="F12" s="210" t="s">
        <v>474</v>
      </c>
      <c r="G12" s="874" t="s">
        <v>532</v>
      </c>
      <c r="H12" s="875"/>
      <c r="I12" s="211"/>
      <c r="J12" s="176"/>
      <c r="K12" s="212" t="s">
        <v>483</v>
      </c>
      <c r="L12" s="213" t="s">
        <v>533</v>
      </c>
      <c r="M12" s="213" t="s">
        <v>488</v>
      </c>
      <c r="N12" s="213" t="s">
        <v>490</v>
      </c>
      <c r="O12" s="213" t="s">
        <v>492</v>
      </c>
      <c r="P12" s="214"/>
      <c r="Q12" s="215"/>
      <c r="R12" s="216"/>
      <c r="S12" s="211"/>
      <c r="U12" s="192"/>
      <c r="V12" s="192"/>
      <c r="W12" s="192"/>
      <c r="X12" s="192"/>
      <c r="Y12" s="192"/>
      <c r="Z12" s="192"/>
      <c r="AA12" s="192"/>
      <c r="AB12" s="192"/>
    </row>
    <row r="13" spans="1:52" s="191" customFormat="1" ht="15" customHeight="1">
      <c r="A13" s="853"/>
      <c r="B13" s="856"/>
      <c r="C13" s="857"/>
      <c r="D13" s="217"/>
      <c r="E13" s="218"/>
      <c r="F13" s="219"/>
      <c r="G13" s="220"/>
      <c r="H13" s="221"/>
      <c r="I13" s="222"/>
      <c r="J13" s="217"/>
      <c r="K13" s="223"/>
      <c r="L13" s="223"/>
      <c r="M13" s="223"/>
      <c r="N13" s="223"/>
      <c r="O13" s="223"/>
      <c r="P13" s="224"/>
      <c r="Q13" s="225"/>
      <c r="R13" s="839"/>
      <c r="S13" s="840"/>
      <c r="U13" s="192"/>
      <c r="V13" s="192"/>
      <c r="W13" s="192"/>
      <c r="X13" s="192"/>
      <c r="Y13" s="192"/>
      <c r="Z13" s="192"/>
      <c r="AA13" s="192"/>
      <c r="AB13" s="192"/>
      <c r="AY13" s="226" t="s">
        <v>433</v>
      </c>
      <c r="AZ13" s="226"/>
    </row>
    <row r="14" spans="1:52" s="191" customFormat="1" ht="15" customHeight="1">
      <c r="A14" s="853"/>
      <c r="B14" s="856"/>
      <c r="C14" s="857"/>
      <c r="D14" s="217"/>
      <c r="E14" s="218"/>
      <c r="F14" s="219"/>
      <c r="G14" s="220"/>
      <c r="H14" s="221"/>
      <c r="I14" s="222"/>
      <c r="J14" s="217"/>
      <c r="K14" s="223"/>
      <c r="L14" s="223"/>
      <c r="M14" s="223"/>
      <c r="N14" s="223"/>
      <c r="O14" s="223"/>
      <c r="P14" s="227"/>
      <c r="Q14" s="225"/>
      <c r="R14" s="839"/>
      <c r="S14" s="840"/>
      <c r="U14" s="192"/>
      <c r="V14" s="192"/>
      <c r="W14" s="192"/>
      <c r="X14" s="192"/>
      <c r="Y14" s="192"/>
      <c r="Z14" s="192"/>
      <c r="AA14" s="192"/>
      <c r="AB14" s="192"/>
      <c r="AY14" s="228"/>
      <c r="AZ14" s="228"/>
    </row>
    <row r="15" spans="1:52" s="191" customFormat="1" ht="10.5" customHeight="1">
      <c r="A15" s="853"/>
      <c r="B15" s="860"/>
      <c r="C15" s="861"/>
      <c r="D15" s="217"/>
      <c r="E15" s="218"/>
      <c r="F15" s="229"/>
      <c r="G15" s="220"/>
      <c r="H15" s="230"/>
      <c r="I15" s="231"/>
      <c r="J15" s="217"/>
      <c r="K15" s="232"/>
      <c r="L15" s="233"/>
      <c r="M15" s="234"/>
      <c r="N15" s="234"/>
      <c r="O15" s="234"/>
      <c r="P15" s="235"/>
      <c r="Q15" s="225"/>
      <c r="R15" s="839"/>
      <c r="S15" s="840"/>
      <c r="U15" s="192"/>
      <c r="V15" s="192"/>
      <c r="W15" s="192"/>
      <c r="X15" s="192"/>
      <c r="Y15" s="192"/>
      <c r="Z15" s="192"/>
      <c r="AA15" s="192"/>
      <c r="AB15" s="192"/>
      <c r="AY15" s="228" t="s">
        <v>438</v>
      </c>
      <c r="AZ15" s="228"/>
    </row>
    <row r="16" spans="1:52" s="191" customFormat="1" ht="3" customHeight="1">
      <c r="A16" s="853"/>
      <c r="B16" s="854"/>
      <c r="C16" s="855"/>
      <c r="D16" s="217"/>
      <c r="E16" s="218"/>
      <c r="F16" s="236"/>
      <c r="G16" s="237"/>
      <c r="H16" s="237"/>
      <c r="I16" s="231"/>
      <c r="J16" s="217"/>
      <c r="K16" s="232"/>
      <c r="L16" s="233"/>
      <c r="M16" s="233"/>
      <c r="N16" s="232"/>
      <c r="O16" s="233"/>
      <c r="P16" s="231"/>
      <c r="Q16" s="225"/>
      <c r="R16" s="839"/>
      <c r="S16" s="840"/>
      <c r="U16" s="192"/>
      <c r="V16" s="192"/>
      <c r="W16" s="192"/>
      <c r="X16" s="192"/>
      <c r="Y16" s="192"/>
      <c r="Z16" s="192"/>
      <c r="AA16" s="192"/>
      <c r="AB16" s="192"/>
      <c r="AY16" s="228" t="s">
        <v>534</v>
      </c>
      <c r="AZ16" s="228"/>
    </row>
    <row r="17" spans="1:52" s="191" customFormat="1" ht="15" customHeight="1">
      <c r="A17" s="853"/>
      <c r="B17" s="860"/>
      <c r="C17" s="861"/>
      <c r="D17" s="217"/>
      <c r="E17" s="218"/>
      <c r="F17" s="229"/>
      <c r="G17" s="220"/>
      <c r="H17" s="230"/>
      <c r="I17" s="231"/>
      <c r="J17" s="217"/>
      <c r="K17" s="232"/>
      <c r="L17" s="233"/>
      <c r="M17" s="234"/>
      <c r="N17" s="234"/>
      <c r="O17" s="234"/>
      <c r="P17" s="238"/>
      <c r="Q17" s="225"/>
      <c r="R17" s="839"/>
      <c r="S17" s="862"/>
      <c r="U17" s="192"/>
      <c r="V17" s="192"/>
      <c r="W17" s="192"/>
      <c r="X17" s="192"/>
      <c r="Y17" s="192"/>
      <c r="Z17" s="192"/>
      <c r="AA17" s="192"/>
      <c r="AB17" s="192"/>
      <c r="AY17" s="228" t="s">
        <v>535</v>
      </c>
      <c r="AZ17" s="228"/>
    </row>
    <row r="18" spans="1:52" s="191" customFormat="1" ht="15" customHeight="1">
      <c r="A18" s="853"/>
      <c r="B18" s="860"/>
      <c r="C18" s="861"/>
      <c r="D18" s="217"/>
      <c r="E18" s="218"/>
      <c r="F18" s="229"/>
      <c r="G18" s="220"/>
      <c r="H18" s="230"/>
      <c r="I18" s="231"/>
      <c r="J18" s="217"/>
      <c r="K18" s="239"/>
      <c r="L18" s="240"/>
      <c r="M18" s="239"/>
      <c r="N18" s="239"/>
      <c r="O18" s="239"/>
      <c r="P18" s="235"/>
      <c r="Q18" s="225"/>
      <c r="R18" s="839"/>
      <c r="S18" s="840"/>
      <c r="U18" s="192"/>
      <c r="V18" s="192"/>
      <c r="W18" s="192"/>
      <c r="X18" s="192"/>
      <c r="Y18" s="192"/>
      <c r="Z18" s="192"/>
      <c r="AA18" s="192"/>
      <c r="AB18" s="192"/>
      <c r="AY18" s="228" t="s">
        <v>434</v>
      </c>
      <c r="AZ18" s="228"/>
    </row>
    <row r="19" spans="1:52" s="191" customFormat="1" ht="15" customHeight="1">
      <c r="A19" s="853"/>
      <c r="B19" s="860"/>
      <c r="C19" s="861"/>
      <c r="D19" s="217"/>
      <c r="E19" s="218"/>
      <c r="F19" s="229"/>
      <c r="G19" s="220"/>
      <c r="H19" s="230"/>
      <c r="I19" s="231"/>
      <c r="J19" s="217"/>
      <c r="K19" s="239"/>
      <c r="L19" s="240"/>
      <c r="M19" s="239"/>
      <c r="N19" s="239"/>
      <c r="O19" s="239"/>
      <c r="P19" s="235"/>
      <c r="Q19" s="225"/>
      <c r="R19" s="839"/>
      <c r="S19" s="862"/>
      <c r="U19" s="192"/>
      <c r="V19" s="192"/>
      <c r="W19" s="192"/>
      <c r="X19" s="192"/>
      <c r="Y19" s="192"/>
      <c r="Z19" s="192"/>
      <c r="AA19" s="192"/>
      <c r="AB19" s="192"/>
      <c r="AY19" s="228" t="s">
        <v>437</v>
      </c>
      <c r="AZ19" s="228"/>
    </row>
    <row r="20" spans="1:52" s="191" customFormat="1" ht="15" customHeight="1">
      <c r="A20" s="853"/>
      <c r="B20" s="854"/>
      <c r="C20" s="855"/>
      <c r="D20" s="217"/>
      <c r="E20" s="218"/>
      <c r="F20" s="219"/>
      <c r="G20" s="220"/>
      <c r="H20" s="230"/>
      <c r="I20" s="222"/>
      <c r="J20" s="217"/>
      <c r="K20" s="232"/>
      <c r="L20" s="232"/>
      <c r="M20" s="232"/>
      <c r="N20" s="232"/>
      <c r="O20" s="232"/>
      <c r="P20" s="235"/>
      <c r="Q20" s="225"/>
      <c r="R20" s="839"/>
      <c r="S20" s="862"/>
      <c r="U20" s="192"/>
      <c r="V20" s="192"/>
      <c r="W20" s="192"/>
      <c r="X20" s="192"/>
      <c r="Y20" s="192"/>
      <c r="Z20" s="192"/>
      <c r="AA20" s="192"/>
      <c r="AB20" s="192"/>
      <c r="AY20" s="228" t="s">
        <v>536</v>
      </c>
      <c r="AZ20" s="228"/>
    </row>
    <row r="21" spans="1:52" s="191" customFormat="1" ht="15" customHeight="1">
      <c r="A21" s="853"/>
      <c r="B21" s="854"/>
      <c r="C21" s="855"/>
      <c r="D21" s="217"/>
      <c r="E21" s="218"/>
      <c r="F21" s="219"/>
      <c r="G21" s="220"/>
      <c r="H21" s="230"/>
      <c r="I21" s="222"/>
      <c r="J21" s="217"/>
      <c r="K21" s="232"/>
      <c r="L21" s="232"/>
      <c r="M21" s="232"/>
      <c r="N21" s="232"/>
      <c r="O21" s="232"/>
      <c r="P21" s="224"/>
      <c r="Q21" s="225"/>
      <c r="R21" s="839"/>
      <c r="S21" s="840"/>
      <c r="U21" s="192"/>
      <c r="V21" s="192"/>
      <c r="W21" s="192"/>
      <c r="X21" s="192"/>
      <c r="Y21" s="192"/>
      <c r="Z21" s="192"/>
      <c r="AA21" s="192"/>
      <c r="AB21" s="192"/>
      <c r="AY21" s="228" t="s">
        <v>443</v>
      </c>
      <c r="AZ21" s="228"/>
    </row>
    <row r="22" spans="1:52" s="191" customFormat="1" ht="15" customHeight="1">
      <c r="A22" s="853"/>
      <c r="B22" s="854"/>
      <c r="C22" s="855"/>
      <c r="D22" s="217"/>
      <c r="E22" s="218"/>
      <c r="F22" s="229"/>
      <c r="G22" s="220"/>
      <c r="H22" s="221"/>
      <c r="I22" s="231"/>
      <c r="J22" s="217"/>
      <c r="K22" s="232"/>
      <c r="L22" s="233"/>
      <c r="M22" s="232"/>
      <c r="N22" s="232"/>
      <c r="O22" s="232"/>
      <c r="P22" s="224"/>
      <c r="Q22" s="225"/>
      <c r="R22" s="839"/>
      <c r="S22" s="840"/>
      <c r="U22" s="192"/>
      <c r="V22" s="192"/>
      <c r="W22" s="192"/>
      <c r="X22" s="192"/>
      <c r="Y22" s="192"/>
      <c r="Z22" s="192"/>
      <c r="AA22" s="192"/>
      <c r="AB22" s="192"/>
      <c r="AY22" s="228" t="s">
        <v>444</v>
      </c>
      <c r="AZ22" s="228"/>
    </row>
    <row r="23" spans="1:52" s="191" customFormat="1" ht="15" customHeight="1">
      <c r="A23" s="853"/>
      <c r="B23" s="854"/>
      <c r="C23" s="855"/>
      <c r="D23" s="217"/>
      <c r="E23" s="218"/>
      <c r="F23" s="229"/>
      <c r="G23" s="220"/>
      <c r="H23" s="221"/>
      <c r="I23" s="231"/>
      <c r="J23" s="217"/>
      <c r="K23" s="232"/>
      <c r="L23" s="233"/>
      <c r="M23" s="232"/>
      <c r="N23" s="232"/>
      <c r="O23" s="232"/>
      <c r="P23" s="235"/>
      <c r="Q23" s="225"/>
      <c r="R23" s="839"/>
      <c r="S23" s="840"/>
      <c r="U23" s="192"/>
      <c r="V23" s="192"/>
      <c r="W23" s="192"/>
      <c r="X23" s="192"/>
      <c r="Y23" s="192"/>
      <c r="Z23" s="192"/>
      <c r="AA23" s="192"/>
      <c r="AB23" s="192"/>
      <c r="AY23" s="228" t="s">
        <v>442</v>
      </c>
      <c r="AZ23" s="228"/>
    </row>
    <row r="24" spans="1:52" s="191" customFormat="1" ht="15" customHeight="1">
      <c r="A24" s="853"/>
      <c r="B24" s="854"/>
      <c r="C24" s="855"/>
      <c r="D24" s="217"/>
      <c r="E24" s="218"/>
      <c r="F24" s="229"/>
      <c r="G24" s="220"/>
      <c r="H24" s="221"/>
      <c r="I24" s="231"/>
      <c r="J24" s="217"/>
      <c r="K24" s="232"/>
      <c r="L24" s="233"/>
      <c r="M24" s="232"/>
      <c r="N24" s="232"/>
      <c r="O24" s="232"/>
      <c r="P24" s="224"/>
      <c r="Q24" s="225"/>
      <c r="R24" s="839"/>
      <c r="S24" s="840"/>
      <c r="U24" s="192"/>
      <c r="V24" s="192"/>
      <c r="W24" s="192"/>
      <c r="X24" s="192"/>
      <c r="Y24" s="192"/>
      <c r="Z24" s="192"/>
      <c r="AA24" s="192"/>
      <c r="AB24" s="192"/>
      <c r="AY24" s="228" t="s">
        <v>439</v>
      </c>
    </row>
    <row r="25" spans="1:52" s="191" customFormat="1" ht="15" customHeight="1">
      <c r="A25" s="853"/>
      <c r="B25" s="854"/>
      <c r="C25" s="855"/>
      <c r="D25" s="217"/>
      <c r="E25" s="218"/>
      <c r="F25" s="236"/>
      <c r="G25" s="237"/>
      <c r="H25" s="237"/>
      <c r="I25" s="231"/>
      <c r="J25" s="217"/>
      <c r="K25" s="232"/>
      <c r="L25" s="232"/>
      <c r="M25" s="223"/>
      <c r="N25" s="223"/>
      <c r="O25" s="223"/>
      <c r="P25" s="224"/>
      <c r="Q25" s="225"/>
      <c r="R25" s="839"/>
      <c r="S25" s="840"/>
      <c r="U25" s="192"/>
      <c r="V25" s="192"/>
      <c r="W25" s="192"/>
      <c r="X25" s="192"/>
      <c r="Y25" s="192"/>
      <c r="Z25" s="192"/>
      <c r="AA25" s="192"/>
      <c r="AB25" s="192"/>
      <c r="AY25" s="228" t="s">
        <v>537</v>
      </c>
    </row>
    <row r="26" spans="1:52" s="191" customFormat="1" ht="15" customHeight="1">
      <c r="A26" s="853"/>
      <c r="B26" s="856"/>
      <c r="C26" s="857"/>
      <c r="D26" s="217"/>
      <c r="E26" s="241"/>
      <c r="F26" s="229"/>
      <c r="G26" s="230"/>
      <c r="H26" s="230"/>
      <c r="I26" s="231"/>
      <c r="J26" s="217"/>
      <c r="K26" s="232"/>
      <c r="L26" s="233"/>
      <c r="M26" s="223"/>
      <c r="N26" s="223"/>
      <c r="O26" s="223"/>
      <c r="P26" s="231"/>
      <c r="Q26" s="242"/>
      <c r="R26" s="858"/>
      <c r="S26" s="859"/>
      <c r="U26" s="192"/>
      <c r="V26" s="192"/>
      <c r="W26" s="192"/>
      <c r="X26" s="192"/>
      <c r="Y26" s="192"/>
      <c r="Z26" s="192"/>
      <c r="AA26" s="192"/>
      <c r="AB26" s="192"/>
      <c r="AY26" s="191" t="s">
        <v>538</v>
      </c>
    </row>
    <row r="27" spans="1:52" s="191" customFormat="1" ht="15" customHeight="1">
      <c r="A27" s="836"/>
      <c r="B27" s="837"/>
      <c r="C27" s="838"/>
      <c r="D27" s="179"/>
      <c r="E27" s="243"/>
      <c r="F27" s="244"/>
      <c r="G27" s="245"/>
      <c r="H27" s="245"/>
      <c r="I27" s="235"/>
      <c r="J27" s="179"/>
      <c r="K27" s="246"/>
      <c r="L27" s="246"/>
      <c r="M27" s="247"/>
      <c r="N27" s="247"/>
      <c r="O27" s="247"/>
      <c r="P27" s="224"/>
      <c r="Q27" s="225"/>
      <c r="R27" s="839"/>
      <c r="S27" s="840"/>
      <c r="U27" s="192"/>
      <c r="V27" s="192"/>
      <c r="W27" s="192"/>
      <c r="X27" s="192"/>
      <c r="Y27" s="192"/>
      <c r="Z27" s="192"/>
      <c r="AA27" s="192"/>
      <c r="AB27" s="192"/>
      <c r="AY27" s="191" t="s">
        <v>539</v>
      </c>
    </row>
    <row r="28" spans="1:52" s="191" customFormat="1" ht="15" customHeight="1">
      <c r="A28" s="841" t="s">
        <v>540</v>
      </c>
      <c r="B28" s="842"/>
      <c r="C28" s="843"/>
      <c r="D28" s="248"/>
      <c r="E28" s="249"/>
      <c r="F28" s="244"/>
      <c r="G28" s="245"/>
      <c r="H28" s="245"/>
      <c r="I28" s="250"/>
      <c r="J28" s="248"/>
      <c r="K28" s="251"/>
      <c r="L28" s="252"/>
      <c r="M28" s="253"/>
      <c r="N28" s="253"/>
      <c r="O28" s="253"/>
      <c r="P28" s="224"/>
      <c r="Q28" s="225"/>
      <c r="R28" s="839"/>
      <c r="S28" s="840"/>
      <c r="U28" s="192"/>
      <c r="V28" s="192"/>
      <c r="W28" s="192"/>
      <c r="X28" s="192"/>
      <c r="Y28" s="192"/>
      <c r="Z28" s="192"/>
      <c r="AA28" s="192"/>
      <c r="AB28" s="192"/>
      <c r="AY28" s="191" t="s">
        <v>541</v>
      </c>
    </row>
    <row r="29" spans="1:52" s="191" customFormat="1" ht="15" customHeight="1">
      <c r="A29" s="198"/>
      <c r="B29" s="254" t="s">
        <v>199</v>
      </c>
      <c r="C29" s="202"/>
      <c r="D29" s="202"/>
      <c r="E29" s="202"/>
      <c r="F29" s="202"/>
      <c r="G29" s="203"/>
      <c r="H29" s="202"/>
      <c r="I29" s="200"/>
      <c r="J29" s="255"/>
      <c r="K29" s="256" t="s">
        <v>542</v>
      </c>
      <c r="L29" s="257"/>
      <c r="M29" s="257"/>
      <c r="N29" s="257"/>
      <c r="O29" s="257"/>
      <c r="P29" s="257"/>
      <c r="Q29" s="257"/>
      <c r="R29" s="257"/>
      <c r="S29" s="258"/>
      <c r="U29" s="192"/>
      <c r="V29" s="192"/>
      <c r="W29" s="192"/>
      <c r="X29" s="192"/>
      <c r="Y29" s="192"/>
      <c r="Z29" s="192"/>
      <c r="AA29" s="192"/>
      <c r="AB29" s="192"/>
      <c r="AY29" s="191" t="s">
        <v>543</v>
      </c>
    </row>
    <row r="30" spans="1:52" s="191" customFormat="1" ht="15" customHeight="1">
      <c r="A30" s="193"/>
      <c r="B30" s="844"/>
      <c r="C30" s="844"/>
      <c r="D30" s="844"/>
      <c r="E30" s="844"/>
      <c r="F30" s="844"/>
      <c r="G30" s="844"/>
      <c r="H30" s="844"/>
      <c r="I30" s="845"/>
      <c r="J30" s="255"/>
      <c r="K30" s="846" t="s">
        <v>544</v>
      </c>
      <c r="L30" s="847"/>
      <c r="M30" s="847"/>
      <c r="N30" s="847"/>
      <c r="O30" s="847"/>
      <c r="P30" s="847"/>
      <c r="Q30" s="848"/>
      <c r="R30" s="849"/>
      <c r="S30" s="850"/>
      <c r="U30" s="192"/>
      <c r="V30" s="192"/>
      <c r="W30" s="192"/>
      <c r="X30" s="192"/>
      <c r="Y30" s="192"/>
      <c r="Z30" s="192"/>
      <c r="AA30" s="192"/>
      <c r="AB30" s="192"/>
    </row>
    <row r="31" spans="1:52" s="191" customFormat="1" ht="15" customHeight="1">
      <c r="A31" s="193"/>
      <c r="B31" s="844"/>
      <c r="C31" s="844"/>
      <c r="D31" s="844"/>
      <c r="E31" s="844"/>
      <c r="F31" s="844"/>
      <c r="G31" s="844"/>
      <c r="H31" s="844"/>
      <c r="I31" s="845"/>
      <c r="J31" s="255"/>
      <c r="K31" s="259" t="s">
        <v>545</v>
      </c>
      <c r="L31" s="257"/>
      <c r="M31" s="257"/>
      <c r="N31" s="851"/>
      <c r="O31" s="851"/>
      <c r="P31" s="851"/>
      <c r="Q31" s="852"/>
      <c r="R31" s="849"/>
      <c r="S31" s="850"/>
      <c r="U31" s="192"/>
      <c r="V31" s="192"/>
      <c r="W31" s="192"/>
      <c r="X31" s="192"/>
      <c r="Y31" s="192"/>
      <c r="Z31" s="192"/>
      <c r="AA31" s="192"/>
      <c r="AB31" s="192"/>
    </row>
    <row r="32" spans="1:52" s="191" customFormat="1" ht="15" customHeight="1">
      <c r="A32" s="181"/>
      <c r="B32" s="260"/>
      <c r="C32" s="261"/>
      <c r="D32" s="261"/>
      <c r="E32" s="261"/>
      <c r="F32" s="261"/>
      <c r="G32" s="262"/>
      <c r="H32" s="261"/>
      <c r="I32" s="188"/>
      <c r="J32" s="255"/>
      <c r="K32" s="828" t="s">
        <v>546</v>
      </c>
      <c r="L32" s="828"/>
      <c r="M32" s="828"/>
      <c r="N32" s="828"/>
      <c r="O32" s="828"/>
      <c r="P32" s="828"/>
      <c r="Q32" s="829"/>
      <c r="R32" s="830"/>
      <c r="S32" s="831"/>
      <c r="U32" s="192"/>
      <c r="V32" s="192"/>
      <c r="W32" s="192"/>
      <c r="X32" s="192"/>
      <c r="Y32" s="192"/>
      <c r="Z32" s="192"/>
      <c r="AA32" s="192"/>
      <c r="AB32" s="192"/>
    </row>
    <row r="33" spans="1:28" s="191" customFormat="1" ht="15" customHeight="1">
      <c r="A33" s="193"/>
      <c r="B33" s="199" t="s">
        <v>17</v>
      </c>
      <c r="F33" s="832"/>
      <c r="G33" s="832"/>
      <c r="H33" s="832"/>
      <c r="I33" s="833"/>
      <c r="K33" s="199" t="s">
        <v>17</v>
      </c>
      <c r="L33" s="199"/>
      <c r="M33" s="834"/>
      <c r="N33" s="834"/>
      <c r="O33" s="834"/>
      <c r="P33" s="834"/>
      <c r="Q33" s="834"/>
      <c r="R33" s="834"/>
      <c r="S33" s="835"/>
      <c r="U33" s="192"/>
      <c r="V33" s="192"/>
      <c r="W33" s="192"/>
      <c r="X33" s="192"/>
      <c r="Y33" s="192"/>
      <c r="Z33" s="192"/>
      <c r="AA33" s="192"/>
      <c r="AB33" s="192"/>
    </row>
    <row r="34" spans="1:28" s="191" customFormat="1" ht="15" customHeight="1">
      <c r="A34" s="193"/>
      <c r="B34" s="199" t="s">
        <v>189</v>
      </c>
      <c r="F34" s="818"/>
      <c r="G34" s="818"/>
      <c r="H34" s="818"/>
      <c r="I34" s="819"/>
      <c r="K34" s="199" t="s">
        <v>189</v>
      </c>
      <c r="L34" s="199"/>
      <c r="M34" s="820"/>
      <c r="N34" s="820"/>
      <c r="O34" s="820"/>
      <c r="P34" s="820"/>
      <c r="Q34" s="820"/>
      <c r="R34" s="820"/>
      <c r="S34" s="821"/>
      <c r="U34" s="192"/>
      <c r="V34" s="192"/>
      <c r="W34" s="192"/>
      <c r="X34" s="192"/>
      <c r="Y34" s="192"/>
      <c r="Z34" s="192"/>
      <c r="AA34" s="192"/>
      <c r="AB34" s="192"/>
    </row>
    <row r="35" spans="1:28" s="191" customFormat="1" ht="15" customHeight="1">
      <c r="A35" s="193"/>
      <c r="B35" s="199" t="s">
        <v>547</v>
      </c>
      <c r="F35" s="818"/>
      <c r="G35" s="818"/>
      <c r="H35" s="818"/>
      <c r="I35" s="819"/>
      <c r="K35" s="199" t="s">
        <v>547</v>
      </c>
      <c r="L35" s="199"/>
      <c r="M35" s="820"/>
      <c r="N35" s="820"/>
      <c r="O35" s="820"/>
      <c r="P35" s="820"/>
      <c r="Q35" s="820"/>
      <c r="R35" s="820"/>
      <c r="S35" s="821"/>
      <c r="U35" s="192"/>
      <c r="V35" s="192"/>
      <c r="W35" s="192"/>
      <c r="X35" s="192"/>
      <c r="Y35" s="192"/>
      <c r="Z35" s="192"/>
      <c r="AA35" s="192"/>
      <c r="AB35" s="192"/>
    </row>
    <row r="36" spans="1:28" s="191" customFormat="1" ht="15" customHeight="1">
      <c r="A36" s="193"/>
      <c r="B36" s="199" t="s">
        <v>15</v>
      </c>
      <c r="C36" s="199"/>
      <c r="D36" s="199"/>
      <c r="E36" s="263"/>
      <c r="F36" s="818"/>
      <c r="G36" s="818"/>
      <c r="H36" s="818"/>
      <c r="I36" s="819"/>
      <c r="K36" s="199" t="s">
        <v>15</v>
      </c>
      <c r="L36" s="171"/>
      <c r="M36" s="822"/>
      <c r="N36" s="820"/>
      <c r="O36" s="820"/>
      <c r="P36" s="820"/>
      <c r="Q36" s="820"/>
      <c r="R36" s="820"/>
      <c r="S36" s="821"/>
      <c r="U36" s="192"/>
      <c r="V36" s="192"/>
      <c r="W36" s="192"/>
      <c r="X36" s="192"/>
      <c r="Y36" s="192"/>
      <c r="Z36" s="192"/>
      <c r="AA36" s="192"/>
      <c r="AB36" s="192"/>
    </row>
    <row r="37" spans="1:28" s="191" customFormat="1" ht="15" customHeight="1">
      <c r="A37" s="181"/>
      <c r="B37" s="823" t="s">
        <v>548</v>
      </c>
      <c r="C37" s="823"/>
      <c r="D37" s="823"/>
      <c r="E37" s="823"/>
      <c r="F37" s="824"/>
      <c r="G37" s="824"/>
      <c r="H37" s="824"/>
      <c r="I37" s="825"/>
      <c r="J37" s="184"/>
      <c r="K37" s="264" t="s">
        <v>548</v>
      </c>
      <c r="L37" s="264"/>
      <c r="M37" s="826"/>
      <c r="N37" s="826"/>
      <c r="O37" s="826"/>
      <c r="P37" s="826"/>
      <c r="Q37" s="826"/>
      <c r="R37" s="826"/>
      <c r="S37" s="827"/>
      <c r="U37" s="192"/>
      <c r="V37" s="192"/>
      <c r="W37" s="192"/>
      <c r="X37" s="192"/>
      <c r="Y37" s="192"/>
      <c r="Z37" s="192"/>
      <c r="AA37" s="192"/>
      <c r="AB37" s="192"/>
    </row>
    <row r="38" spans="1:28" s="191" customFormat="1" ht="18" customHeight="1">
      <c r="G38" s="168"/>
    </row>
    <row r="39" spans="1:28" s="191" customFormat="1" ht="18" customHeight="1">
      <c r="G39" s="168"/>
    </row>
    <row r="40" spans="1:28" s="191" customFormat="1" ht="18" customHeight="1">
      <c r="G40" s="168"/>
      <c r="H40" s="265"/>
    </row>
    <row r="41" spans="1:28" s="191" customFormat="1" ht="18" customHeight="1">
      <c r="G41" s="168"/>
    </row>
    <row r="42" spans="1:28" s="191" customFormat="1" ht="18" customHeight="1">
      <c r="G42" s="168"/>
    </row>
    <row r="43" spans="1:28" s="191" customFormat="1" ht="18" customHeight="1">
      <c r="G43" s="168"/>
    </row>
    <row r="44" spans="1:28" s="191" customFormat="1" ht="18" customHeight="1">
      <c r="G44" s="168"/>
    </row>
    <row r="45" spans="1:28" s="191" customFormat="1" ht="18" customHeight="1">
      <c r="G45" s="168"/>
    </row>
    <row r="46" spans="1:28" s="191" customFormat="1" ht="18" customHeight="1">
      <c r="G46" s="168"/>
    </row>
    <row r="47" spans="1:28" s="191" customFormat="1" ht="18" customHeight="1">
      <c r="G47" s="168"/>
    </row>
    <row r="48" spans="1:28" s="191" customFormat="1" ht="18" customHeight="1">
      <c r="G48" s="168"/>
    </row>
    <row r="49" spans="7:7" s="191" customFormat="1" ht="18" customHeight="1">
      <c r="G49" s="168"/>
    </row>
    <row r="50" spans="7:7" s="191" customFormat="1" ht="18" customHeight="1">
      <c r="G50" s="168"/>
    </row>
    <row r="51" spans="7:7" s="191" customFormat="1" ht="18" customHeight="1">
      <c r="G51" s="168"/>
    </row>
    <row r="52" spans="7:7" s="191" customFormat="1" ht="18" customHeight="1">
      <c r="G52" s="168"/>
    </row>
    <row r="53" spans="7:7" s="191" customFormat="1" ht="18" customHeight="1">
      <c r="G53" s="168"/>
    </row>
    <row r="54" spans="7:7" s="191" customFormat="1" ht="18" customHeight="1">
      <c r="G54" s="168"/>
    </row>
    <row r="55" spans="7:7" s="191" customFormat="1" ht="18" customHeight="1">
      <c r="G55" s="168"/>
    </row>
    <row r="56" spans="7:7" s="191" customFormat="1" ht="18" customHeight="1">
      <c r="G56" s="168"/>
    </row>
    <row r="57" spans="7:7" s="191" customFormat="1" ht="18" customHeight="1">
      <c r="G57" s="168"/>
    </row>
    <row r="58" spans="7:7" s="191" customFormat="1" ht="18" customHeight="1">
      <c r="G58" s="168"/>
    </row>
    <row r="59" spans="7:7" s="191" customFormat="1" ht="18" customHeight="1">
      <c r="G59" s="168"/>
    </row>
    <row r="60" spans="7:7" s="191" customFormat="1" ht="18" customHeight="1">
      <c r="G60" s="168"/>
    </row>
    <row r="61" spans="7:7" s="191" customFormat="1" ht="18" customHeight="1">
      <c r="G61" s="168"/>
    </row>
    <row r="62" spans="7:7" s="191" customFormat="1" ht="18" customHeight="1">
      <c r="G62" s="168"/>
    </row>
    <row r="63" spans="7:7" s="191" customFormat="1" ht="18" customHeight="1">
      <c r="G63" s="168"/>
    </row>
    <row r="64" spans="7:7" s="191" customFormat="1" ht="18" customHeight="1">
      <c r="G64" s="168"/>
    </row>
    <row r="65" spans="7:51" s="191" customFormat="1" ht="18" customHeight="1">
      <c r="G65" s="168"/>
    </row>
    <row r="66" spans="7:51" s="191" customFormat="1" ht="18" customHeight="1">
      <c r="G66" s="168"/>
    </row>
    <row r="67" spans="7:51" s="191" customFormat="1">
      <c r="G67" s="168"/>
    </row>
    <row r="68" spans="7:51" s="191" customFormat="1">
      <c r="G68" s="168"/>
    </row>
    <row r="69" spans="7:51" s="191" customFormat="1">
      <c r="G69" s="168"/>
    </row>
    <row r="70" spans="7:51" s="191" customFormat="1">
      <c r="G70" s="168"/>
    </row>
    <row r="71" spans="7:51" s="191" customFormat="1">
      <c r="G71" s="168"/>
    </row>
    <row r="72" spans="7:51" s="191" customFormat="1">
      <c r="G72" s="168"/>
    </row>
    <row r="73" spans="7:51" s="191" customFormat="1">
      <c r="G73" s="168"/>
    </row>
    <row r="74" spans="7:51" s="191" customFormat="1">
      <c r="G74" s="168"/>
    </row>
    <row r="75" spans="7:51" s="191" customFormat="1">
      <c r="G75" s="168"/>
    </row>
    <row r="76" spans="7:51" s="191" customFormat="1">
      <c r="G76" s="168"/>
    </row>
    <row r="77" spans="7:51" s="191" customFormat="1">
      <c r="G77" s="168"/>
    </row>
    <row r="78" spans="7:51" s="191" customFormat="1">
      <c r="G78" s="168"/>
    </row>
    <row r="79" spans="7:51" s="191" customFormat="1">
      <c r="G79" s="168"/>
    </row>
    <row r="80" spans="7:51">
      <c r="AY80" s="191"/>
    </row>
    <row r="81" spans="51:51">
      <c r="AY81" s="191"/>
    </row>
  </sheetData>
  <mergeCells count="66">
    <mergeCell ref="F5:I5"/>
    <mergeCell ref="M5:S5"/>
    <mergeCell ref="R1:S1"/>
    <mergeCell ref="U1:AA4"/>
    <mergeCell ref="O3:S3"/>
    <mergeCell ref="F4:I4"/>
    <mergeCell ref="M4:S4"/>
    <mergeCell ref="A14:C14"/>
    <mergeCell ref="R14:S14"/>
    <mergeCell ref="F6:I6"/>
    <mergeCell ref="M6:S6"/>
    <mergeCell ref="F7:I7"/>
    <mergeCell ref="M7:S7"/>
    <mergeCell ref="F8:I8"/>
    <mergeCell ref="M8:S8"/>
    <mergeCell ref="R11:S11"/>
    <mergeCell ref="A12:C12"/>
    <mergeCell ref="G12:H12"/>
    <mergeCell ref="A13:C13"/>
    <mergeCell ref="R13:S13"/>
    <mergeCell ref="A15:C15"/>
    <mergeCell ref="R15:S15"/>
    <mergeCell ref="A16:C16"/>
    <mergeCell ref="R16:S16"/>
    <mergeCell ref="A17:C17"/>
    <mergeCell ref="R17:S17"/>
    <mergeCell ref="A18:C18"/>
    <mergeCell ref="R18:S18"/>
    <mergeCell ref="A19:C19"/>
    <mergeCell ref="R19:S19"/>
    <mergeCell ref="A20:C20"/>
    <mergeCell ref="R20:S20"/>
    <mergeCell ref="A21:C21"/>
    <mergeCell ref="R21:S21"/>
    <mergeCell ref="A22:C22"/>
    <mergeCell ref="R22:S22"/>
    <mergeCell ref="A23:C23"/>
    <mergeCell ref="R23:S23"/>
    <mergeCell ref="A24:C24"/>
    <mergeCell ref="R24:S24"/>
    <mergeCell ref="A25:C25"/>
    <mergeCell ref="R25:S25"/>
    <mergeCell ref="A26:C26"/>
    <mergeCell ref="R26:S26"/>
    <mergeCell ref="A27:C27"/>
    <mergeCell ref="R27:S27"/>
    <mergeCell ref="A28:C28"/>
    <mergeCell ref="R28:S28"/>
    <mergeCell ref="B30:I31"/>
    <mergeCell ref="K30:Q30"/>
    <mergeCell ref="R30:S30"/>
    <mergeCell ref="N31:Q31"/>
    <mergeCell ref="R31:S31"/>
    <mergeCell ref="K32:Q32"/>
    <mergeCell ref="R32:S32"/>
    <mergeCell ref="F33:I33"/>
    <mergeCell ref="M33:S33"/>
    <mergeCell ref="F34:I34"/>
    <mergeCell ref="M34:S34"/>
    <mergeCell ref="F35:I35"/>
    <mergeCell ref="M35:S35"/>
    <mergeCell ref="F36:I36"/>
    <mergeCell ref="M36:S36"/>
    <mergeCell ref="B37:E37"/>
    <mergeCell ref="F37:I37"/>
    <mergeCell ref="M37:S37"/>
  </mergeCells>
  <dataValidations count="1">
    <dataValidation type="list" allowBlank="1" showInputMessage="1" showErrorMessage="1" sqref="WVM983053:WVM983068 JA13:JA28 SW13:SW28 ACS13:ACS28 AMO13:AMO28 AWK13:AWK28 BGG13:BGG28 BQC13:BQC28 BZY13:BZY28 CJU13:CJU28 CTQ13:CTQ28 DDM13:DDM28 DNI13:DNI28 DXE13:DXE28 EHA13:EHA28 EQW13:EQW28 FAS13:FAS28 FKO13:FKO28 FUK13:FUK28 GEG13:GEG28 GOC13:GOC28 GXY13:GXY28 HHU13:HHU28 HRQ13:HRQ28 IBM13:IBM28 ILI13:ILI28 IVE13:IVE28 JFA13:JFA28 JOW13:JOW28 JYS13:JYS28 KIO13:KIO28 KSK13:KSK28 LCG13:LCG28 LMC13:LMC28 LVY13:LVY28 MFU13:MFU28 MPQ13:MPQ28 MZM13:MZM28 NJI13:NJI28 NTE13:NTE28 ODA13:ODA28 OMW13:OMW28 OWS13:OWS28 PGO13:PGO28 PQK13:PQK28 QAG13:QAG28 QKC13:QKC28 QTY13:QTY28 RDU13:RDU28 RNQ13:RNQ28 RXM13:RXM28 SHI13:SHI28 SRE13:SRE28 TBA13:TBA28 TKW13:TKW28 TUS13:TUS28 UEO13:UEO28 UOK13:UOK28 UYG13:UYG28 VIC13:VIC28 VRY13:VRY28 WBU13:WBU28 WLQ13:WLQ28 WVM13:WVM28 E65549:E65564 JA65549:JA65564 SW65549:SW65564 ACS65549:ACS65564 AMO65549:AMO65564 AWK65549:AWK65564 BGG65549:BGG65564 BQC65549:BQC65564 BZY65549:BZY65564 CJU65549:CJU65564 CTQ65549:CTQ65564 DDM65549:DDM65564 DNI65549:DNI65564 DXE65549:DXE65564 EHA65549:EHA65564 EQW65549:EQW65564 FAS65549:FAS65564 FKO65549:FKO65564 FUK65549:FUK65564 GEG65549:GEG65564 GOC65549:GOC65564 GXY65549:GXY65564 HHU65549:HHU65564 HRQ65549:HRQ65564 IBM65549:IBM65564 ILI65549:ILI65564 IVE65549:IVE65564 JFA65549:JFA65564 JOW65549:JOW65564 JYS65549:JYS65564 KIO65549:KIO65564 KSK65549:KSK65564 LCG65549:LCG65564 LMC65549:LMC65564 LVY65549:LVY65564 MFU65549:MFU65564 MPQ65549:MPQ65564 MZM65549:MZM65564 NJI65549:NJI65564 NTE65549:NTE65564 ODA65549:ODA65564 OMW65549:OMW65564 OWS65549:OWS65564 PGO65549:PGO65564 PQK65549:PQK65564 QAG65549:QAG65564 QKC65549:QKC65564 QTY65549:QTY65564 RDU65549:RDU65564 RNQ65549:RNQ65564 RXM65549:RXM65564 SHI65549:SHI65564 SRE65549:SRE65564 TBA65549:TBA65564 TKW65549:TKW65564 TUS65549:TUS65564 UEO65549:UEO65564 UOK65549:UOK65564 UYG65549:UYG65564 VIC65549:VIC65564 VRY65549:VRY65564 WBU65549:WBU65564 WLQ65549:WLQ65564 WVM65549:WVM65564 E131085:E131100 JA131085:JA131100 SW131085:SW131100 ACS131085:ACS131100 AMO131085:AMO131100 AWK131085:AWK131100 BGG131085:BGG131100 BQC131085:BQC131100 BZY131085:BZY131100 CJU131085:CJU131100 CTQ131085:CTQ131100 DDM131085:DDM131100 DNI131085:DNI131100 DXE131085:DXE131100 EHA131085:EHA131100 EQW131085:EQW131100 FAS131085:FAS131100 FKO131085:FKO131100 FUK131085:FUK131100 GEG131085:GEG131100 GOC131085:GOC131100 GXY131085:GXY131100 HHU131085:HHU131100 HRQ131085:HRQ131100 IBM131085:IBM131100 ILI131085:ILI131100 IVE131085:IVE131100 JFA131085:JFA131100 JOW131085:JOW131100 JYS131085:JYS131100 KIO131085:KIO131100 KSK131085:KSK131100 LCG131085:LCG131100 LMC131085:LMC131100 LVY131085:LVY131100 MFU131085:MFU131100 MPQ131085:MPQ131100 MZM131085:MZM131100 NJI131085:NJI131100 NTE131085:NTE131100 ODA131085:ODA131100 OMW131085:OMW131100 OWS131085:OWS131100 PGO131085:PGO131100 PQK131085:PQK131100 QAG131085:QAG131100 QKC131085:QKC131100 QTY131085:QTY131100 RDU131085:RDU131100 RNQ131085:RNQ131100 RXM131085:RXM131100 SHI131085:SHI131100 SRE131085:SRE131100 TBA131085:TBA131100 TKW131085:TKW131100 TUS131085:TUS131100 UEO131085:UEO131100 UOK131085:UOK131100 UYG131085:UYG131100 VIC131085:VIC131100 VRY131085:VRY131100 WBU131085:WBU131100 WLQ131085:WLQ131100 WVM131085:WVM131100 E196621:E196636 JA196621:JA196636 SW196621:SW196636 ACS196621:ACS196636 AMO196621:AMO196636 AWK196621:AWK196636 BGG196621:BGG196636 BQC196621:BQC196636 BZY196621:BZY196636 CJU196621:CJU196636 CTQ196621:CTQ196636 DDM196621:DDM196636 DNI196621:DNI196636 DXE196621:DXE196636 EHA196621:EHA196636 EQW196621:EQW196636 FAS196621:FAS196636 FKO196621:FKO196636 FUK196621:FUK196636 GEG196621:GEG196636 GOC196621:GOC196636 GXY196621:GXY196636 HHU196621:HHU196636 HRQ196621:HRQ196636 IBM196621:IBM196636 ILI196621:ILI196636 IVE196621:IVE196636 JFA196621:JFA196636 JOW196621:JOW196636 JYS196621:JYS196636 KIO196621:KIO196636 KSK196621:KSK196636 LCG196621:LCG196636 LMC196621:LMC196636 LVY196621:LVY196636 MFU196621:MFU196636 MPQ196621:MPQ196636 MZM196621:MZM196636 NJI196621:NJI196636 NTE196621:NTE196636 ODA196621:ODA196636 OMW196621:OMW196636 OWS196621:OWS196636 PGO196621:PGO196636 PQK196621:PQK196636 QAG196621:QAG196636 QKC196621:QKC196636 QTY196621:QTY196636 RDU196621:RDU196636 RNQ196621:RNQ196636 RXM196621:RXM196636 SHI196621:SHI196636 SRE196621:SRE196636 TBA196621:TBA196636 TKW196621:TKW196636 TUS196621:TUS196636 UEO196621:UEO196636 UOK196621:UOK196636 UYG196621:UYG196636 VIC196621:VIC196636 VRY196621:VRY196636 WBU196621:WBU196636 WLQ196621:WLQ196636 WVM196621:WVM196636 E262157:E262172 JA262157:JA262172 SW262157:SW262172 ACS262157:ACS262172 AMO262157:AMO262172 AWK262157:AWK262172 BGG262157:BGG262172 BQC262157:BQC262172 BZY262157:BZY262172 CJU262157:CJU262172 CTQ262157:CTQ262172 DDM262157:DDM262172 DNI262157:DNI262172 DXE262157:DXE262172 EHA262157:EHA262172 EQW262157:EQW262172 FAS262157:FAS262172 FKO262157:FKO262172 FUK262157:FUK262172 GEG262157:GEG262172 GOC262157:GOC262172 GXY262157:GXY262172 HHU262157:HHU262172 HRQ262157:HRQ262172 IBM262157:IBM262172 ILI262157:ILI262172 IVE262157:IVE262172 JFA262157:JFA262172 JOW262157:JOW262172 JYS262157:JYS262172 KIO262157:KIO262172 KSK262157:KSK262172 LCG262157:LCG262172 LMC262157:LMC262172 LVY262157:LVY262172 MFU262157:MFU262172 MPQ262157:MPQ262172 MZM262157:MZM262172 NJI262157:NJI262172 NTE262157:NTE262172 ODA262157:ODA262172 OMW262157:OMW262172 OWS262157:OWS262172 PGO262157:PGO262172 PQK262157:PQK262172 QAG262157:QAG262172 QKC262157:QKC262172 QTY262157:QTY262172 RDU262157:RDU262172 RNQ262157:RNQ262172 RXM262157:RXM262172 SHI262157:SHI262172 SRE262157:SRE262172 TBA262157:TBA262172 TKW262157:TKW262172 TUS262157:TUS262172 UEO262157:UEO262172 UOK262157:UOK262172 UYG262157:UYG262172 VIC262157:VIC262172 VRY262157:VRY262172 WBU262157:WBU262172 WLQ262157:WLQ262172 WVM262157:WVM262172 E327693:E327708 JA327693:JA327708 SW327693:SW327708 ACS327693:ACS327708 AMO327693:AMO327708 AWK327693:AWK327708 BGG327693:BGG327708 BQC327693:BQC327708 BZY327693:BZY327708 CJU327693:CJU327708 CTQ327693:CTQ327708 DDM327693:DDM327708 DNI327693:DNI327708 DXE327693:DXE327708 EHA327693:EHA327708 EQW327693:EQW327708 FAS327693:FAS327708 FKO327693:FKO327708 FUK327693:FUK327708 GEG327693:GEG327708 GOC327693:GOC327708 GXY327693:GXY327708 HHU327693:HHU327708 HRQ327693:HRQ327708 IBM327693:IBM327708 ILI327693:ILI327708 IVE327693:IVE327708 JFA327693:JFA327708 JOW327693:JOW327708 JYS327693:JYS327708 KIO327693:KIO327708 KSK327693:KSK327708 LCG327693:LCG327708 LMC327693:LMC327708 LVY327693:LVY327708 MFU327693:MFU327708 MPQ327693:MPQ327708 MZM327693:MZM327708 NJI327693:NJI327708 NTE327693:NTE327708 ODA327693:ODA327708 OMW327693:OMW327708 OWS327693:OWS327708 PGO327693:PGO327708 PQK327693:PQK327708 QAG327693:QAG327708 QKC327693:QKC327708 QTY327693:QTY327708 RDU327693:RDU327708 RNQ327693:RNQ327708 RXM327693:RXM327708 SHI327693:SHI327708 SRE327693:SRE327708 TBA327693:TBA327708 TKW327693:TKW327708 TUS327693:TUS327708 UEO327693:UEO327708 UOK327693:UOK327708 UYG327693:UYG327708 VIC327693:VIC327708 VRY327693:VRY327708 WBU327693:WBU327708 WLQ327693:WLQ327708 WVM327693:WVM327708 E393229:E393244 JA393229:JA393244 SW393229:SW393244 ACS393229:ACS393244 AMO393229:AMO393244 AWK393229:AWK393244 BGG393229:BGG393244 BQC393229:BQC393244 BZY393229:BZY393244 CJU393229:CJU393244 CTQ393229:CTQ393244 DDM393229:DDM393244 DNI393229:DNI393244 DXE393229:DXE393244 EHA393229:EHA393244 EQW393229:EQW393244 FAS393229:FAS393244 FKO393229:FKO393244 FUK393229:FUK393244 GEG393229:GEG393244 GOC393229:GOC393244 GXY393229:GXY393244 HHU393229:HHU393244 HRQ393229:HRQ393244 IBM393229:IBM393244 ILI393229:ILI393244 IVE393229:IVE393244 JFA393229:JFA393244 JOW393229:JOW393244 JYS393229:JYS393244 KIO393229:KIO393244 KSK393229:KSK393244 LCG393229:LCG393244 LMC393229:LMC393244 LVY393229:LVY393244 MFU393229:MFU393244 MPQ393229:MPQ393244 MZM393229:MZM393244 NJI393229:NJI393244 NTE393229:NTE393244 ODA393229:ODA393244 OMW393229:OMW393244 OWS393229:OWS393244 PGO393229:PGO393244 PQK393229:PQK393244 QAG393229:QAG393244 QKC393229:QKC393244 QTY393229:QTY393244 RDU393229:RDU393244 RNQ393229:RNQ393244 RXM393229:RXM393244 SHI393229:SHI393244 SRE393229:SRE393244 TBA393229:TBA393244 TKW393229:TKW393244 TUS393229:TUS393244 UEO393229:UEO393244 UOK393229:UOK393244 UYG393229:UYG393244 VIC393229:VIC393244 VRY393229:VRY393244 WBU393229:WBU393244 WLQ393229:WLQ393244 WVM393229:WVM393244 E458765:E458780 JA458765:JA458780 SW458765:SW458780 ACS458765:ACS458780 AMO458765:AMO458780 AWK458765:AWK458780 BGG458765:BGG458780 BQC458765:BQC458780 BZY458765:BZY458780 CJU458765:CJU458780 CTQ458765:CTQ458780 DDM458765:DDM458780 DNI458765:DNI458780 DXE458765:DXE458780 EHA458765:EHA458780 EQW458765:EQW458780 FAS458765:FAS458780 FKO458765:FKO458780 FUK458765:FUK458780 GEG458765:GEG458780 GOC458765:GOC458780 GXY458765:GXY458780 HHU458765:HHU458780 HRQ458765:HRQ458780 IBM458765:IBM458780 ILI458765:ILI458780 IVE458765:IVE458780 JFA458765:JFA458780 JOW458765:JOW458780 JYS458765:JYS458780 KIO458765:KIO458780 KSK458765:KSK458780 LCG458765:LCG458780 LMC458765:LMC458780 LVY458765:LVY458780 MFU458765:MFU458780 MPQ458765:MPQ458780 MZM458765:MZM458780 NJI458765:NJI458780 NTE458765:NTE458780 ODA458765:ODA458780 OMW458765:OMW458780 OWS458765:OWS458780 PGO458765:PGO458780 PQK458765:PQK458780 QAG458765:QAG458780 QKC458765:QKC458780 QTY458765:QTY458780 RDU458765:RDU458780 RNQ458765:RNQ458780 RXM458765:RXM458780 SHI458765:SHI458780 SRE458765:SRE458780 TBA458765:TBA458780 TKW458765:TKW458780 TUS458765:TUS458780 UEO458765:UEO458780 UOK458765:UOK458780 UYG458765:UYG458780 VIC458765:VIC458780 VRY458765:VRY458780 WBU458765:WBU458780 WLQ458765:WLQ458780 WVM458765:WVM458780 E524301:E524316 JA524301:JA524316 SW524301:SW524316 ACS524301:ACS524316 AMO524301:AMO524316 AWK524301:AWK524316 BGG524301:BGG524316 BQC524301:BQC524316 BZY524301:BZY524316 CJU524301:CJU524316 CTQ524301:CTQ524316 DDM524301:DDM524316 DNI524301:DNI524316 DXE524301:DXE524316 EHA524301:EHA524316 EQW524301:EQW524316 FAS524301:FAS524316 FKO524301:FKO524316 FUK524301:FUK524316 GEG524301:GEG524316 GOC524301:GOC524316 GXY524301:GXY524316 HHU524301:HHU524316 HRQ524301:HRQ524316 IBM524301:IBM524316 ILI524301:ILI524316 IVE524301:IVE524316 JFA524301:JFA524316 JOW524301:JOW524316 JYS524301:JYS524316 KIO524301:KIO524316 KSK524301:KSK524316 LCG524301:LCG524316 LMC524301:LMC524316 LVY524301:LVY524316 MFU524301:MFU524316 MPQ524301:MPQ524316 MZM524301:MZM524316 NJI524301:NJI524316 NTE524301:NTE524316 ODA524301:ODA524316 OMW524301:OMW524316 OWS524301:OWS524316 PGO524301:PGO524316 PQK524301:PQK524316 QAG524301:QAG524316 QKC524301:QKC524316 QTY524301:QTY524316 RDU524301:RDU524316 RNQ524301:RNQ524316 RXM524301:RXM524316 SHI524301:SHI524316 SRE524301:SRE524316 TBA524301:TBA524316 TKW524301:TKW524316 TUS524301:TUS524316 UEO524301:UEO524316 UOK524301:UOK524316 UYG524301:UYG524316 VIC524301:VIC524316 VRY524301:VRY524316 WBU524301:WBU524316 WLQ524301:WLQ524316 WVM524301:WVM524316 E589837:E589852 JA589837:JA589852 SW589837:SW589852 ACS589837:ACS589852 AMO589837:AMO589852 AWK589837:AWK589852 BGG589837:BGG589852 BQC589837:BQC589852 BZY589837:BZY589852 CJU589837:CJU589852 CTQ589837:CTQ589852 DDM589837:DDM589852 DNI589837:DNI589852 DXE589837:DXE589852 EHA589837:EHA589852 EQW589837:EQW589852 FAS589837:FAS589852 FKO589837:FKO589852 FUK589837:FUK589852 GEG589837:GEG589852 GOC589837:GOC589852 GXY589837:GXY589852 HHU589837:HHU589852 HRQ589837:HRQ589852 IBM589837:IBM589852 ILI589837:ILI589852 IVE589837:IVE589852 JFA589837:JFA589852 JOW589837:JOW589852 JYS589837:JYS589852 KIO589837:KIO589852 KSK589837:KSK589852 LCG589837:LCG589852 LMC589837:LMC589852 LVY589837:LVY589852 MFU589837:MFU589852 MPQ589837:MPQ589852 MZM589837:MZM589852 NJI589837:NJI589852 NTE589837:NTE589852 ODA589837:ODA589852 OMW589837:OMW589852 OWS589837:OWS589852 PGO589837:PGO589852 PQK589837:PQK589852 QAG589837:QAG589852 QKC589837:QKC589852 QTY589837:QTY589852 RDU589837:RDU589852 RNQ589837:RNQ589852 RXM589837:RXM589852 SHI589837:SHI589852 SRE589837:SRE589852 TBA589837:TBA589852 TKW589837:TKW589852 TUS589837:TUS589852 UEO589837:UEO589852 UOK589837:UOK589852 UYG589837:UYG589852 VIC589837:VIC589852 VRY589837:VRY589852 WBU589837:WBU589852 WLQ589837:WLQ589852 WVM589837:WVM589852 E655373:E655388 JA655373:JA655388 SW655373:SW655388 ACS655373:ACS655388 AMO655373:AMO655388 AWK655373:AWK655388 BGG655373:BGG655388 BQC655373:BQC655388 BZY655373:BZY655388 CJU655373:CJU655388 CTQ655373:CTQ655388 DDM655373:DDM655388 DNI655373:DNI655388 DXE655373:DXE655388 EHA655373:EHA655388 EQW655373:EQW655388 FAS655373:FAS655388 FKO655373:FKO655388 FUK655373:FUK655388 GEG655373:GEG655388 GOC655373:GOC655388 GXY655373:GXY655388 HHU655373:HHU655388 HRQ655373:HRQ655388 IBM655373:IBM655388 ILI655373:ILI655388 IVE655373:IVE655388 JFA655373:JFA655388 JOW655373:JOW655388 JYS655373:JYS655388 KIO655373:KIO655388 KSK655373:KSK655388 LCG655373:LCG655388 LMC655373:LMC655388 LVY655373:LVY655388 MFU655373:MFU655388 MPQ655373:MPQ655388 MZM655373:MZM655388 NJI655373:NJI655388 NTE655373:NTE655388 ODA655373:ODA655388 OMW655373:OMW655388 OWS655373:OWS655388 PGO655373:PGO655388 PQK655373:PQK655388 QAG655373:QAG655388 QKC655373:QKC655388 QTY655373:QTY655388 RDU655373:RDU655388 RNQ655373:RNQ655388 RXM655373:RXM655388 SHI655373:SHI655388 SRE655373:SRE655388 TBA655373:TBA655388 TKW655373:TKW655388 TUS655373:TUS655388 UEO655373:UEO655388 UOK655373:UOK655388 UYG655373:UYG655388 VIC655373:VIC655388 VRY655373:VRY655388 WBU655373:WBU655388 WLQ655373:WLQ655388 WVM655373:WVM655388 E720909:E720924 JA720909:JA720924 SW720909:SW720924 ACS720909:ACS720924 AMO720909:AMO720924 AWK720909:AWK720924 BGG720909:BGG720924 BQC720909:BQC720924 BZY720909:BZY720924 CJU720909:CJU720924 CTQ720909:CTQ720924 DDM720909:DDM720924 DNI720909:DNI720924 DXE720909:DXE720924 EHA720909:EHA720924 EQW720909:EQW720924 FAS720909:FAS720924 FKO720909:FKO720924 FUK720909:FUK720924 GEG720909:GEG720924 GOC720909:GOC720924 GXY720909:GXY720924 HHU720909:HHU720924 HRQ720909:HRQ720924 IBM720909:IBM720924 ILI720909:ILI720924 IVE720909:IVE720924 JFA720909:JFA720924 JOW720909:JOW720924 JYS720909:JYS720924 KIO720909:KIO720924 KSK720909:KSK720924 LCG720909:LCG720924 LMC720909:LMC720924 LVY720909:LVY720924 MFU720909:MFU720924 MPQ720909:MPQ720924 MZM720909:MZM720924 NJI720909:NJI720924 NTE720909:NTE720924 ODA720909:ODA720924 OMW720909:OMW720924 OWS720909:OWS720924 PGO720909:PGO720924 PQK720909:PQK720924 QAG720909:QAG720924 QKC720909:QKC720924 QTY720909:QTY720924 RDU720909:RDU720924 RNQ720909:RNQ720924 RXM720909:RXM720924 SHI720909:SHI720924 SRE720909:SRE720924 TBA720909:TBA720924 TKW720909:TKW720924 TUS720909:TUS720924 UEO720909:UEO720924 UOK720909:UOK720924 UYG720909:UYG720924 VIC720909:VIC720924 VRY720909:VRY720924 WBU720909:WBU720924 WLQ720909:WLQ720924 WVM720909:WVM720924 E786445:E786460 JA786445:JA786460 SW786445:SW786460 ACS786445:ACS786460 AMO786445:AMO786460 AWK786445:AWK786460 BGG786445:BGG786460 BQC786445:BQC786460 BZY786445:BZY786460 CJU786445:CJU786460 CTQ786445:CTQ786460 DDM786445:DDM786460 DNI786445:DNI786460 DXE786445:DXE786460 EHA786445:EHA786460 EQW786445:EQW786460 FAS786445:FAS786460 FKO786445:FKO786460 FUK786445:FUK786460 GEG786445:GEG786460 GOC786445:GOC786460 GXY786445:GXY786460 HHU786445:HHU786460 HRQ786445:HRQ786460 IBM786445:IBM786460 ILI786445:ILI786460 IVE786445:IVE786460 JFA786445:JFA786460 JOW786445:JOW786460 JYS786445:JYS786460 KIO786445:KIO786460 KSK786445:KSK786460 LCG786445:LCG786460 LMC786445:LMC786460 LVY786445:LVY786460 MFU786445:MFU786460 MPQ786445:MPQ786460 MZM786445:MZM786460 NJI786445:NJI786460 NTE786445:NTE786460 ODA786445:ODA786460 OMW786445:OMW786460 OWS786445:OWS786460 PGO786445:PGO786460 PQK786445:PQK786460 QAG786445:QAG786460 QKC786445:QKC786460 QTY786445:QTY786460 RDU786445:RDU786460 RNQ786445:RNQ786460 RXM786445:RXM786460 SHI786445:SHI786460 SRE786445:SRE786460 TBA786445:TBA786460 TKW786445:TKW786460 TUS786445:TUS786460 UEO786445:UEO786460 UOK786445:UOK786460 UYG786445:UYG786460 VIC786445:VIC786460 VRY786445:VRY786460 WBU786445:WBU786460 WLQ786445:WLQ786460 WVM786445:WVM786460 E851981:E851996 JA851981:JA851996 SW851981:SW851996 ACS851981:ACS851996 AMO851981:AMO851996 AWK851981:AWK851996 BGG851981:BGG851996 BQC851981:BQC851996 BZY851981:BZY851996 CJU851981:CJU851996 CTQ851981:CTQ851996 DDM851981:DDM851996 DNI851981:DNI851996 DXE851981:DXE851996 EHA851981:EHA851996 EQW851981:EQW851996 FAS851981:FAS851996 FKO851981:FKO851996 FUK851981:FUK851996 GEG851981:GEG851996 GOC851981:GOC851996 GXY851981:GXY851996 HHU851981:HHU851996 HRQ851981:HRQ851996 IBM851981:IBM851996 ILI851981:ILI851996 IVE851981:IVE851996 JFA851981:JFA851996 JOW851981:JOW851996 JYS851981:JYS851996 KIO851981:KIO851996 KSK851981:KSK851996 LCG851981:LCG851996 LMC851981:LMC851996 LVY851981:LVY851996 MFU851981:MFU851996 MPQ851981:MPQ851996 MZM851981:MZM851996 NJI851981:NJI851996 NTE851981:NTE851996 ODA851981:ODA851996 OMW851981:OMW851996 OWS851981:OWS851996 PGO851981:PGO851996 PQK851981:PQK851996 QAG851981:QAG851996 QKC851981:QKC851996 QTY851981:QTY851996 RDU851981:RDU851996 RNQ851981:RNQ851996 RXM851981:RXM851996 SHI851981:SHI851996 SRE851981:SRE851996 TBA851981:TBA851996 TKW851981:TKW851996 TUS851981:TUS851996 UEO851981:UEO851996 UOK851981:UOK851996 UYG851981:UYG851996 VIC851981:VIC851996 VRY851981:VRY851996 WBU851981:WBU851996 WLQ851981:WLQ851996 WVM851981:WVM851996 E917517:E917532 JA917517:JA917532 SW917517:SW917532 ACS917517:ACS917532 AMO917517:AMO917532 AWK917517:AWK917532 BGG917517:BGG917532 BQC917517:BQC917532 BZY917517:BZY917532 CJU917517:CJU917532 CTQ917517:CTQ917532 DDM917517:DDM917532 DNI917517:DNI917532 DXE917517:DXE917532 EHA917517:EHA917532 EQW917517:EQW917532 FAS917517:FAS917532 FKO917517:FKO917532 FUK917517:FUK917532 GEG917517:GEG917532 GOC917517:GOC917532 GXY917517:GXY917532 HHU917517:HHU917532 HRQ917517:HRQ917532 IBM917517:IBM917532 ILI917517:ILI917532 IVE917517:IVE917532 JFA917517:JFA917532 JOW917517:JOW917532 JYS917517:JYS917532 KIO917517:KIO917532 KSK917517:KSK917532 LCG917517:LCG917532 LMC917517:LMC917532 LVY917517:LVY917532 MFU917517:MFU917532 MPQ917517:MPQ917532 MZM917517:MZM917532 NJI917517:NJI917532 NTE917517:NTE917532 ODA917517:ODA917532 OMW917517:OMW917532 OWS917517:OWS917532 PGO917517:PGO917532 PQK917517:PQK917532 QAG917517:QAG917532 QKC917517:QKC917532 QTY917517:QTY917532 RDU917517:RDU917532 RNQ917517:RNQ917532 RXM917517:RXM917532 SHI917517:SHI917532 SRE917517:SRE917532 TBA917517:TBA917532 TKW917517:TKW917532 TUS917517:TUS917532 UEO917517:UEO917532 UOK917517:UOK917532 UYG917517:UYG917532 VIC917517:VIC917532 VRY917517:VRY917532 WBU917517:WBU917532 WLQ917517:WLQ917532 WVM917517:WVM917532 E983053:E983068 JA983053:JA983068 SW983053:SW983068 ACS983053:ACS983068 AMO983053:AMO983068 AWK983053:AWK983068 BGG983053:BGG983068 BQC983053:BQC983068 BZY983053:BZY983068 CJU983053:CJU983068 CTQ983053:CTQ983068 DDM983053:DDM983068 DNI983053:DNI983068 DXE983053:DXE983068 EHA983053:EHA983068 EQW983053:EQW983068 FAS983053:FAS983068 FKO983053:FKO983068 FUK983053:FUK983068 GEG983053:GEG983068 GOC983053:GOC983068 GXY983053:GXY983068 HHU983053:HHU983068 HRQ983053:HRQ983068 IBM983053:IBM983068 ILI983053:ILI983068 IVE983053:IVE983068 JFA983053:JFA983068 JOW983053:JOW983068 JYS983053:JYS983068 KIO983053:KIO983068 KSK983053:KSK983068 LCG983053:LCG983068 LMC983053:LMC983068 LVY983053:LVY983068 MFU983053:MFU983068 MPQ983053:MPQ983068 MZM983053:MZM983068 NJI983053:NJI983068 NTE983053:NTE983068 ODA983053:ODA983068 OMW983053:OMW983068 OWS983053:OWS983068 PGO983053:PGO983068 PQK983053:PQK983068 QAG983053:QAG983068 QKC983053:QKC983068 QTY983053:QTY983068 RDU983053:RDU983068 RNQ983053:RNQ983068 RXM983053:RXM983068 SHI983053:SHI983068 SRE983053:SRE983068 TBA983053:TBA983068 TKW983053:TKW983068 TUS983053:TUS983068 UEO983053:UEO983068 UOK983053:UOK983068 UYG983053:UYG983068 VIC983053:VIC983068 VRY983053:VRY983068 WBU983053:WBU983068 WLQ983053:WLQ983068 E13:E28" xr:uid="{87630728-FED2-4173-9785-2C9E2D27F52F}">
      <formula1>Merkmale</formula1>
    </dataValidation>
  </dataValidations>
  <printOptions horizontalCentered="1" verticalCentered="1"/>
  <pageMargins left="0.39370078740157483" right="0.39370078740157483" top="0.39370078740157483" bottom="0.78740157480314965" header="0" footer="0"/>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Toleranz_110A_Blatt1">
                <anchor moveWithCells="1" sizeWithCells="1">
                  <from>
                    <xdr:col>20</xdr:col>
                    <xdr:colOff>76200</xdr:colOff>
                    <xdr:row>4</xdr:row>
                    <xdr:rowOff>76200</xdr:rowOff>
                  </from>
                  <to>
                    <xdr:col>27</xdr:col>
                    <xdr:colOff>28575</xdr:colOff>
                    <xdr:row>6</xdr:row>
                    <xdr:rowOff>57150</xdr:rowOff>
                  </to>
                </anchor>
              </controlPr>
            </control>
          </mc:Choice>
        </mc:AlternateContent>
        <mc:AlternateContent xmlns:mc="http://schemas.openxmlformats.org/markup-compatibility/2006">
          <mc:Choice Requires="x14">
            <control shapeId="5122" r:id="rId5" name="Button 2">
              <controlPr defaultSize="0" print="0" autoFill="0" autoPict="0" macro="[0]!Toleranz_130B_Blatt1">
                <anchor moveWithCells="1" sizeWithCells="1">
                  <from>
                    <xdr:col>20</xdr:col>
                    <xdr:colOff>76200</xdr:colOff>
                    <xdr:row>13</xdr:row>
                    <xdr:rowOff>95250</xdr:rowOff>
                  </from>
                  <to>
                    <xdr:col>27</xdr:col>
                    <xdr:colOff>28575</xdr:colOff>
                    <xdr:row>15</xdr:row>
                    <xdr:rowOff>19050</xdr:rowOff>
                  </to>
                </anchor>
              </controlPr>
            </control>
          </mc:Choice>
        </mc:AlternateContent>
        <mc:AlternateContent xmlns:mc="http://schemas.openxmlformats.org/markup-compatibility/2006">
          <mc:Choice Requires="x14">
            <control shapeId="5123" r:id="rId6" name="Button 3">
              <controlPr defaultSize="0" print="0" autoFill="0" autoPict="0" macro="[0]!Toleranz_110B_Blatt1">
                <anchor moveWithCells="1" sizeWithCells="1">
                  <from>
                    <xdr:col>20</xdr:col>
                    <xdr:colOff>76200</xdr:colOff>
                    <xdr:row>6</xdr:row>
                    <xdr:rowOff>114300</xdr:rowOff>
                  </from>
                  <to>
                    <xdr:col>27</xdr:col>
                    <xdr:colOff>28575</xdr:colOff>
                    <xdr:row>8</xdr:row>
                    <xdr:rowOff>104775</xdr:rowOff>
                  </to>
                </anchor>
              </controlPr>
            </control>
          </mc:Choice>
        </mc:AlternateContent>
        <mc:AlternateContent xmlns:mc="http://schemas.openxmlformats.org/markup-compatibility/2006">
          <mc:Choice Requires="x14">
            <control shapeId="5124" r:id="rId7" name="Button 4">
              <controlPr defaultSize="0" print="0" autoFill="0" autoPict="0" macro="[0]!Toleranz_130A_Blatt1">
                <anchor moveWithCells="1" sizeWithCells="1">
                  <from>
                    <xdr:col>20</xdr:col>
                    <xdr:colOff>76200</xdr:colOff>
                    <xdr:row>15</xdr:row>
                    <xdr:rowOff>95250</xdr:rowOff>
                  </from>
                  <to>
                    <xdr:col>27</xdr:col>
                    <xdr:colOff>38100</xdr:colOff>
                    <xdr:row>17</xdr:row>
                    <xdr:rowOff>9525</xdr:rowOff>
                  </to>
                </anchor>
              </controlPr>
            </control>
          </mc:Choice>
        </mc:AlternateContent>
        <mc:AlternateContent xmlns:mc="http://schemas.openxmlformats.org/markup-compatibility/2006">
          <mc:Choice Requires="x14">
            <control shapeId="5125" r:id="rId8" name="Button 5">
              <controlPr defaultSize="0" print="0" autoFill="0" autoPict="0" macro="[0]!Toleranz_Marquardt_Blatt1">
                <anchor moveWithCells="1" sizeWithCells="1">
                  <from>
                    <xdr:col>20</xdr:col>
                    <xdr:colOff>85725</xdr:colOff>
                    <xdr:row>21</xdr:row>
                    <xdr:rowOff>57150</xdr:rowOff>
                  </from>
                  <to>
                    <xdr:col>27</xdr:col>
                    <xdr:colOff>47625</xdr:colOff>
                    <xdr:row>22</xdr:row>
                    <xdr:rowOff>161925</xdr:rowOff>
                  </to>
                </anchor>
              </controlPr>
            </control>
          </mc:Choice>
        </mc:AlternateContent>
        <mc:AlternateContent xmlns:mc="http://schemas.openxmlformats.org/markup-compatibility/2006">
          <mc:Choice Requires="x14">
            <control shapeId="5126" r:id="rId9" name="Button 6">
              <controlPr defaultSize="0" print="0" autoFill="0" autoPict="0" macro="[0]!Toleranz_120B_Blatt1">
                <anchor moveWithCells="1" sizeWithCells="1">
                  <from>
                    <xdr:col>20</xdr:col>
                    <xdr:colOff>76200</xdr:colOff>
                    <xdr:row>9</xdr:row>
                    <xdr:rowOff>57150</xdr:rowOff>
                  </from>
                  <to>
                    <xdr:col>27</xdr:col>
                    <xdr:colOff>28575</xdr:colOff>
                    <xdr:row>11</xdr:row>
                    <xdr:rowOff>47625</xdr:rowOff>
                  </to>
                </anchor>
              </controlPr>
            </control>
          </mc:Choice>
        </mc:AlternateContent>
        <mc:AlternateContent xmlns:mc="http://schemas.openxmlformats.org/markup-compatibility/2006">
          <mc:Choice Requires="x14">
            <control shapeId="5127" r:id="rId10" name="Button 7">
              <controlPr defaultSize="0" print="0" autoFill="0" autoPict="0" macro="[0]!Toleranz_120A_Blatt1">
                <anchor moveWithCells="1" sizeWithCells="1">
                  <from>
                    <xdr:col>20</xdr:col>
                    <xdr:colOff>85725</xdr:colOff>
                    <xdr:row>11</xdr:row>
                    <xdr:rowOff>104775</xdr:rowOff>
                  </from>
                  <to>
                    <xdr:col>27</xdr:col>
                    <xdr:colOff>38100</xdr:colOff>
                    <xdr:row>13</xdr:row>
                    <xdr:rowOff>38100</xdr:rowOff>
                  </to>
                </anchor>
              </controlPr>
            </control>
          </mc:Choice>
        </mc:AlternateContent>
        <mc:AlternateContent xmlns:mc="http://schemas.openxmlformats.org/markup-compatibility/2006">
          <mc:Choice Requires="x14">
            <control shapeId="5128" r:id="rId11" name="Button 8">
              <controlPr defaultSize="0" print="0" autoFill="0" autoPict="0" macro="[0]!Toleranz_140B_Blatt1">
                <anchor moveWithCells="1" sizeWithCells="1">
                  <from>
                    <xdr:col>20</xdr:col>
                    <xdr:colOff>95250</xdr:colOff>
                    <xdr:row>17</xdr:row>
                    <xdr:rowOff>76200</xdr:rowOff>
                  </from>
                  <to>
                    <xdr:col>27</xdr:col>
                    <xdr:colOff>47625</xdr:colOff>
                    <xdr:row>19</xdr:row>
                    <xdr:rowOff>0</xdr:rowOff>
                  </to>
                </anchor>
              </controlPr>
            </control>
          </mc:Choice>
        </mc:AlternateContent>
        <mc:AlternateContent xmlns:mc="http://schemas.openxmlformats.org/markup-compatibility/2006">
          <mc:Choice Requires="x14">
            <control shapeId="5129" r:id="rId12" name="Button 9">
              <controlPr defaultSize="0" print="0" autoFill="0" autoPict="0" macro="[0]!Toleranz_140A_Blatt1">
                <anchor moveWithCells="1" sizeWithCells="1">
                  <from>
                    <xdr:col>20</xdr:col>
                    <xdr:colOff>95250</xdr:colOff>
                    <xdr:row>19</xdr:row>
                    <xdr:rowOff>66675</xdr:rowOff>
                  </from>
                  <to>
                    <xdr:col>27</xdr:col>
                    <xdr:colOff>47625</xdr:colOff>
                    <xdr:row>20</xdr:row>
                    <xdr:rowOff>180975</xdr:rowOff>
                  </to>
                </anchor>
              </controlPr>
            </control>
          </mc:Choice>
        </mc:AlternateContent>
        <mc:AlternateContent xmlns:mc="http://schemas.openxmlformats.org/markup-compatibility/2006">
          <mc:Choice Requires="x14">
            <control shapeId="5130" r:id="rId13" name="Button 10">
              <controlPr defaultSize="0" print="0" autoFill="0" autoPict="0" macro="[0]!BerechneResultate">
                <anchor moveWithCells="1" sizeWithCells="1">
                  <from>
                    <xdr:col>20</xdr:col>
                    <xdr:colOff>85725</xdr:colOff>
                    <xdr:row>26</xdr:row>
                    <xdr:rowOff>38100</xdr:rowOff>
                  </from>
                  <to>
                    <xdr:col>27</xdr:col>
                    <xdr:colOff>38100</xdr:colOff>
                    <xdr:row>27</xdr:row>
                    <xdr:rowOff>152400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131E9-1A03-4E82-B352-49185755781E}">
  <dimension ref="A1:DY208"/>
  <sheetViews>
    <sheetView showGridLines="0" view="pageLayout" zoomScale="130" zoomScaleNormal="100" zoomScaleSheetLayoutView="125" zoomScalePageLayoutView="130" workbookViewId="0">
      <selection activeCell="C16" sqref="C16:J16"/>
    </sheetView>
  </sheetViews>
  <sheetFormatPr defaultColWidth="2.28515625" defaultRowHeight="9.9499999999999993" customHeight="1"/>
  <cols>
    <col min="1" max="32" width="2.28515625" style="391" customWidth="1"/>
    <col min="33" max="34" width="3.28515625" style="391" customWidth="1"/>
    <col min="35" max="40" width="2.28515625" style="391"/>
    <col min="41" max="78" width="0" style="391" hidden="1" customWidth="1"/>
    <col min="79" max="80" width="8.7109375" style="391" hidden="1" customWidth="1"/>
    <col min="81" max="85" width="25.7109375" style="391" hidden="1" customWidth="1"/>
    <col min="86" max="92" width="0" style="391" hidden="1" customWidth="1"/>
    <col min="93" max="93" width="4.7109375" style="391" hidden="1" customWidth="1"/>
    <col min="94" max="94" width="0" style="391" hidden="1" customWidth="1"/>
    <col min="95" max="97" width="2.28515625" style="391"/>
    <col min="98" max="122" width="2.28515625" style="391" hidden="1" customWidth="1"/>
    <col min="123" max="123" width="6.28515625" style="391" hidden="1" customWidth="1"/>
    <col min="124" max="129" width="2.28515625" style="391" hidden="1" customWidth="1"/>
    <col min="130" max="139" width="2.28515625" style="391" customWidth="1"/>
    <col min="140" max="16384" width="2.28515625" style="391"/>
  </cols>
  <sheetData>
    <row r="1" spans="1:128"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ISIR'!BL77</f>
        <v>1.1 Geometrie, Maßprüfung</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128"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128" ht="12.95" customHeight="1">
      <c r="A3" s="119"/>
      <c r="AH3" s="364" t="str">
        <f>'Deckblatt ISIR'!BL191</f>
        <v>Blatt</v>
      </c>
      <c r="AI3" s="972">
        <v>1</v>
      </c>
      <c r="AJ3" s="972"/>
      <c r="AK3" s="391"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128" s="119" customFormat="1" ht="12" customHeight="1">
      <c r="A4" s="945" t="str">
        <f>'Deckblatt ISIR'!BL221</f>
        <v>Lieferant / Standort</v>
      </c>
      <c r="B4" s="946"/>
      <c r="C4" s="946"/>
      <c r="D4" s="946"/>
      <c r="E4" s="946"/>
      <c r="F4" s="946"/>
      <c r="G4" s="946"/>
      <c r="H4" s="946"/>
      <c r="I4" s="946"/>
      <c r="J4" s="946"/>
      <c r="K4" s="946"/>
      <c r="L4" s="389"/>
      <c r="M4" s="389"/>
      <c r="N4" s="389"/>
      <c r="O4" s="389"/>
      <c r="P4" s="389"/>
      <c r="Q4" s="389"/>
      <c r="R4" s="389"/>
      <c r="S4" s="38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128"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128" s="119" customFormat="1" ht="12" customHeight="1">
      <c r="A6" s="387" t="str">
        <f>'Deckblatt ISIR'!BL110</f>
        <v>Lieferanten-Nr.:</v>
      </c>
      <c r="B6" s="388"/>
      <c r="C6" s="388"/>
      <c r="D6" s="388"/>
      <c r="E6" s="388"/>
      <c r="F6" s="388"/>
      <c r="G6" s="388"/>
      <c r="H6" s="388"/>
      <c r="I6" s="271" t="str">
        <f>IF(ISBLANK('Deckblatt ISIR'!G31),"",'Deckblatt ISIR'!G31)</f>
        <v/>
      </c>
      <c r="J6" s="388"/>
      <c r="K6" s="388"/>
      <c r="L6" s="388"/>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128"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128"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128"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128"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128"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128" ht="12" customHeight="1">
      <c r="A12" s="392"/>
      <c r="B12" s="392"/>
      <c r="C12" s="392"/>
      <c r="D12" s="392"/>
      <c r="E12" s="392"/>
      <c r="F12" s="392"/>
      <c r="G12" s="392"/>
      <c r="H12" s="392"/>
      <c r="I12" s="392"/>
      <c r="J12" s="392"/>
      <c r="K12" s="392"/>
      <c r="L12" s="392"/>
      <c r="M12" s="121"/>
      <c r="N12" s="122"/>
      <c r="O12" s="122"/>
      <c r="P12" s="122"/>
      <c r="Q12" s="122"/>
      <c r="R12" s="122"/>
      <c r="S12" s="122"/>
      <c r="T12" s="122"/>
      <c r="U12" s="392"/>
      <c r="V12" s="392"/>
      <c r="W12" s="392"/>
      <c r="X12" s="392"/>
      <c r="Y12" s="392"/>
      <c r="Z12" s="392"/>
      <c r="AA12" s="392"/>
      <c r="AB12" s="392"/>
      <c r="AC12" s="121"/>
      <c r="AD12" s="122"/>
      <c r="AE12" s="122"/>
      <c r="AF12" s="122"/>
      <c r="AG12" s="122"/>
      <c r="AH12" s="122"/>
      <c r="AI12" s="122"/>
      <c r="AJ12" s="501"/>
      <c r="AK12" s="501"/>
      <c r="AL12" s="501"/>
      <c r="AM12" s="501"/>
      <c r="AN12" s="501"/>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128" ht="12" customHeight="1">
      <c r="A13" s="922" t="s">
        <v>328</v>
      </c>
      <c r="B13" s="923"/>
      <c r="C13" s="393" t="str">
        <f>'Deckblatt ISIR'!BL179</f>
        <v>Forderungen</v>
      </c>
      <c r="D13" s="123"/>
      <c r="E13" s="123"/>
      <c r="F13" s="123"/>
      <c r="G13" s="123"/>
      <c r="H13" s="123"/>
      <c r="I13" s="123"/>
      <c r="J13" s="123"/>
      <c r="K13" s="123"/>
      <c r="L13" s="123"/>
      <c r="M13" s="123"/>
      <c r="N13" s="123"/>
      <c r="O13" s="491"/>
      <c r="P13" s="494"/>
      <c r="Q13" s="491" t="str">
        <f>'Deckblatt ISIR'!BL178</f>
        <v>Ist-Werte</v>
      </c>
      <c r="R13" s="491"/>
      <c r="S13" s="491"/>
      <c r="U13" s="491" t="str">
        <f>'Deckblatt ISIR'!BL177</f>
        <v>Lieferant</v>
      </c>
      <c r="V13" s="491"/>
      <c r="W13" s="491"/>
      <c r="X13" s="491"/>
      <c r="Y13" s="491"/>
      <c r="Z13" s="491"/>
      <c r="AA13" s="491"/>
      <c r="AB13" s="491"/>
      <c r="AC13" s="491"/>
      <c r="AD13" s="491"/>
      <c r="AE13" s="491"/>
      <c r="AF13" s="494"/>
      <c r="AG13" s="924" t="str">
        <f>'Deckblatt ISIR'!BL179</f>
        <v>Forderungen</v>
      </c>
      <c r="AH13" s="925"/>
      <c r="AI13" s="926" t="str">
        <f>'Deckblatt ISIR'!BL292</f>
        <v>Ent.</v>
      </c>
      <c r="AJ13" s="502" t="str">
        <f>'Deckblatt ISIR'!BL133</f>
        <v>Bemerkung:</v>
      </c>
      <c r="AK13" s="503"/>
      <c r="AL13" s="503"/>
      <c r="AM13" s="503"/>
      <c r="AN13" s="504"/>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128" ht="12" customHeight="1">
      <c r="A14" s="928"/>
      <c r="B14" s="929"/>
      <c r="C14" s="395"/>
      <c r="P14" s="125"/>
      <c r="Q14" s="930" t="str">
        <f>'Deckblatt ISIR'!BL291</f>
        <v>Teil</v>
      </c>
      <c r="R14" s="930"/>
      <c r="S14" s="378"/>
      <c r="T14" s="378"/>
      <c r="U14" s="931"/>
      <c r="V14" s="931"/>
      <c r="W14" s="378"/>
      <c r="X14" s="378"/>
      <c r="Y14" s="378"/>
      <c r="Z14" s="378"/>
      <c r="AA14" s="378"/>
      <c r="AB14" s="378"/>
      <c r="AC14" s="378"/>
      <c r="AD14" s="378"/>
      <c r="AE14" s="378"/>
      <c r="AF14" s="125"/>
      <c r="AG14" s="932" t="str">
        <f>'Deckblatt ISIR'!BL222</f>
        <v>Erfüllt</v>
      </c>
      <c r="AH14" s="933"/>
      <c r="AI14" s="927"/>
      <c r="AJ14" s="934"/>
      <c r="AK14" s="935"/>
      <c r="AL14" s="935"/>
      <c r="AM14" s="935"/>
      <c r="AN14" s="936"/>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128" ht="12" customHeight="1">
      <c r="A15" s="940" t="s">
        <v>329</v>
      </c>
      <c r="B15" s="941"/>
      <c r="C15" s="495" t="str">
        <f>'Deckblatt ISIR'!BL181</f>
        <v>Spezifikationen</v>
      </c>
      <c r="D15" s="492"/>
      <c r="E15" s="492"/>
      <c r="F15" s="492"/>
      <c r="G15" s="492"/>
      <c r="H15" s="492"/>
      <c r="I15" s="492"/>
      <c r="J15" s="492"/>
      <c r="K15" s="942" t="s">
        <v>880</v>
      </c>
      <c r="L15" s="943"/>
      <c r="M15" s="943"/>
      <c r="N15" s="942" t="s">
        <v>881</v>
      </c>
      <c r="O15" s="943"/>
      <c r="P15" s="944"/>
      <c r="Q15" s="907"/>
      <c r="R15" s="907"/>
      <c r="S15" s="907"/>
      <c r="T15" s="907"/>
      <c r="U15" s="907"/>
      <c r="V15" s="907"/>
      <c r="W15" s="907"/>
      <c r="X15" s="907"/>
      <c r="Y15" s="907"/>
      <c r="Z15" s="907"/>
      <c r="AA15" s="907"/>
      <c r="AB15" s="907"/>
      <c r="AC15" s="907"/>
      <c r="AD15" s="907"/>
      <c r="AE15" s="907"/>
      <c r="AF15" s="907"/>
      <c r="AG15" s="493" t="str">
        <f>'Deckblatt ISIR'!BL124</f>
        <v>Ja</v>
      </c>
      <c r="AH15" s="128" t="str">
        <f>'Deckblatt ISIR'!BL125</f>
        <v>Nein</v>
      </c>
      <c r="AI15" s="927"/>
      <c r="AJ15" s="937"/>
      <c r="AK15" s="938"/>
      <c r="AL15" s="938"/>
      <c r="AM15" s="938"/>
      <c r="AN15" s="939"/>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T15" s="497"/>
      <c r="CU15" s="908" t="s">
        <v>883</v>
      </c>
      <c r="CV15" s="908"/>
      <c r="CW15" s="908"/>
      <c r="CX15" s="908" t="s">
        <v>884</v>
      </c>
      <c r="CY15" s="908"/>
      <c r="CZ15" s="908"/>
      <c r="DA15" s="908" t="s">
        <v>885</v>
      </c>
      <c r="DB15" s="908"/>
      <c r="DC15" s="908"/>
      <c r="DD15" s="908" t="s">
        <v>886</v>
      </c>
      <c r="DE15" s="908"/>
      <c r="DF15" s="908"/>
      <c r="DG15" s="908" t="s">
        <v>887</v>
      </c>
      <c r="DH15" s="908"/>
      <c r="DI15" s="908"/>
      <c r="DJ15" s="908" t="s">
        <v>888</v>
      </c>
      <c r="DK15" s="908"/>
      <c r="DL15" s="908"/>
      <c r="DM15" s="908" t="s">
        <v>889</v>
      </c>
      <c r="DN15" s="908"/>
      <c r="DO15" s="908"/>
      <c r="DP15" s="500" t="s">
        <v>890</v>
      </c>
      <c r="DQ15" s="500"/>
      <c r="DR15" s="497"/>
      <c r="DS15" s="908" t="s">
        <v>891</v>
      </c>
      <c r="DT15" s="908"/>
      <c r="DU15" s="303" t="s">
        <v>210</v>
      </c>
      <c r="DV15" s="303" t="s">
        <v>210</v>
      </c>
      <c r="DW15" s="908" t="s">
        <v>892</v>
      </c>
      <c r="DX15" s="908"/>
    </row>
    <row r="16" spans="1:128" ht="12" customHeight="1">
      <c r="A16" s="885"/>
      <c r="B16" s="886"/>
      <c r="C16" s="898"/>
      <c r="D16" s="899"/>
      <c r="E16" s="899"/>
      <c r="F16" s="899"/>
      <c r="G16" s="899"/>
      <c r="H16" s="899"/>
      <c r="I16" s="899"/>
      <c r="J16" s="900"/>
      <c r="K16" s="901"/>
      <c r="L16" s="902"/>
      <c r="M16" s="903"/>
      <c r="N16" s="904"/>
      <c r="O16" s="905"/>
      <c r="P16" s="906"/>
      <c r="Q16" s="895"/>
      <c r="R16" s="881"/>
      <c r="S16" s="881"/>
      <c r="T16" s="881"/>
      <c r="U16" s="881"/>
      <c r="V16" s="881"/>
      <c r="W16" s="881"/>
      <c r="X16" s="881"/>
      <c r="Y16" s="881"/>
      <c r="Z16" s="881"/>
      <c r="AA16" s="881"/>
      <c r="AB16" s="881"/>
      <c r="AC16" s="881"/>
      <c r="AD16" s="881"/>
      <c r="AE16" s="881"/>
      <c r="AF16" s="882"/>
      <c r="AG16" s="507" t="str">
        <f>IF(DS16&gt;0,"","X")</f>
        <v>X</v>
      </c>
      <c r="AH16" s="508" t="str">
        <f>IF(DS16&gt;0,"X","")</f>
        <v/>
      </c>
      <c r="AI16" s="506" t="str">
        <f>IF(DS16&gt;0,"C","OK")</f>
        <v>OK</v>
      </c>
      <c r="AJ16" s="909"/>
      <c r="AK16" s="909"/>
      <c r="AL16" s="909"/>
      <c r="AM16" s="909"/>
      <c r="AN16" s="910"/>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U16" s="499">
        <f>IF(AND(Q16&gt;=K16,Q16&lt;=N16),0,1)</f>
        <v>0</v>
      </c>
      <c r="CV16" s="499" t="str">
        <f>IF(Q16&lt;&gt;"",CU16,"")</f>
        <v/>
      </c>
      <c r="CW16" s="497"/>
      <c r="CX16" s="499">
        <f>IF(AND(S16&gt;=K16,S16&lt;=N16),0,1)</f>
        <v>0</v>
      </c>
      <c r="CY16" s="499" t="str">
        <f>IF(S16&lt;&gt;"",CX16,"")</f>
        <v/>
      </c>
      <c r="CZ16" s="497"/>
      <c r="DA16" s="499">
        <f>IF(AND(U16&gt;=K16,U16&lt;=N16),0,1)</f>
        <v>0</v>
      </c>
      <c r="DB16" s="499" t="str">
        <f>IF(U16&lt;&gt;"",DA16,"")</f>
        <v/>
      </c>
      <c r="DC16" s="497"/>
      <c r="DD16" s="499">
        <f>IF(AND(W16&gt;=K16,W16&lt;=N16),0,1)</f>
        <v>0</v>
      </c>
      <c r="DE16" s="499" t="str">
        <f>IF(W16&lt;&gt;"",DD16,"")</f>
        <v/>
      </c>
      <c r="DF16" s="497"/>
      <c r="DG16" s="499">
        <f>IF(AND(Y16&gt;=K16,Y16&lt;=N16),0,1)</f>
        <v>0</v>
      </c>
      <c r="DH16" s="499" t="str">
        <f>IF(Y16&lt;&gt;"",DG16,"")</f>
        <v/>
      </c>
      <c r="DI16" s="497"/>
      <c r="DJ16" s="499">
        <f>IF(AND(AA16&gt;=K16,AA16&lt;=N16),0,1)</f>
        <v>0</v>
      </c>
      <c r="DK16" s="499" t="str">
        <f>IF(AA16&lt;&gt;"",DJ16,"")</f>
        <v/>
      </c>
      <c r="DL16" s="497"/>
      <c r="DM16" s="499">
        <f>IF(AND(AC16&gt;=K16,AC16&lt;=N16),0,1)</f>
        <v>0</v>
      </c>
      <c r="DN16" s="499" t="str">
        <f>IF(AC16&lt;&gt;"",DM16,"")</f>
        <v/>
      </c>
      <c r="DO16" s="497"/>
      <c r="DP16" s="499">
        <f>IF(AND(AE16&gt;=K16,AE16&lt;=N16),0,1)</f>
        <v>0</v>
      </c>
      <c r="DQ16" s="499" t="str">
        <f>IF(AE16&lt;&gt;"",DP16,"")</f>
        <v/>
      </c>
      <c r="DR16" s="497"/>
      <c r="DS16" s="303">
        <f>SUM(CV16,CY16,DB16,DE16,DH16,DK16,DQ16,DN16)</f>
        <v>0</v>
      </c>
      <c r="DT16" s="497"/>
      <c r="DU16" s="497" t="str">
        <f>IF(DS16&gt;0,"","X")</f>
        <v>X</v>
      </c>
      <c r="DV16" s="497"/>
      <c r="DW16" s="497" t="str">
        <f>IF(DS16&gt;0,"X","")</f>
        <v/>
      </c>
      <c r="DX16" s="497"/>
    </row>
    <row r="17" spans="1:128" ht="12" customHeight="1">
      <c r="A17" s="885"/>
      <c r="B17" s="886"/>
      <c r="C17" s="887"/>
      <c r="D17" s="888"/>
      <c r="E17" s="888"/>
      <c r="F17" s="888"/>
      <c r="G17" s="888"/>
      <c r="H17" s="888"/>
      <c r="I17" s="888"/>
      <c r="J17" s="889"/>
      <c r="K17" s="890"/>
      <c r="L17" s="881"/>
      <c r="M17" s="891"/>
      <c r="N17" s="892"/>
      <c r="O17" s="893"/>
      <c r="P17" s="894"/>
      <c r="Q17" s="895"/>
      <c r="R17" s="881"/>
      <c r="S17" s="881"/>
      <c r="T17" s="881"/>
      <c r="U17" s="881"/>
      <c r="V17" s="881"/>
      <c r="W17" s="881"/>
      <c r="X17" s="881"/>
      <c r="Y17" s="881"/>
      <c r="Z17" s="881"/>
      <c r="AA17" s="881"/>
      <c r="AB17" s="881"/>
      <c r="AC17" s="881"/>
      <c r="AD17" s="881"/>
      <c r="AE17" s="881"/>
      <c r="AF17" s="882"/>
      <c r="AG17" s="507" t="str">
        <f t="shared" ref="AG17:AG49" si="2">IF(DS17&gt;0,"","X")</f>
        <v>X</v>
      </c>
      <c r="AH17" s="508" t="str">
        <f t="shared" ref="AH17:AH49" si="3">IF(DS17&gt;0,"X","")</f>
        <v/>
      </c>
      <c r="AI17" s="506" t="str">
        <f t="shared" ref="AI17:AI49" si="4">IF(DS17&gt;0,"C","OK")</f>
        <v>OK</v>
      </c>
      <c r="AJ17" s="883"/>
      <c r="AK17" s="883"/>
      <c r="AL17" s="883"/>
      <c r="AM17" s="883"/>
      <c r="AN17" s="884"/>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U17" s="499">
        <f t="shared" ref="CU17:CU49" si="5">IF(AND(Q17&gt;=K17,Q17&lt;=N17),0,1)</f>
        <v>0</v>
      </c>
      <c r="CV17" s="499" t="str">
        <f t="shared" ref="CV17:CV49" si="6">IF(Q17&lt;&gt;"",CU17,"")</f>
        <v/>
      </c>
      <c r="CW17" s="497"/>
      <c r="CX17" s="499">
        <f t="shared" ref="CX17:CX49" si="7">IF(AND(S17&gt;=K17,S17&lt;=N17),0,1)</f>
        <v>0</v>
      </c>
      <c r="CY17" s="499" t="str">
        <f t="shared" ref="CY17:CY49" si="8">IF(S17&lt;&gt;"",CX17,"")</f>
        <v/>
      </c>
      <c r="CZ17" s="497"/>
      <c r="DA17" s="499">
        <f t="shared" ref="DA17:DA49" si="9">IF(AND(U17&gt;=K17,U17&lt;=N17),0,1)</f>
        <v>0</v>
      </c>
      <c r="DB17" s="499" t="str">
        <f t="shared" ref="DB17:DB49" si="10">IF(U17&lt;&gt;"",DA17,"")</f>
        <v/>
      </c>
      <c r="DC17" s="497"/>
      <c r="DD17" s="499">
        <f t="shared" ref="DD17:DD49" si="11">IF(AND(W17&gt;=K17,W17&lt;=N17),0,1)</f>
        <v>0</v>
      </c>
      <c r="DE17" s="499" t="str">
        <f t="shared" ref="DE17:DE49" si="12">IF(W17&lt;&gt;"",DD17,"")</f>
        <v/>
      </c>
      <c r="DF17" s="497"/>
      <c r="DG17" s="499">
        <f t="shared" ref="DG17:DG49" si="13">IF(AND(Y17&gt;=K17,Y17&lt;=N17),0,1)</f>
        <v>0</v>
      </c>
      <c r="DH17" s="499" t="str">
        <f t="shared" ref="DH17:DH49" si="14">IF(Y17&lt;&gt;"",DG17,"")</f>
        <v/>
      </c>
      <c r="DI17" s="497"/>
      <c r="DJ17" s="499">
        <f t="shared" ref="DJ17:DJ49" si="15">IF(AND(AA17&gt;=K17,AA17&lt;=N17),0,1)</f>
        <v>0</v>
      </c>
      <c r="DK17" s="499" t="str">
        <f t="shared" ref="DK17:DK49" si="16">IF(AA17&lt;&gt;"",DJ17,"")</f>
        <v/>
      </c>
      <c r="DL17" s="497"/>
      <c r="DM17" s="499">
        <f t="shared" ref="DM17:DM49" si="17">IF(AND(AC17&gt;=K17,AC17&lt;=N17),0,1)</f>
        <v>0</v>
      </c>
      <c r="DN17" s="499" t="str">
        <f t="shared" ref="DN17:DN49" si="18">IF(AC17&lt;&gt;"",DM17,"")</f>
        <v/>
      </c>
      <c r="DO17" s="497"/>
      <c r="DP17" s="499">
        <f t="shared" ref="DP17:DP49" si="19">IF(AND(AE17&gt;=K17,AE17&lt;=N17),0,1)</f>
        <v>0</v>
      </c>
      <c r="DQ17" s="499" t="str">
        <f t="shared" ref="DQ17:DQ49" si="20">IF(AE17&lt;&gt;"",DP17,"")</f>
        <v/>
      </c>
      <c r="DR17" s="497"/>
      <c r="DS17" s="303">
        <f t="shared" ref="DS17:DS49" si="21">SUM(CV17,CY17,DB17,DE17,DH17,DK17,DQ17,DN17)</f>
        <v>0</v>
      </c>
      <c r="DT17" s="497"/>
      <c r="DU17" s="497" t="str">
        <f t="shared" ref="DU17:DU49" si="22">IF(DS17&gt;0,"","X")</f>
        <v>X</v>
      </c>
      <c r="DV17" s="497"/>
      <c r="DW17" s="497" t="str">
        <f t="shared" ref="DW17:DW49" si="23">IF(DS17&gt;0,"X","")</f>
        <v/>
      </c>
      <c r="DX17" s="497"/>
    </row>
    <row r="18" spans="1:128" ht="12" customHeight="1">
      <c r="A18" s="885"/>
      <c r="B18" s="886"/>
      <c r="C18" s="887"/>
      <c r="D18" s="888"/>
      <c r="E18" s="888"/>
      <c r="F18" s="888"/>
      <c r="G18" s="888"/>
      <c r="H18" s="888"/>
      <c r="I18" s="888"/>
      <c r="J18" s="889"/>
      <c r="K18" s="890"/>
      <c r="L18" s="881"/>
      <c r="M18" s="891"/>
      <c r="N18" s="892"/>
      <c r="O18" s="893"/>
      <c r="P18" s="894"/>
      <c r="Q18" s="895"/>
      <c r="R18" s="881"/>
      <c r="S18" s="881"/>
      <c r="T18" s="881"/>
      <c r="U18" s="881"/>
      <c r="V18" s="881"/>
      <c r="W18" s="881"/>
      <c r="X18" s="881"/>
      <c r="Y18" s="881"/>
      <c r="Z18" s="881"/>
      <c r="AA18" s="881"/>
      <c r="AB18" s="881"/>
      <c r="AC18" s="881"/>
      <c r="AD18" s="881"/>
      <c r="AE18" s="881"/>
      <c r="AF18" s="882"/>
      <c r="AG18" s="507" t="str">
        <f t="shared" si="2"/>
        <v>X</v>
      </c>
      <c r="AH18" s="508" t="str">
        <f t="shared" si="3"/>
        <v/>
      </c>
      <c r="AI18" s="506" t="str">
        <f t="shared" si="4"/>
        <v>OK</v>
      </c>
      <c r="AJ18" s="883"/>
      <c r="AK18" s="883"/>
      <c r="AL18" s="883"/>
      <c r="AM18" s="883"/>
      <c r="AN18" s="884"/>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U18" s="499">
        <f t="shared" si="5"/>
        <v>0</v>
      </c>
      <c r="CV18" s="499" t="str">
        <f t="shared" si="6"/>
        <v/>
      </c>
      <c r="CW18" s="497"/>
      <c r="CX18" s="499">
        <f t="shared" si="7"/>
        <v>0</v>
      </c>
      <c r="CY18" s="499" t="str">
        <f t="shared" si="8"/>
        <v/>
      </c>
      <c r="CZ18" s="497"/>
      <c r="DA18" s="499">
        <f t="shared" si="9"/>
        <v>0</v>
      </c>
      <c r="DB18" s="499" t="str">
        <f t="shared" si="10"/>
        <v/>
      </c>
      <c r="DC18" s="497"/>
      <c r="DD18" s="499">
        <f t="shared" si="11"/>
        <v>0</v>
      </c>
      <c r="DE18" s="499" t="str">
        <f t="shared" si="12"/>
        <v/>
      </c>
      <c r="DF18" s="497"/>
      <c r="DG18" s="499">
        <f t="shared" si="13"/>
        <v>0</v>
      </c>
      <c r="DH18" s="499" t="str">
        <f t="shared" si="14"/>
        <v/>
      </c>
      <c r="DI18" s="497"/>
      <c r="DJ18" s="499">
        <f t="shared" si="15"/>
        <v>0</v>
      </c>
      <c r="DK18" s="499" t="str">
        <f t="shared" si="16"/>
        <v/>
      </c>
      <c r="DL18" s="497"/>
      <c r="DM18" s="499">
        <f t="shared" si="17"/>
        <v>0</v>
      </c>
      <c r="DN18" s="499" t="str">
        <f t="shared" si="18"/>
        <v/>
      </c>
      <c r="DO18" s="497"/>
      <c r="DP18" s="499">
        <f t="shared" si="19"/>
        <v>0</v>
      </c>
      <c r="DQ18" s="499" t="str">
        <f t="shared" si="20"/>
        <v/>
      </c>
      <c r="DR18" s="497"/>
      <c r="DS18" s="303">
        <f t="shared" si="21"/>
        <v>0</v>
      </c>
      <c r="DT18" s="497"/>
      <c r="DU18" s="497" t="str">
        <f t="shared" si="22"/>
        <v>X</v>
      </c>
      <c r="DV18" s="497"/>
      <c r="DW18" s="497" t="str">
        <f t="shared" si="23"/>
        <v/>
      </c>
      <c r="DX18" s="497"/>
    </row>
    <row r="19" spans="1:128" ht="12" customHeight="1">
      <c r="A19" s="885"/>
      <c r="B19" s="886"/>
      <c r="C19" s="887"/>
      <c r="D19" s="888"/>
      <c r="E19" s="888"/>
      <c r="F19" s="888"/>
      <c r="G19" s="888"/>
      <c r="H19" s="888"/>
      <c r="I19" s="888"/>
      <c r="J19" s="889"/>
      <c r="K19" s="890"/>
      <c r="L19" s="881"/>
      <c r="M19" s="891"/>
      <c r="N19" s="892"/>
      <c r="O19" s="893"/>
      <c r="P19" s="894"/>
      <c r="Q19" s="895"/>
      <c r="R19" s="881"/>
      <c r="S19" s="881"/>
      <c r="T19" s="881"/>
      <c r="U19" s="881"/>
      <c r="V19" s="881"/>
      <c r="W19" s="881"/>
      <c r="X19" s="881"/>
      <c r="Y19" s="881"/>
      <c r="Z19" s="881"/>
      <c r="AA19" s="881"/>
      <c r="AB19" s="881"/>
      <c r="AC19" s="881"/>
      <c r="AD19" s="881"/>
      <c r="AE19" s="881"/>
      <c r="AF19" s="882"/>
      <c r="AG19" s="507" t="str">
        <f t="shared" si="2"/>
        <v>X</v>
      </c>
      <c r="AH19" s="508" t="str">
        <f t="shared" si="3"/>
        <v/>
      </c>
      <c r="AI19" s="506" t="str">
        <f t="shared" si="4"/>
        <v>OK</v>
      </c>
      <c r="AJ19" s="883"/>
      <c r="AK19" s="883"/>
      <c r="AL19" s="883"/>
      <c r="AM19" s="883"/>
      <c r="AN19" s="884"/>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U19" s="499">
        <f t="shared" si="5"/>
        <v>0</v>
      </c>
      <c r="CV19" s="499" t="str">
        <f t="shared" si="6"/>
        <v/>
      </c>
      <c r="CW19" s="497"/>
      <c r="CX19" s="499">
        <f t="shared" si="7"/>
        <v>0</v>
      </c>
      <c r="CY19" s="499" t="str">
        <f t="shared" si="8"/>
        <v/>
      </c>
      <c r="CZ19" s="497"/>
      <c r="DA19" s="499">
        <f t="shared" si="9"/>
        <v>0</v>
      </c>
      <c r="DB19" s="499" t="str">
        <f t="shared" si="10"/>
        <v/>
      </c>
      <c r="DC19" s="497"/>
      <c r="DD19" s="499">
        <f t="shared" si="11"/>
        <v>0</v>
      </c>
      <c r="DE19" s="499" t="str">
        <f t="shared" si="12"/>
        <v/>
      </c>
      <c r="DF19" s="497"/>
      <c r="DG19" s="499">
        <f t="shared" si="13"/>
        <v>0</v>
      </c>
      <c r="DH19" s="499" t="str">
        <f t="shared" si="14"/>
        <v/>
      </c>
      <c r="DI19" s="497"/>
      <c r="DJ19" s="499">
        <f t="shared" si="15"/>
        <v>0</v>
      </c>
      <c r="DK19" s="499" t="str">
        <f t="shared" si="16"/>
        <v/>
      </c>
      <c r="DL19" s="497"/>
      <c r="DM19" s="499">
        <f t="shared" si="17"/>
        <v>0</v>
      </c>
      <c r="DN19" s="499" t="str">
        <f t="shared" si="18"/>
        <v/>
      </c>
      <c r="DO19" s="497"/>
      <c r="DP19" s="499">
        <f t="shared" si="19"/>
        <v>0</v>
      </c>
      <c r="DQ19" s="499" t="str">
        <f t="shared" si="20"/>
        <v/>
      </c>
      <c r="DR19" s="497"/>
      <c r="DS19" s="303">
        <f t="shared" si="21"/>
        <v>0</v>
      </c>
      <c r="DT19" s="497"/>
      <c r="DU19" s="497" t="str">
        <f t="shared" si="22"/>
        <v>X</v>
      </c>
      <c r="DV19" s="497"/>
      <c r="DW19" s="497" t="str">
        <f t="shared" si="23"/>
        <v/>
      </c>
      <c r="DX19" s="497"/>
    </row>
    <row r="20" spans="1:128" ht="9.9499999999999993" customHeight="1">
      <c r="A20" s="885"/>
      <c r="B20" s="886"/>
      <c r="C20" s="887"/>
      <c r="D20" s="888"/>
      <c r="E20" s="888"/>
      <c r="F20" s="888"/>
      <c r="G20" s="888"/>
      <c r="H20" s="888"/>
      <c r="I20" s="888"/>
      <c r="J20" s="889"/>
      <c r="K20" s="890"/>
      <c r="L20" s="881"/>
      <c r="M20" s="891"/>
      <c r="N20" s="892"/>
      <c r="O20" s="893"/>
      <c r="P20" s="894"/>
      <c r="Q20" s="895"/>
      <c r="R20" s="881"/>
      <c r="S20" s="881"/>
      <c r="T20" s="881"/>
      <c r="U20" s="881"/>
      <c r="V20" s="881"/>
      <c r="W20" s="881"/>
      <c r="X20" s="881"/>
      <c r="Y20" s="881"/>
      <c r="Z20" s="881"/>
      <c r="AA20" s="881"/>
      <c r="AB20" s="881"/>
      <c r="AC20" s="881"/>
      <c r="AD20" s="881"/>
      <c r="AE20" s="881"/>
      <c r="AF20" s="882"/>
      <c r="AG20" s="507" t="str">
        <f t="shared" si="2"/>
        <v>X</v>
      </c>
      <c r="AH20" s="508" t="str">
        <f t="shared" si="3"/>
        <v/>
      </c>
      <c r="AI20" s="506" t="str">
        <f t="shared" si="4"/>
        <v>OK</v>
      </c>
      <c r="AJ20" s="883"/>
      <c r="AK20" s="883"/>
      <c r="AL20" s="883"/>
      <c r="AM20" s="883"/>
      <c r="AN20" s="884"/>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U20" s="499">
        <f t="shared" si="5"/>
        <v>0</v>
      </c>
      <c r="CV20" s="499" t="str">
        <f t="shared" si="6"/>
        <v/>
      </c>
      <c r="CW20" s="497"/>
      <c r="CX20" s="499">
        <f t="shared" si="7"/>
        <v>0</v>
      </c>
      <c r="CY20" s="499" t="str">
        <f t="shared" si="8"/>
        <v/>
      </c>
      <c r="CZ20" s="497"/>
      <c r="DA20" s="499">
        <f t="shared" si="9"/>
        <v>0</v>
      </c>
      <c r="DB20" s="499" t="str">
        <f t="shared" si="10"/>
        <v/>
      </c>
      <c r="DC20" s="497"/>
      <c r="DD20" s="499">
        <f t="shared" si="11"/>
        <v>0</v>
      </c>
      <c r="DE20" s="499" t="str">
        <f t="shared" si="12"/>
        <v/>
      </c>
      <c r="DF20" s="497"/>
      <c r="DG20" s="499">
        <f t="shared" si="13"/>
        <v>0</v>
      </c>
      <c r="DH20" s="499" t="str">
        <f t="shared" si="14"/>
        <v/>
      </c>
      <c r="DI20" s="497"/>
      <c r="DJ20" s="499">
        <f t="shared" si="15"/>
        <v>0</v>
      </c>
      <c r="DK20" s="499" t="str">
        <f t="shared" si="16"/>
        <v/>
      </c>
      <c r="DL20" s="497"/>
      <c r="DM20" s="499">
        <f t="shared" si="17"/>
        <v>0</v>
      </c>
      <c r="DN20" s="499" t="str">
        <f t="shared" si="18"/>
        <v/>
      </c>
      <c r="DO20" s="497"/>
      <c r="DP20" s="499">
        <f t="shared" si="19"/>
        <v>0</v>
      </c>
      <c r="DQ20" s="499" t="str">
        <f t="shared" si="20"/>
        <v/>
      </c>
      <c r="DR20" s="497"/>
      <c r="DS20" s="303">
        <f t="shared" si="21"/>
        <v>0</v>
      </c>
      <c r="DT20" s="497"/>
      <c r="DU20" s="497" t="str">
        <f t="shared" si="22"/>
        <v>X</v>
      </c>
      <c r="DV20" s="497"/>
      <c r="DW20" s="497" t="str">
        <f t="shared" si="23"/>
        <v/>
      </c>
      <c r="DX20" s="497"/>
    </row>
    <row r="21" spans="1:128" ht="9.9499999999999993" customHeight="1">
      <c r="A21" s="885"/>
      <c r="B21" s="886"/>
      <c r="C21" s="887"/>
      <c r="D21" s="888"/>
      <c r="E21" s="888"/>
      <c r="F21" s="888"/>
      <c r="G21" s="888"/>
      <c r="H21" s="888"/>
      <c r="I21" s="888"/>
      <c r="J21" s="889"/>
      <c r="K21" s="890"/>
      <c r="L21" s="881"/>
      <c r="M21" s="891"/>
      <c r="N21" s="892"/>
      <c r="O21" s="893"/>
      <c r="P21" s="894"/>
      <c r="Q21" s="895"/>
      <c r="R21" s="881"/>
      <c r="S21" s="881"/>
      <c r="T21" s="881"/>
      <c r="U21" s="881"/>
      <c r="V21" s="881"/>
      <c r="W21" s="881"/>
      <c r="X21" s="881"/>
      <c r="Y21" s="881"/>
      <c r="Z21" s="881"/>
      <c r="AA21" s="881"/>
      <c r="AB21" s="881"/>
      <c r="AC21" s="881"/>
      <c r="AD21" s="881"/>
      <c r="AE21" s="881"/>
      <c r="AF21" s="882"/>
      <c r="AG21" s="507" t="str">
        <f t="shared" si="2"/>
        <v>X</v>
      </c>
      <c r="AH21" s="508" t="str">
        <f t="shared" si="3"/>
        <v/>
      </c>
      <c r="AI21" s="506" t="str">
        <f t="shared" si="4"/>
        <v>OK</v>
      </c>
      <c r="AJ21" s="883"/>
      <c r="AK21" s="883"/>
      <c r="AL21" s="883"/>
      <c r="AM21" s="883"/>
      <c r="AN21" s="884"/>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U21" s="499">
        <f t="shared" si="5"/>
        <v>0</v>
      </c>
      <c r="CV21" s="499" t="str">
        <f t="shared" si="6"/>
        <v/>
      </c>
      <c r="CW21" s="497"/>
      <c r="CX21" s="499">
        <f t="shared" si="7"/>
        <v>0</v>
      </c>
      <c r="CY21" s="499" t="str">
        <f t="shared" si="8"/>
        <v/>
      </c>
      <c r="CZ21" s="497"/>
      <c r="DA21" s="499">
        <f t="shared" si="9"/>
        <v>0</v>
      </c>
      <c r="DB21" s="499" t="str">
        <f t="shared" si="10"/>
        <v/>
      </c>
      <c r="DC21" s="497"/>
      <c r="DD21" s="499">
        <f t="shared" si="11"/>
        <v>0</v>
      </c>
      <c r="DE21" s="499" t="str">
        <f t="shared" si="12"/>
        <v/>
      </c>
      <c r="DF21" s="497"/>
      <c r="DG21" s="499">
        <f t="shared" si="13"/>
        <v>0</v>
      </c>
      <c r="DH21" s="499" t="str">
        <f t="shared" si="14"/>
        <v/>
      </c>
      <c r="DI21" s="497"/>
      <c r="DJ21" s="499">
        <f t="shared" si="15"/>
        <v>0</v>
      </c>
      <c r="DK21" s="499" t="str">
        <f t="shared" si="16"/>
        <v/>
      </c>
      <c r="DL21" s="497"/>
      <c r="DM21" s="499">
        <f t="shared" si="17"/>
        <v>0</v>
      </c>
      <c r="DN21" s="499" t="str">
        <f t="shared" si="18"/>
        <v/>
      </c>
      <c r="DO21" s="497"/>
      <c r="DP21" s="499">
        <f t="shared" si="19"/>
        <v>0</v>
      </c>
      <c r="DQ21" s="499" t="str">
        <f t="shared" si="20"/>
        <v/>
      </c>
      <c r="DR21" s="497"/>
      <c r="DS21" s="303">
        <f t="shared" si="21"/>
        <v>0</v>
      </c>
      <c r="DT21" s="497"/>
      <c r="DU21" s="497" t="str">
        <f t="shared" si="22"/>
        <v>X</v>
      </c>
      <c r="DV21" s="497"/>
      <c r="DW21" s="497" t="str">
        <f t="shared" si="23"/>
        <v/>
      </c>
      <c r="DX21" s="497"/>
    </row>
    <row r="22" spans="1:128" ht="12" customHeight="1">
      <c r="A22" s="885"/>
      <c r="B22" s="886"/>
      <c r="C22" s="887"/>
      <c r="D22" s="888"/>
      <c r="E22" s="888"/>
      <c r="F22" s="888"/>
      <c r="G22" s="888"/>
      <c r="H22" s="888"/>
      <c r="I22" s="888"/>
      <c r="J22" s="889"/>
      <c r="K22" s="890"/>
      <c r="L22" s="881"/>
      <c r="M22" s="891"/>
      <c r="N22" s="892"/>
      <c r="O22" s="893"/>
      <c r="P22" s="894"/>
      <c r="Q22" s="895"/>
      <c r="R22" s="881"/>
      <c r="S22" s="881"/>
      <c r="T22" s="881"/>
      <c r="U22" s="881"/>
      <c r="V22" s="881"/>
      <c r="W22" s="881"/>
      <c r="X22" s="881"/>
      <c r="Y22" s="881"/>
      <c r="Z22" s="881"/>
      <c r="AA22" s="881"/>
      <c r="AB22" s="881"/>
      <c r="AC22" s="881"/>
      <c r="AD22" s="881"/>
      <c r="AE22" s="881"/>
      <c r="AF22" s="882"/>
      <c r="AG22" s="507" t="str">
        <f t="shared" si="2"/>
        <v>X</v>
      </c>
      <c r="AH22" s="508" t="str">
        <f t="shared" si="3"/>
        <v/>
      </c>
      <c r="AI22" s="506" t="str">
        <f t="shared" si="4"/>
        <v>OK</v>
      </c>
      <c r="AJ22" s="883"/>
      <c r="AK22" s="883"/>
      <c r="AL22" s="883"/>
      <c r="AM22" s="883"/>
      <c r="AN22" s="884"/>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U22" s="499">
        <f t="shared" si="5"/>
        <v>0</v>
      </c>
      <c r="CV22" s="499" t="str">
        <f t="shared" si="6"/>
        <v/>
      </c>
      <c r="CW22" s="497"/>
      <c r="CX22" s="499">
        <f t="shared" si="7"/>
        <v>0</v>
      </c>
      <c r="CY22" s="499" t="str">
        <f t="shared" si="8"/>
        <v/>
      </c>
      <c r="CZ22" s="497"/>
      <c r="DA22" s="499">
        <f t="shared" si="9"/>
        <v>0</v>
      </c>
      <c r="DB22" s="499" t="str">
        <f t="shared" si="10"/>
        <v/>
      </c>
      <c r="DC22" s="497"/>
      <c r="DD22" s="499">
        <f t="shared" si="11"/>
        <v>0</v>
      </c>
      <c r="DE22" s="499" t="str">
        <f t="shared" si="12"/>
        <v/>
      </c>
      <c r="DF22" s="497"/>
      <c r="DG22" s="499">
        <f t="shared" si="13"/>
        <v>0</v>
      </c>
      <c r="DH22" s="499" t="str">
        <f t="shared" si="14"/>
        <v/>
      </c>
      <c r="DI22" s="497"/>
      <c r="DJ22" s="499">
        <f t="shared" si="15"/>
        <v>0</v>
      </c>
      <c r="DK22" s="499" t="str">
        <f t="shared" si="16"/>
        <v/>
      </c>
      <c r="DL22" s="497"/>
      <c r="DM22" s="499">
        <f t="shared" si="17"/>
        <v>0</v>
      </c>
      <c r="DN22" s="499" t="str">
        <f t="shared" si="18"/>
        <v/>
      </c>
      <c r="DO22" s="497"/>
      <c r="DP22" s="499">
        <f t="shared" si="19"/>
        <v>0</v>
      </c>
      <c r="DQ22" s="499" t="str">
        <f t="shared" si="20"/>
        <v/>
      </c>
      <c r="DR22" s="497"/>
      <c r="DS22" s="303">
        <f t="shared" si="21"/>
        <v>0</v>
      </c>
      <c r="DT22" s="497"/>
      <c r="DU22" s="497" t="str">
        <f t="shared" si="22"/>
        <v>X</v>
      </c>
      <c r="DV22" s="497"/>
      <c r="DW22" s="497" t="str">
        <f t="shared" si="23"/>
        <v/>
      </c>
      <c r="DX22" s="497"/>
    </row>
    <row r="23" spans="1:128" ht="12" customHeight="1">
      <c r="A23" s="885"/>
      <c r="B23" s="886"/>
      <c r="C23" s="887"/>
      <c r="D23" s="888"/>
      <c r="E23" s="888"/>
      <c r="F23" s="888"/>
      <c r="G23" s="888"/>
      <c r="H23" s="888"/>
      <c r="I23" s="888"/>
      <c r="J23" s="889"/>
      <c r="K23" s="890"/>
      <c r="L23" s="881"/>
      <c r="M23" s="891"/>
      <c r="N23" s="892"/>
      <c r="O23" s="893"/>
      <c r="P23" s="894"/>
      <c r="Q23" s="895"/>
      <c r="R23" s="881"/>
      <c r="S23" s="881"/>
      <c r="T23" s="881"/>
      <c r="U23" s="881"/>
      <c r="V23" s="881"/>
      <c r="W23" s="881"/>
      <c r="X23" s="881"/>
      <c r="Y23" s="881"/>
      <c r="Z23" s="881"/>
      <c r="AA23" s="881"/>
      <c r="AB23" s="881"/>
      <c r="AC23" s="881"/>
      <c r="AD23" s="881"/>
      <c r="AE23" s="881"/>
      <c r="AF23" s="882"/>
      <c r="AG23" s="507" t="str">
        <f t="shared" si="2"/>
        <v>X</v>
      </c>
      <c r="AH23" s="508" t="str">
        <f t="shared" si="3"/>
        <v/>
      </c>
      <c r="AI23" s="506" t="str">
        <f t="shared" si="4"/>
        <v>OK</v>
      </c>
      <c r="AJ23" s="883"/>
      <c r="AK23" s="883"/>
      <c r="AL23" s="883"/>
      <c r="AM23" s="883"/>
      <c r="AN23" s="884"/>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U23" s="499">
        <f t="shared" si="5"/>
        <v>0</v>
      </c>
      <c r="CV23" s="499" t="str">
        <f t="shared" si="6"/>
        <v/>
      </c>
      <c r="CW23" s="497"/>
      <c r="CX23" s="499">
        <f t="shared" si="7"/>
        <v>0</v>
      </c>
      <c r="CY23" s="499" t="str">
        <f t="shared" si="8"/>
        <v/>
      </c>
      <c r="CZ23" s="497"/>
      <c r="DA23" s="499">
        <f t="shared" si="9"/>
        <v>0</v>
      </c>
      <c r="DB23" s="499" t="str">
        <f t="shared" si="10"/>
        <v/>
      </c>
      <c r="DC23" s="497"/>
      <c r="DD23" s="499">
        <f t="shared" si="11"/>
        <v>0</v>
      </c>
      <c r="DE23" s="499" t="str">
        <f t="shared" si="12"/>
        <v/>
      </c>
      <c r="DF23" s="497"/>
      <c r="DG23" s="499">
        <f t="shared" si="13"/>
        <v>0</v>
      </c>
      <c r="DH23" s="499" t="str">
        <f t="shared" si="14"/>
        <v/>
      </c>
      <c r="DI23" s="497"/>
      <c r="DJ23" s="499">
        <f t="shared" si="15"/>
        <v>0</v>
      </c>
      <c r="DK23" s="499" t="str">
        <f t="shared" si="16"/>
        <v/>
      </c>
      <c r="DL23" s="497"/>
      <c r="DM23" s="499">
        <f t="shared" si="17"/>
        <v>0</v>
      </c>
      <c r="DN23" s="499" t="str">
        <f t="shared" si="18"/>
        <v/>
      </c>
      <c r="DO23" s="497"/>
      <c r="DP23" s="499">
        <f t="shared" si="19"/>
        <v>0</v>
      </c>
      <c r="DQ23" s="499" t="str">
        <f t="shared" si="20"/>
        <v/>
      </c>
      <c r="DR23" s="497"/>
      <c r="DS23" s="303">
        <f t="shared" si="21"/>
        <v>0</v>
      </c>
      <c r="DT23" s="497"/>
      <c r="DU23" s="497" t="str">
        <f t="shared" si="22"/>
        <v>X</v>
      </c>
      <c r="DV23" s="497"/>
      <c r="DW23" s="497" t="str">
        <f t="shared" si="23"/>
        <v/>
      </c>
      <c r="DX23" s="497"/>
    </row>
    <row r="24" spans="1:128" ht="12" customHeight="1">
      <c r="A24" s="896"/>
      <c r="B24" s="897"/>
      <c r="C24" s="887"/>
      <c r="D24" s="888"/>
      <c r="E24" s="888"/>
      <c r="F24" s="888"/>
      <c r="G24" s="888"/>
      <c r="H24" s="888"/>
      <c r="I24" s="888"/>
      <c r="J24" s="889"/>
      <c r="K24" s="890"/>
      <c r="L24" s="881"/>
      <c r="M24" s="891"/>
      <c r="N24" s="892"/>
      <c r="O24" s="893"/>
      <c r="P24" s="894"/>
      <c r="Q24" s="895"/>
      <c r="R24" s="881"/>
      <c r="S24" s="881"/>
      <c r="T24" s="881"/>
      <c r="U24" s="881"/>
      <c r="V24" s="881"/>
      <c r="W24" s="881"/>
      <c r="X24" s="881"/>
      <c r="Y24" s="881"/>
      <c r="Z24" s="881"/>
      <c r="AA24" s="881"/>
      <c r="AB24" s="881"/>
      <c r="AC24" s="881"/>
      <c r="AD24" s="881"/>
      <c r="AE24" s="881"/>
      <c r="AF24" s="882"/>
      <c r="AG24" s="507" t="str">
        <f t="shared" si="2"/>
        <v>X</v>
      </c>
      <c r="AH24" s="508" t="str">
        <f t="shared" si="3"/>
        <v/>
      </c>
      <c r="AI24" s="506" t="str">
        <f t="shared" si="4"/>
        <v>OK</v>
      </c>
      <c r="AJ24" s="883"/>
      <c r="AK24" s="883"/>
      <c r="AL24" s="883"/>
      <c r="AM24" s="883"/>
      <c r="AN24" s="88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U24" s="499">
        <f t="shared" si="5"/>
        <v>0</v>
      </c>
      <c r="CV24" s="499" t="str">
        <f t="shared" si="6"/>
        <v/>
      </c>
      <c r="CW24" s="497"/>
      <c r="CX24" s="499">
        <f t="shared" si="7"/>
        <v>0</v>
      </c>
      <c r="CY24" s="499" t="str">
        <f t="shared" si="8"/>
        <v/>
      </c>
      <c r="CZ24" s="497"/>
      <c r="DA24" s="499">
        <f t="shared" si="9"/>
        <v>0</v>
      </c>
      <c r="DB24" s="499" t="str">
        <f t="shared" si="10"/>
        <v/>
      </c>
      <c r="DC24" s="497"/>
      <c r="DD24" s="499">
        <f t="shared" si="11"/>
        <v>0</v>
      </c>
      <c r="DE24" s="499" t="str">
        <f t="shared" si="12"/>
        <v/>
      </c>
      <c r="DF24" s="497"/>
      <c r="DG24" s="499">
        <f t="shared" si="13"/>
        <v>0</v>
      </c>
      <c r="DH24" s="499" t="str">
        <f t="shared" si="14"/>
        <v/>
      </c>
      <c r="DI24" s="497"/>
      <c r="DJ24" s="499">
        <f t="shared" si="15"/>
        <v>0</v>
      </c>
      <c r="DK24" s="499" t="str">
        <f t="shared" si="16"/>
        <v/>
      </c>
      <c r="DL24" s="497"/>
      <c r="DM24" s="499">
        <f t="shared" si="17"/>
        <v>0</v>
      </c>
      <c r="DN24" s="499" t="str">
        <f t="shared" si="18"/>
        <v/>
      </c>
      <c r="DO24" s="497"/>
      <c r="DP24" s="499">
        <f t="shared" si="19"/>
        <v>0</v>
      </c>
      <c r="DQ24" s="499" t="str">
        <f t="shared" si="20"/>
        <v/>
      </c>
      <c r="DR24" s="497"/>
      <c r="DS24" s="303">
        <f t="shared" si="21"/>
        <v>0</v>
      </c>
      <c r="DT24" s="497"/>
      <c r="DU24" s="497" t="str">
        <f t="shared" si="22"/>
        <v>X</v>
      </c>
      <c r="DV24" s="497"/>
      <c r="DW24" s="497" t="str">
        <f t="shared" si="23"/>
        <v/>
      </c>
      <c r="DX24" s="497"/>
    </row>
    <row r="25" spans="1:128" ht="12" customHeight="1">
      <c r="A25" s="885"/>
      <c r="B25" s="886"/>
      <c r="C25" s="887"/>
      <c r="D25" s="888"/>
      <c r="E25" s="888"/>
      <c r="F25" s="888"/>
      <c r="G25" s="888"/>
      <c r="H25" s="888"/>
      <c r="I25" s="888"/>
      <c r="J25" s="889"/>
      <c r="K25" s="890"/>
      <c r="L25" s="881"/>
      <c r="M25" s="891"/>
      <c r="N25" s="892"/>
      <c r="O25" s="893"/>
      <c r="P25" s="894"/>
      <c r="Q25" s="895"/>
      <c r="R25" s="881"/>
      <c r="S25" s="881"/>
      <c r="T25" s="881"/>
      <c r="U25" s="881"/>
      <c r="V25" s="881"/>
      <c r="W25" s="881"/>
      <c r="X25" s="881"/>
      <c r="Y25" s="881"/>
      <c r="Z25" s="881"/>
      <c r="AA25" s="881"/>
      <c r="AB25" s="881"/>
      <c r="AC25" s="881"/>
      <c r="AD25" s="881"/>
      <c r="AE25" s="881"/>
      <c r="AF25" s="882"/>
      <c r="AG25" s="507" t="str">
        <f t="shared" si="2"/>
        <v>X</v>
      </c>
      <c r="AH25" s="508" t="str">
        <f t="shared" si="3"/>
        <v/>
      </c>
      <c r="AI25" s="506" t="str">
        <f t="shared" si="4"/>
        <v>OK</v>
      </c>
      <c r="AJ25" s="883"/>
      <c r="AK25" s="883"/>
      <c r="AL25" s="883"/>
      <c r="AM25" s="883"/>
      <c r="AN25" s="884"/>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U25" s="499">
        <f t="shared" si="5"/>
        <v>0</v>
      </c>
      <c r="CV25" s="499" t="str">
        <f t="shared" si="6"/>
        <v/>
      </c>
      <c r="CW25" s="497"/>
      <c r="CX25" s="499">
        <f t="shared" si="7"/>
        <v>0</v>
      </c>
      <c r="CY25" s="499" t="str">
        <f t="shared" si="8"/>
        <v/>
      </c>
      <c r="CZ25" s="497"/>
      <c r="DA25" s="499">
        <f t="shared" si="9"/>
        <v>0</v>
      </c>
      <c r="DB25" s="499" t="str">
        <f t="shared" si="10"/>
        <v/>
      </c>
      <c r="DC25" s="497"/>
      <c r="DD25" s="499">
        <f t="shared" si="11"/>
        <v>0</v>
      </c>
      <c r="DE25" s="499" t="str">
        <f t="shared" si="12"/>
        <v/>
      </c>
      <c r="DF25" s="497"/>
      <c r="DG25" s="499">
        <f t="shared" si="13"/>
        <v>0</v>
      </c>
      <c r="DH25" s="499" t="str">
        <f t="shared" si="14"/>
        <v/>
      </c>
      <c r="DI25" s="497"/>
      <c r="DJ25" s="499">
        <f t="shared" si="15"/>
        <v>0</v>
      </c>
      <c r="DK25" s="499" t="str">
        <f t="shared" si="16"/>
        <v/>
      </c>
      <c r="DL25" s="497"/>
      <c r="DM25" s="499">
        <f t="shared" si="17"/>
        <v>0</v>
      </c>
      <c r="DN25" s="499" t="str">
        <f t="shared" si="18"/>
        <v/>
      </c>
      <c r="DO25" s="497"/>
      <c r="DP25" s="499">
        <f t="shared" si="19"/>
        <v>0</v>
      </c>
      <c r="DQ25" s="499" t="str">
        <f t="shared" si="20"/>
        <v/>
      </c>
      <c r="DR25" s="497"/>
      <c r="DS25" s="303">
        <f t="shared" si="21"/>
        <v>0</v>
      </c>
      <c r="DT25" s="497"/>
      <c r="DU25" s="497" t="str">
        <f t="shared" si="22"/>
        <v>X</v>
      </c>
      <c r="DV25" s="497"/>
      <c r="DW25" s="497" t="str">
        <f t="shared" si="23"/>
        <v/>
      </c>
      <c r="DX25" s="497"/>
    </row>
    <row r="26" spans="1:128" ht="12" customHeight="1">
      <c r="A26" s="885"/>
      <c r="B26" s="886"/>
      <c r="C26" s="887"/>
      <c r="D26" s="888"/>
      <c r="E26" s="888"/>
      <c r="F26" s="888"/>
      <c r="G26" s="888"/>
      <c r="H26" s="888"/>
      <c r="I26" s="888"/>
      <c r="J26" s="889"/>
      <c r="K26" s="890"/>
      <c r="L26" s="881"/>
      <c r="M26" s="891"/>
      <c r="N26" s="892"/>
      <c r="O26" s="893"/>
      <c r="P26" s="894"/>
      <c r="Q26" s="895"/>
      <c r="R26" s="881"/>
      <c r="S26" s="881"/>
      <c r="T26" s="881"/>
      <c r="U26" s="881"/>
      <c r="V26" s="881"/>
      <c r="W26" s="881"/>
      <c r="X26" s="881"/>
      <c r="Y26" s="881"/>
      <c r="Z26" s="881"/>
      <c r="AA26" s="881"/>
      <c r="AB26" s="881"/>
      <c r="AC26" s="881"/>
      <c r="AD26" s="881"/>
      <c r="AE26" s="881"/>
      <c r="AF26" s="882"/>
      <c r="AG26" s="507" t="str">
        <f t="shared" si="2"/>
        <v>X</v>
      </c>
      <c r="AH26" s="508" t="str">
        <f t="shared" si="3"/>
        <v/>
      </c>
      <c r="AI26" s="506" t="str">
        <f t="shared" si="4"/>
        <v>OK</v>
      </c>
      <c r="AJ26" s="883"/>
      <c r="AK26" s="883"/>
      <c r="AL26" s="883"/>
      <c r="AM26" s="883"/>
      <c r="AN26" s="884"/>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U26" s="499">
        <f t="shared" si="5"/>
        <v>0</v>
      </c>
      <c r="CV26" s="499" t="str">
        <f t="shared" si="6"/>
        <v/>
      </c>
      <c r="CW26" s="497"/>
      <c r="CX26" s="499">
        <f t="shared" si="7"/>
        <v>0</v>
      </c>
      <c r="CY26" s="499" t="str">
        <f t="shared" si="8"/>
        <v/>
      </c>
      <c r="CZ26" s="497"/>
      <c r="DA26" s="499">
        <f t="shared" si="9"/>
        <v>0</v>
      </c>
      <c r="DB26" s="499" t="str">
        <f t="shared" si="10"/>
        <v/>
      </c>
      <c r="DC26" s="497"/>
      <c r="DD26" s="499">
        <f t="shared" si="11"/>
        <v>0</v>
      </c>
      <c r="DE26" s="499" t="str">
        <f t="shared" si="12"/>
        <v/>
      </c>
      <c r="DF26" s="497"/>
      <c r="DG26" s="499">
        <f t="shared" si="13"/>
        <v>0</v>
      </c>
      <c r="DH26" s="499" t="str">
        <f t="shared" si="14"/>
        <v/>
      </c>
      <c r="DI26" s="497"/>
      <c r="DJ26" s="499">
        <f t="shared" si="15"/>
        <v>0</v>
      </c>
      <c r="DK26" s="499" t="str">
        <f t="shared" si="16"/>
        <v/>
      </c>
      <c r="DL26" s="497"/>
      <c r="DM26" s="499">
        <f t="shared" si="17"/>
        <v>0</v>
      </c>
      <c r="DN26" s="499" t="str">
        <f t="shared" si="18"/>
        <v/>
      </c>
      <c r="DO26" s="497"/>
      <c r="DP26" s="499">
        <f t="shared" si="19"/>
        <v>0</v>
      </c>
      <c r="DQ26" s="499" t="str">
        <f t="shared" si="20"/>
        <v/>
      </c>
      <c r="DR26" s="497"/>
      <c r="DS26" s="303">
        <f t="shared" si="21"/>
        <v>0</v>
      </c>
      <c r="DT26" s="497"/>
      <c r="DU26" s="497" t="str">
        <f t="shared" si="22"/>
        <v>X</v>
      </c>
      <c r="DV26" s="497"/>
      <c r="DW26" s="497" t="str">
        <f t="shared" si="23"/>
        <v/>
      </c>
      <c r="DX26" s="497"/>
    </row>
    <row r="27" spans="1:128" ht="12" customHeight="1">
      <c r="A27" s="885"/>
      <c r="B27" s="886"/>
      <c r="C27" s="887"/>
      <c r="D27" s="888"/>
      <c r="E27" s="888"/>
      <c r="F27" s="888"/>
      <c r="G27" s="888"/>
      <c r="H27" s="888"/>
      <c r="I27" s="888"/>
      <c r="J27" s="889"/>
      <c r="K27" s="890"/>
      <c r="L27" s="881"/>
      <c r="M27" s="891"/>
      <c r="N27" s="892"/>
      <c r="O27" s="893"/>
      <c r="P27" s="894"/>
      <c r="Q27" s="895"/>
      <c r="R27" s="881"/>
      <c r="S27" s="881"/>
      <c r="T27" s="881"/>
      <c r="U27" s="881"/>
      <c r="V27" s="881"/>
      <c r="W27" s="881"/>
      <c r="X27" s="881"/>
      <c r="Y27" s="881"/>
      <c r="Z27" s="881"/>
      <c r="AA27" s="881"/>
      <c r="AB27" s="881"/>
      <c r="AC27" s="881"/>
      <c r="AD27" s="881"/>
      <c r="AE27" s="881"/>
      <c r="AF27" s="882"/>
      <c r="AG27" s="507" t="str">
        <f t="shared" si="2"/>
        <v>X</v>
      </c>
      <c r="AH27" s="508" t="str">
        <f t="shared" si="3"/>
        <v/>
      </c>
      <c r="AI27" s="506" t="str">
        <f t="shared" si="4"/>
        <v>OK</v>
      </c>
      <c r="AJ27" s="883"/>
      <c r="AK27" s="883"/>
      <c r="AL27" s="883"/>
      <c r="AM27" s="883"/>
      <c r="AN27" s="884"/>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U27" s="499">
        <f t="shared" si="5"/>
        <v>0</v>
      </c>
      <c r="CV27" s="499" t="str">
        <f t="shared" si="6"/>
        <v/>
      </c>
      <c r="CW27" s="497"/>
      <c r="CX27" s="499">
        <f t="shared" si="7"/>
        <v>0</v>
      </c>
      <c r="CY27" s="499" t="str">
        <f t="shared" si="8"/>
        <v/>
      </c>
      <c r="CZ27" s="497"/>
      <c r="DA27" s="499">
        <f t="shared" si="9"/>
        <v>0</v>
      </c>
      <c r="DB27" s="499" t="str">
        <f t="shared" si="10"/>
        <v/>
      </c>
      <c r="DC27" s="497"/>
      <c r="DD27" s="499">
        <f t="shared" si="11"/>
        <v>0</v>
      </c>
      <c r="DE27" s="499" t="str">
        <f t="shared" si="12"/>
        <v/>
      </c>
      <c r="DF27" s="497"/>
      <c r="DG27" s="499">
        <f t="shared" si="13"/>
        <v>0</v>
      </c>
      <c r="DH27" s="499" t="str">
        <f t="shared" si="14"/>
        <v/>
      </c>
      <c r="DI27" s="497"/>
      <c r="DJ27" s="499">
        <f t="shared" si="15"/>
        <v>0</v>
      </c>
      <c r="DK27" s="499" t="str">
        <f t="shared" si="16"/>
        <v/>
      </c>
      <c r="DL27" s="497"/>
      <c r="DM27" s="499">
        <f t="shared" si="17"/>
        <v>0</v>
      </c>
      <c r="DN27" s="499" t="str">
        <f t="shared" si="18"/>
        <v/>
      </c>
      <c r="DO27" s="497"/>
      <c r="DP27" s="499">
        <f t="shared" si="19"/>
        <v>0</v>
      </c>
      <c r="DQ27" s="499" t="str">
        <f t="shared" si="20"/>
        <v/>
      </c>
      <c r="DR27" s="497"/>
      <c r="DS27" s="303">
        <f t="shared" si="21"/>
        <v>0</v>
      </c>
      <c r="DT27" s="497"/>
      <c r="DU27" s="497" t="str">
        <f t="shared" si="22"/>
        <v>X</v>
      </c>
      <c r="DV27" s="497"/>
      <c r="DW27" s="497" t="str">
        <f t="shared" si="23"/>
        <v/>
      </c>
      <c r="DX27" s="497"/>
    </row>
    <row r="28" spans="1:128" ht="12" customHeight="1">
      <c r="A28" s="885"/>
      <c r="B28" s="886"/>
      <c r="C28" s="887"/>
      <c r="D28" s="888"/>
      <c r="E28" s="888"/>
      <c r="F28" s="888"/>
      <c r="G28" s="888"/>
      <c r="H28" s="888"/>
      <c r="I28" s="888"/>
      <c r="J28" s="889"/>
      <c r="K28" s="890"/>
      <c r="L28" s="881"/>
      <c r="M28" s="891"/>
      <c r="N28" s="892"/>
      <c r="O28" s="893"/>
      <c r="P28" s="894"/>
      <c r="Q28" s="895"/>
      <c r="R28" s="881"/>
      <c r="S28" s="881"/>
      <c r="T28" s="881"/>
      <c r="U28" s="881"/>
      <c r="V28" s="881"/>
      <c r="W28" s="881"/>
      <c r="X28" s="881"/>
      <c r="Y28" s="881"/>
      <c r="Z28" s="881"/>
      <c r="AA28" s="881"/>
      <c r="AB28" s="881"/>
      <c r="AC28" s="881"/>
      <c r="AD28" s="881"/>
      <c r="AE28" s="881"/>
      <c r="AF28" s="882"/>
      <c r="AG28" s="507" t="str">
        <f t="shared" si="2"/>
        <v>X</v>
      </c>
      <c r="AH28" s="508" t="str">
        <f t="shared" si="3"/>
        <v/>
      </c>
      <c r="AI28" s="506" t="str">
        <f t="shared" si="4"/>
        <v>OK</v>
      </c>
      <c r="AJ28" s="883"/>
      <c r="AK28" s="883"/>
      <c r="AL28" s="883"/>
      <c r="AM28" s="883"/>
      <c r="AN28" s="884"/>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U28" s="499">
        <f t="shared" si="5"/>
        <v>0</v>
      </c>
      <c r="CV28" s="499" t="str">
        <f t="shared" si="6"/>
        <v/>
      </c>
      <c r="CW28" s="497"/>
      <c r="CX28" s="499">
        <f t="shared" si="7"/>
        <v>0</v>
      </c>
      <c r="CY28" s="499" t="str">
        <f t="shared" si="8"/>
        <v/>
      </c>
      <c r="CZ28" s="497"/>
      <c r="DA28" s="499">
        <f t="shared" si="9"/>
        <v>0</v>
      </c>
      <c r="DB28" s="499" t="str">
        <f t="shared" si="10"/>
        <v/>
      </c>
      <c r="DC28" s="497"/>
      <c r="DD28" s="499">
        <f t="shared" si="11"/>
        <v>0</v>
      </c>
      <c r="DE28" s="499" t="str">
        <f t="shared" si="12"/>
        <v/>
      </c>
      <c r="DF28" s="497"/>
      <c r="DG28" s="499">
        <f t="shared" si="13"/>
        <v>0</v>
      </c>
      <c r="DH28" s="499" t="str">
        <f t="shared" si="14"/>
        <v/>
      </c>
      <c r="DI28" s="497"/>
      <c r="DJ28" s="499">
        <f t="shared" si="15"/>
        <v>0</v>
      </c>
      <c r="DK28" s="499" t="str">
        <f t="shared" si="16"/>
        <v/>
      </c>
      <c r="DL28" s="497"/>
      <c r="DM28" s="499">
        <f t="shared" si="17"/>
        <v>0</v>
      </c>
      <c r="DN28" s="499" t="str">
        <f t="shared" si="18"/>
        <v/>
      </c>
      <c r="DO28" s="497"/>
      <c r="DP28" s="499">
        <f t="shared" si="19"/>
        <v>0</v>
      </c>
      <c r="DQ28" s="499" t="str">
        <f t="shared" si="20"/>
        <v/>
      </c>
      <c r="DR28" s="497"/>
      <c r="DS28" s="303">
        <f t="shared" si="21"/>
        <v>0</v>
      </c>
      <c r="DT28" s="497"/>
      <c r="DU28" s="497" t="str">
        <f t="shared" si="22"/>
        <v>X</v>
      </c>
      <c r="DV28" s="497"/>
      <c r="DW28" s="497" t="str">
        <f t="shared" si="23"/>
        <v/>
      </c>
      <c r="DX28" s="497"/>
    </row>
    <row r="29" spans="1:128" ht="12" customHeight="1">
      <c r="A29" s="885"/>
      <c r="B29" s="886"/>
      <c r="C29" s="887"/>
      <c r="D29" s="888"/>
      <c r="E29" s="888"/>
      <c r="F29" s="888"/>
      <c r="G29" s="888"/>
      <c r="H29" s="888"/>
      <c r="I29" s="888"/>
      <c r="J29" s="889"/>
      <c r="K29" s="890"/>
      <c r="L29" s="881"/>
      <c r="M29" s="891"/>
      <c r="N29" s="892"/>
      <c r="O29" s="893"/>
      <c r="P29" s="894"/>
      <c r="Q29" s="895"/>
      <c r="R29" s="881"/>
      <c r="S29" s="881"/>
      <c r="T29" s="881"/>
      <c r="U29" s="881"/>
      <c r="V29" s="881"/>
      <c r="W29" s="881"/>
      <c r="X29" s="881"/>
      <c r="Y29" s="881"/>
      <c r="Z29" s="881"/>
      <c r="AA29" s="881"/>
      <c r="AB29" s="881"/>
      <c r="AC29" s="881"/>
      <c r="AD29" s="881"/>
      <c r="AE29" s="881"/>
      <c r="AF29" s="882"/>
      <c r="AG29" s="507" t="str">
        <f t="shared" si="2"/>
        <v>X</v>
      </c>
      <c r="AH29" s="508" t="str">
        <f t="shared" si="3"/>
        <v/>
      </c>
      <c r="AI29" s="506" t="str">
        <f t="shared" si="4"/>
        <v>OK</v>
      </c>
      <c r="AJ29" s="883"/>
      <c r="AK29" s="883"/>
      <c r="AL29" s="883"/>
      <c r="AM29" s="883"/>
      <c r="AN29" s="884"/>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U29" s="499">
        <f t="shared" si="5"/>
        <v>0</v>
      </c>
      <c r="CV29" s="499" t="str">
        <f t="shared" si="6"/>
        <v/>
      </c>
      <c r="CW29" s="497"/>
      <c r="CX29" s="499">
        <f t="shared" si="7"/>
        <v>0</v>
      </c>
      <c r="CY29" s="499" t="str">
        <f t="shared" si="8"/>
        <v/>
      </c>
      <c r="CZ29" s="497"/>
      <c r="DA29" s="499">
        <f t="shared" si="9"/>
        <v>0</v>
      </c>
      <c r="DB29" s="499" t="str">
        <f t="shared" si="10"/>
        <v/>
      </c>
      <c r="DC29" s="497"/>
      <c r="DD29" s="499">
        <f t="shared" si="11"/>
        <v>0</v>
      </c>
      <c r="DE29" s="499" t="str">
        <f t="shared" si="12"/>
        <v/>
      </c>
      <c r="DF29" s="497"/>
      <c r="DG29" s="499">
        <f t="shared" si="13"/>
        <v>0</v>
      </c>
      <c r="DH29" s="499" t="str">
        <f t="shared" si="14"/>
        <v/>
      </c>
      <c r="DI29" s="497"/>
      <c r="DJ29" s="499">
        <f t="shared" si="15"/>
        <v>0</v>
      </c>
      <c r="DK29" s="499" t="str">
        <f t="shared" si="16"/>
        <v/>
      </c>
      <c r="DL29" s="497"/>
      <c r="DM29" s="499">
        <f t="shared" si="17"/>
        <v>0</v>
      </c>
      <c r="DN29" s="499" t="str">
        <f t="shared" si="18"/>
        <v/>
      </c>
      <c r="DO29" s="497"/>
      <c r="DP29" s="499">
        <f t="shared" si="19"/>
        <v>0</v>
      </c>
      <c r="DQ29" s="499" t="str">
        <f t="shared" si="20"/>
        <v/>
      </c>
      <c r="DR29" s="497"/>
      <c r="DS29" s="303">
        <f t="shared" si="21"/>
        <v>0</v>
      </c>
      <c r="DT29" s="497"/>
      <c r="DU29" s="497" t="str">
        <f t="shared" si="22"/>
        <v>X</v>
      </c>
      <c r="DV29" s="497"/>
      <c r="DW29" s="497" t="str">
        <f t="shared" si="23"/>
        <v/>
      </c>
      <c r="DX29" s="497"/>
    </row>
    <row r="30" spans="1:128" ht="12" customHeight="1">
      <c r="A30" s="885"/>
      <c r="B30" s="886"/>
      <c r="C30" s="887"/>
      <c r="D30" s="888"/>
      <c r="E30" s="888"/>
      <c r="F30" s="888"/>
      <c r="G30" s="888"/>
      <c r="H30" s="888"/>
      <c r="I30" s="888"/>
      <c r="J30" s="889"/>
      <c r="K30" s="890"/>
      <c r="L30" s="881"/>
      <c r="M30" s="891"/>
      <c r="N30" s="892"/>
      <c r="O30" s="893"/>
      <c r="P30" s="894"/>
      <c r="Q30" s="895"/>
      <c r="R30" s="881"/>
      <c r="S30" s="881"/>
      <c r="T30" s="881"/>
      <c r="U30" s="881"/>
      <c r="V30" s="881"/>
      <c r="W30" s="881"/>
      <c r="X30" s="881"/>
      <c r="Y30" s="881"/>
      <c r="Z30" s="881"/>
      <c r="AA30" s="881"/>
      <c r="AB30" s="881"/>
      <c r="AC30" s="881"/>
      <c r="AD30" s="881"/>
      <c r="AE30" s="881"/>
      <c r="AF30" s="882"/>
      <c r="AG30" s="507" t="str">
        <f t="shared" si="2"/>
        <v>X</v>
      </c>
      <c r="AH30" s="508" t="str">
        <f t="shared" si="3"/>
        <v/>
      </c>
      <c r="AI30" s="506" t="str">
        <f t="shared" si="4"/>
        <v>OK</v>
      </c>
      <c r="AJ30" s="883"/>
      <c r="AK30" s="883"/>
      <c r="AL30" s="883"/>
      <c r="AM30" s="883"/>
      <c r="AN30" s="884"/>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U30" s="499">
        <f t="shared" si="5"/>
        <v>0</v>
      </c>
      <c r="CV30" s="499" t="str">
        <f t="shared" si="6"/>
        <v/>
      </c>
      <c r="CW30" s="497"/>
      <c r="CX30" s="499">
        <f t="shared" si="7"/>
        <v>0</v>
      </c>
      <c r="CY30" s="499" t="str">
        <f t="shared" si="8"/>
        <v/>
      </c>
      <c r="CZ30" s="497"/>
      <c r="DA30" s="499">
        <f t="shared" si="9"/>
        <v>0</v>
      </c>
      <c r="DB30" s="499" t="str">
        <f t="shared" si="10"/>
        <v/>
      </c>
      <c r="DC30" s="497"/>
      <c r="DD30" s="499">
        <f t="shared" si="11"/>
        <v>0</v>
      </c>
      <c r="DE30" s="499" t="str">
        <f t="shared" si="12"/>
        <v/>
      </c>
      <c r="DF30" s="497"/>
      <c r="DG30" s="499">
        <f t="shared" si="13"/>
        <v>0</v>
      </c>
      <c r="DH30" s="499" t="str">
        <f t="shared" si="14"/>
        <v/>
      </c>
      <c r="DI30" s="497"/>
      <c r="DJ30" s="499">
        <f t="shared" si="15"/>
        <v>0</v>
      </c>
      <c r="DK30" s="499" t="str">
        <f t="shared" si="16"/>
        <v/>
      </c>
      <c r="DL30" s="497"/>
      <c r="DM30" s="499">
        <f t="shared" si="17"/>
        <v>0</v>
      </c>
      <c r="DN30" s="499" t="str">
        <f t="shared" si="18"/>
        <v/>
      </c>
      <c r="DO30" s="497"/>
      <c r="DP30" s="499">
        <f t="shared" si="19"/>
        <v>0</v>
      </c>
      <c r="DQ30" s="499" t="str">
        <f t="shared" si="20"/>
        <v/>
      </c>
      <c r="DR30" s="497"/>
      <c r="DS30" s="303">
        <f t="shared" si="21"/>
        <v>0</v>
      </c>
      <c r="DT30" s="497"/>
      <c r="DU30" s="497" t="str">
        <f t="shared" si="22"/>
        <v>X</v>
      </c>
      <c r="DV30" s="497"/>
      <c r="DW30" s="497" t="str">
        <f t="shared" si="23"/>
        <v/>
      </c>
      <c r="DX30" s="497"/>
    </row>
    <row r="31" spans="1:128" ht="12" customHeight="1">
      <c r="A31" s="885"/>
      <c r="B31" s="886"/>
      <c r="C31" s="887"/>
      <c r="D31" s="888"/>
      <c r="E31" s="888"/>
      <c r="F31" s="888"/>
      <c r="G31" s="888"/>
      <c r="H31" s="888"/>
      <c r="I31" s="888"/>
      <c r="J31" s="889"/>
      <c r="K31" s="890"/>
      <c r="L31" s="881"/>
      <c r="M31" s="891"/>
      <c r="N31" s="892"/>
      <c r="O31" s="893"/>
      <c r="P31" s="894"/>
      <c r="Q31" s="895"/>
      <c r="R31" s="881"/>
      <c r="S31" s="881"/>
      <c r="T31" s="881"/>
      <c r="U31" s="881"/>
      <c r="V31" s="881"/>
      <c r="W31" s="881"/>
      <c r="X31" s="881"/>
      <c r="Y31" s="881"/>
      <c r="Z31" s="881"/>
      <c r="AA31" s="881"/>
      <c r="AB31" s="881"/>
      <c r="AC31" s="881"/>
      <c r="AD31" s="881"/>
      <c r="AE31" s="881"/>
      <c r="AF31" s="882"/>
      <c r="AG31" s="507" t="str">
        <f t="shared" si="2"/>
        <v>X</v>
      </c>
      <c r="AH31" s="508" t="str">
        <f t="shared" si="3"/>
        <v/>
      </c>
      <c r="AI31" s="506" t="str">
        <f t="shared" si="4"/>
        <v>OK</v>
      </c>
      <c r="AJ31" s="883"/>
      <c r="AK31" s="883"/>
      <c r="AL31" s="883"/>
      <c r="AM31" s="883"/>
      <c r="AN31" s="884"/>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U31" s="499">
        <f t="shared" si="5"/>
        <v>0</v>
      </c>
      <c r="CV31" s="499" t="str">
        <f t="shared" si="6"/>
        <v/>
      </c>
      <c r="CW31" s="497"/>
      <c r="CX31" s="499">
        <f t="shared" si="7"/>
        <v>0</v>
      </c>
      <c r="CY31" s="499" t="str">
        <f t="shared" si="8"/>
        <v/>
      </c>
      <c r="CZ31" s="497"/>
      <c r="DA31" s="499">
        <f t="shared" si="9"/>
        <v>0</v>
      </c>
      <c r="DB31" s="499" t="str">
        <f t="shared" si="10"/>
        <v/>
      </c>
      <c r="DC31" s="497"/>
      <c r="DD31" s="499">
        <f t="shared" si="11"/>
        <v>0</v>
      </c>
      <c r="DE31" s="499" t="str">
        <f t="shared" si="12"/>
        <v/>
      </c>
      <c r="DF31" s="497"/>
      <c r="DG31" s="499">
        <f t="shared" si="13"/>
        <v>0</v>
      </c>
      <c r="DH31" s="499" t="str">
        <f t="shared" si="14"/>
        <v/>
      </c>
      <c r="DI31" s="497"/>
      <c r="DJ31" s="499">
        <f t="shared" si="15"/>
        <v>0</v>
      </c>
      <c r="DK31" s="499" t="str">
        <f t="shared" si="16"/>
        <v/>
      </c>
      <c r="DL31" s="497"/>
      <c r="DM31" s="499">
        <f t="shared" si="17"/>
        <v>0</v>
      </c>
      <c r="DN31" s="499" t="str">
        <f t="shared" si="18"/>
        <v/>
      </c>
      <c r="DO31" s="497"/>
      <c r="DP31" s="499">
        <f t="shared" si="19"/>
        <v>0</v>
      </c>
      <c r="DQ31" s="499" t="str">
        <f t="shared" si="20"/>
        <v/>
      </c>
      <c r="DR31" s="497"/>
      <c r="DS31" s="303">
        <f t="shared" si="21"/>
        <v>0</v>
      </c>
      <c r="DT31" s="497"/>
      <c r="DU31" s="497" t="str">
        <f t="shared" si="22"/>
        <v>X</v>
      </c>
      <c r="DV31" s="497"/>
      <c r="DW31" s="497" t="str">
        <f t="shared" si="23"/>
        <v/>
      </c>
      <c r="DX31" s="497"/>
    </row>
    <row r="32" spans="1:128" ht="12" customHeight="1">
      <c r="A32" s="885"/>
      <c r="B32" s="886"/>
      <c r="C32" s="887"/>
      <c r="D32" s="888"/>
      <c r="E32" s="888"/>
      <c r="F32" s="888"/>
      <c r="G32" s="888"/>
      <c r="H32" s="888"/>
      <c r="I32" s="888"/>
      <c r="J32" s="889"/>
      <c r="K32" s="890"/>
      <c r="L32" s="881"/>
      <c r="M32" s="891"/>
      <c r="N32" s="892"/>
      <c r="O32" s="893"/>
      <c r="P32" s="894"/>
      <c r="Q32" s="895"/>
      <c r="R32" s="881"/>
      <c r="S32" s="881"/>
      <c r="T32" s="881"/>
      <c r="U32" s="881"/>
      <c r="V32" s="881"/>
      <c r="W32" s="881"/>
      <c r="X32" s="881"/>
      <c r="Y32" s="881"/>
      <c r="Z32" s="881"/>
      <c r="AA32" s="881"/>
      <c r="AB32" s="881"/>
      <c r="AC32" s="881"/>
      <c r="AD32" s="881"/>
      <c r="AE32" s="881"/>
      <c r="AF32" s="882"/>
      <c r="AG32" s="507" t="str">
        <f t="shared" si="2"/>
        <v>X</v>
      </c>
      <c r="AH32" s="508" t="str">
        <f t="shared" si="3"/>
        <v/>
      </c>
      <c r="AI32" s="506" t="str">
        <f t="shared" si="4"/>
        <v>OK</v>
      </c>
      <c r="AJ32" s="883"/>
      <c r="AK32" s="883"/>
      <c r="AL32" s="883"/>
      <c r="AM32" s="883"/>
      <c r="AN32" s="884"/>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U32" s="499">
        <f t="shared" si="5"/>
        <v>0</v>
      </c>
      <c r="CV32" s="499" t="str">
        <f t="shared" si="6"/>
        <v/>
      </c>
      <c r="CW32" s="497"/>
      <c r="CX32" s="499">
        <f t="shared" si="7"/>
        <v>0</v>
      </c>
      <c r="CY32" s="499" t="str">
        <f t="shared" si="8"/>
        <v/>
      </c>
      <c r="CZ32" s="497"/>
      <c r="DA32" s="499">
        <f t="shared" si="9"/>
        <v>0</v>
      </c>
      <c r="DB32" s="499" t="str">
        <f t="shared" si="10"/>
        <v/>
      </c>
      <c r="DC32" s="497"/>
      <c r="DD32" s="499">
        <f t="shared" si="11"/>
        <v>0</v>
      </c>
      <c r="DE32" s="499" t="str">
        <f t="shared" si="12"/>
        <v/>
      </c>
      <c r="DF32" s="497"/>
      <c r="DG32" s="499">
        <f t="shared" si="13"/>
        <v>0</v>
      </c>
      <c r="DH32" s="499" t="str">
        <f t="shared" si="14"/>
        <v/>
      </c>
      <c r="DI32" s="497"/>
      <c r="DJ32" s="499">
        <f t="shared" si="15"/>
        <v>0</v>
      </c>
      <c r="DK32" s="499" t="str">
        <f t="shared" si="16"/>
        <v/>
      </c>
      <c r="DL32" s="497"/>
      <c r="DM32" s="499">
        <f t="shared" si="17"/>
        <v>0</v>
      </c>
      <c r="DN32" s="499" t="str">
        <f t="shared" si="18"/>
        <v/>
      </c>
      <c r="DO32" s="497"/>
      <c r="DP32" s="499">
        <f t="shared" si="19"/>
        <v>0</v>
      </c>
      <c r="DQ32" s="499" t="str">
        <f t="shared" si="20"/>
        <v/>
      </c>
      <c r="DR32" s="497"/>
      <c r="DS32" s="303">
        <f t="shared" si="21"/>
        <v>0</v>
      </c>
      <c r="DT32" s="497"/>
      <c r="DU32" s="497" t="str">
        <f t="shared" si="22"/>
        <v>X</v>
      </c>
      <c r="DV32" s="497"/>
      <c r="DW32" s="497" t="str">
        <f t="shared" si="23"/>
        <v/>
      </c>
      <c r="DX32" s="497"/>
    </row>
    <row r="33" spans="1:128" ht="12" customHeight="1">
      <c r="A33" s="885"/>
      <c r="B33" s="886"/>
      <c r="C33" s="887"/>
      <c r="D33" s="888"/>
      <c r="E33" s="888"/>
      <c r="F33" s="888"/>
      <c r="G33" s="888"/>
      <c r="H33" s="888"/>
      <c r="I33" s="888"/>
      <c r="J33" s="889"/>
      <c r="K33" s="890"/>
      <c r="L33" s="881"/>
      <c r="M33" s="891"/>
      <c r="N33" s="892"/>
      <c r="O33" s="893"/>
      <c r="P33" s="894"/>
      <c r="Q33" s="895"/>
      <c r="R33" s="881"/>
      <c r="S33" s="881"/>
      <c r="T33" s="881"/>
      <c r="U33" s="881"/>
      <c r="V33" s="881"/>
      <c r="W33" s="881"/>
      <c r="X33" s="881"/>
      <c r="Y33" s="881"/>
      <c r="Z33" s="881"/>
      <c r="AA33" s="881"/>
      <c r="AB33" s="881"/>
      <c r="AC33" s="881"/>
      <c r="AD33" s="881"/>
      <c r="AE33" s="881"/>
      <c r="AF33" s="882"/>
      <c r="AG33" s="507" t="str">
        <f t="shared" si="2"/>
        <v>X</v>
      </c>
      <c r="AH33" s="508" t="str">
        <f t="shared" si="3"/>
        <v/>
      </c>
      <c r="AI33" s="506" t="str">
        <f t="shared" si="4"/>
        <v>OK</v>
      </c>
      <c r="AJ33" s="883"/>
      <c r="AK33" s="883"/>
      <c r="AL33" s="883"/>
      <c r="AM33" s="883"/>
      <c r="AN33" s="884"/>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U33" s="499">
        <f t="shared" si="5"/>
        <v>0</v>
      </c>
      <c r="CV33" s="499" t="str">
        <f t="shared" si="6"/>
        <v/>
      </c>
      <c r="CW33" s="497"/>
      <c r="CX33" s="499">
        <f t="shared" si="7"/>
        <v>0</v>
      </c>
      <c r="CY33" s="499" t="str">
        <f t="shared" si="8"/>
        <v/>
      </c>
      <c r="CZ33" s="497"/>
      <c r="DA33" s="499">
        <f t="shared" si="9"/>
        <v>0</v>
      </c>
      <c r="DB33" s="499" t="str">
        <f t="shared" si="10"/>
        <v/>
      </c>
      <c r="DC33" s="497"/>
      <c r="DD33" s="499">
        <f t="shared" si="11"/>
        <v>0</v>
      </c>
      <c r="DE33" s="499" t="str">
        <f t="shared" si="12"/>
        <v/>
      </c>
      <c r="DF33" s="497"/>
      <c r="DG33" s="499">
        <f t="shared" si="13"/>
        <v>0</v>
      </c>
      <c r="DH33" s="499" t="str">
        <f t="shared" si="14"/>
        <v/>
      </c>
      <c r="DI33" s="497"/>
      <c r="DJ33" s="499">
        <f t="shared" si="15"/>
        <v>0</v>
      </c>
      <c r="DK33" s="499" t="str">
        <f t="shared" si="16"/>
        <v/>
      </c>
      <c r="DL33" s="497"/>
      <c r="DM33" s="499">
        <f t="shared" si="17"/>
        <v>0</v>
      </c>
      <c r="DN33" s="499" t="str">
        <f t="shared" si="18"/>
        <v/>
      </c>
      <c r="DO33" s="497"/>
      <c r="DP33" s="499">
        <f t="shared" si="19"/>
        <v>0</v>
      </c>
      <c r="DQ33" s="499" t="str">
        <f t="shared" si="20"/>
        <v/>
      </c>
      <c r="DR33" s="497"/>
      <c r="DS33" s="303">
        <f t="shared" si="21"/>
        <v>0</v>
      </c>
      <c r="DT33" s="497"/>
      <c r="DU33" s="497" t="str">
        <f t="shared" si="22"/>
        <v>X</v>
      </c>
      <c r="DV33" s="497"/>
      <c r="DW33" s="497" t="str">
        <f t="shared" si="23"/>
        <v/>
      </c>
      <c r="DX33" s="497"/>
    </row>
    <row r="34" spans="1:128" ht="12" customHeight="1">
      <c r="A34" s="885"/>
      <c r="B34" s="886"/>
      <c r="C34" s="887"/>
      <c r="D34" s="888"/>
      <c r="E34" s="888"/>
      <c r="F34" s="888"/>
      <c r="G34" s="888"/>
      <c r="H34" s="888"/>
      <c r="I34" s="888"/>
      <c r="J34" s="889"/>
      <c r="K34" s="890"/>
      <c r="L34" s="881"/>
      <c r="M34" s="891"/>
      <c r="N34" s="892"/>
      <c r="O34" s="893"/>
      <c r="P34" s="894"/>
      <c r="Q34" s="895"/>
      <c r="R34" s="881"/>
      <c r="S34" s="881"/>
      <c r="T34" s="881"/>
      <c r="U34" s="881"/>
      <c r="V34" s="881"/>
      <c r="W34" s="881"/>
      <c r="X34" s="881"/>
      <c r="Y34" s="881"/>
      <c r="Z34" s="881"/>
      <c r="AA34" s="881"/>
      <c r="AB34" s="881"/>
      <c r="AC34" s="881"/>
      <c r="AD34" s="881"/>
      <c r="AE34" s="881"/>
      <c r="AF34" s="882"/>
      <c r="AG34" s="507" t="str">
        <f t="shared" si="2"/>
        <v>X</v>
      </c>
      <c r="AH34" s="508" t="str">
        <f t="shared" si="3"/>
        <v/>
      </c>
      <c r="AI34" s="506" t="str">
        <f t="shared" si="4"/>
        <v>OK</v>
      </c>
      <c r="AJ34" s="883"/>
      <c r="AK34" s="883"/>
      <c r="AL34" s="883"/>
      <c r="AM34" s="883"/>
      <c r="AN34" s="884"/>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U34" s="499">
        <f t="shared" si="5"/>
        <v>0</v>
      </c>
      <c r="CV34" s="499" t="str">
        <f t="shared" si="6"/>
        <v/>
      </c>
      <c r="CW34" s="497"/>
      <c r="CX34" s="499">
        <f t="shared" si="7"/>
        <v>0</v>
      </c>
      <c r="CY34" s="499" t="str">
        <f t="shared" si="8"/>
        <v/>
      </c>
      <c r="CZ34" s="497"/>
      <c r="DA34" s="499">
        <f t="shared" si="9"/>
        <v>0</v>
      </c>
      <c r="DB34" s="499" t="str">
        <f t="shared" si="10"/>
        <v/>
      </c>
      <c r="DC34" s="497"/>
      <c r="DD34" s="499">
        <f t="shared" si="11"/>
        <v>0</v>
      </c>
      <c r="DE34" s="499" t="str">
        <f t="shared" si="12"/>
        <v/>
      </c>
      <c r="DF34" s="497"/>
      <c r="DG34" s="499">
        <f t="shared" si="13"/>
        <v>0</v>
      </c>
      <c r="DH34" s="499" t="str">
        <f t="shared" si="14"/>
        <v/>
      </c>
      <c r="DI34" s="497"/>
      <c r="DJ34" s="499">
        <f t="shared" si="15"/>
        <v>0</v>
      </c>
      <c r="DK34" s="499" t="str">
        <f t="shared" si="16"/>
        <v/>
      </c>
      <c r="DL34" s="497"/>
      <c r="DM34" s="499">
        <f t="shared" si="17"/>
        <v>0</v>
      </c>
      <c r="DN34" s="499" t="str">
        <f t="shared" si="18"/>
        <v/>
      </c>
      <c r="DO34" s="497"/>
      <c r="DP34" s="499">
        <f t="shared" si="19"/>
        <v>0</v>
      </c>
      <c r="DQ34" s="499" t="str">
        <f t="shared" si="20"/>
        <v/>
      </c>
      <c r="DR34" s="497"/>
      <c r="DS34" s="303">
        <f t="shared" si="21"/>
        <v>0</v>
      </c>
      <c r="DT34" s="497"/>
      <c r="DU34" s="497" t="str">
        <f t="shared" si="22"/>
        <v>X</v>
      </c>
      <c r="DV34" s="497"/>
      <c r="DW34" s="497" t="str">
        <f t="shared" si="23"/>
        <v/>
      </c>
      <c r="DX34" s="497"/>
    </row>
    <row r="35" spans="1:128" ht="12" customHeight="1">
      <c r="A35" s="885"/>
      <c r="B35" s="886"/>
      <c r="C35" s="887"/>
      <c r="D35" s="888"/>
      <c r="E35" s="888"/>
      <c r="F35" s="888"/>
      <c r="G35" s="888"/>
      <c r="H35" s="888"/>
      <c r="I35" s="888"/>
      <c r="J35" s="889"/>
      <c r="K35" s="890"/>
      <c r="L35" s="881"/>
      <c r="M35" s="891"/>
      <c r="N35" s="892"/>
      <c r="O35" s="893"/>
      <c r="P35" s="894"/>
      <c r="Q35" s="895"/>
      <c r="R35" s="881"/>
      <c r="S35" s="881"/>
      <c r="T35" s="881"/>
      <c r="U35" s="881"/>
      <c r="V35" s="881"/>
      <c r="W35" s="881"/>
      <c r="X35" s="881"/>
      <c r="Y35" s="881"/>
      <c r="Z35" s="881"/>
      <c r="AA35" s="881"/>
      <c r="AB35" s="881"/>
      <c r="AC35" s="881"/>
      <c r="AD35" s="881"/>
      <c r="AE35" s="881"/>
      <c r="AF35" s="882"/>
      <c r="AG35" s="507" t="str">
        <f t="shared" si="2"/>
        <v>X</v>
      </c>
      <c r="AH35" s="508" t="str">
        <f t="shared" si="3"/>
        <v/>
      </c>
      <c r="AI35" s="506" t="str">
        <f t="shared" si="4"/>
        <v>OK</v>
      </c>
      <c r="AJ35" s="883"/>
      <c r="AK35" s="883"/>
      <c r="AL35" s="883"/>
      <c r="AM35" s="883"/>
      <c r="AN35" s="884"/>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U35" s="499">
        <f t="shared" si="5"/>
        <v>0</v>
      </c>
      <c r="CV35" s="499" t="str">
        <f t="shared" si="6"/>
        <v/>
      </c>
      <c r="CW35" s="497"/>
      <c r="CX35" s="499">
        <f t="shared" si="7"/>
        <v>0</v>
      </c>
      <c r="CY35" s="499" t="str">
        <f t="shared" si="8"/>
        <v/>
      </c>
      <c r="CZ35" s="497"/>
      <c r="DA35" s="499">
        <f t="shared" si="9"/>
        <v>0</v>
      </c>
      <c r="DB35" s="499" t="str">
        <f t="shared" si="10"/>
        <v/>
      </c>
      <c r="DC35" s="497"/>
      <c r="DD35" s="499">
        <f t="shared" si="11"/>
        <v>0</v>
      </c>
      <c r="DE35" s="499" t="str">
        <f t="shared" si="12"/>
        <v/>
      </c>
      <c r="DF35" s="497"/>
      <c r="DG35" s="499">
        <f t="shared" si="13"/>
        <v>0</v>
      </c>
      <c r="DH35" s="499" t="str">
        <f t="shared" si="14"/>
        <v/>
      </c>
      <c r="DI35" s="497"/>
      <c r="DJ35" s="499">
        <f t="shared" si="15"/>
        <v>0</v>
      </c>
      <c r="DK35" s="499" t="str">
        <f t="shared" si="16"/>
        <v/>
      </c>
      <c r="DL35" s="497"/>
      <c r="DM35" s="499">
        <f t="shared" si="17"/>
        <v>0</v>
      </c>
      <c r="DN35" s="499" t="str">
        <f t="shared" si="18"/>
        <v/>
      </c>
      <c r="DO35" s="497"/>
      <c r="DP35" s="499">
        <f t="shared" si="19"/>
        <v>0</v>
      </c>
      <c r="DQ35" s="499" t="str">
        <f t="shared" si="20"/>
        <v/>
      </c>
      <c r="DR35" s="497"/>
      <c r="DS35" s="303">
        <f t="shared" si="21"/>
        <v>0</v>
      </c>
      <c r="DT35" s="497"/>
      <c r="DU35" s="497" t="str">
        <f t="shared" si="22"/>
        <v>X</v>
      </c>
      <c r="DV35" s="497"/>
      <c r="DW35" s="497" t="str">
        <f t="shared" si="23"/>
        <v/>
      </c>
      <c r="DX35" s="497"/>
    </row>
    <row r="36" spans="1:128" ht="12" customHeight="1">
      <c r="A36" s="885"/>
      <c r="B36" s="886"/>
      <c r="C36" s="887"/>
      <c r="D36" s="888"/>
      <c r="E36" s="888"/>
      <c r="F36" s="888"/>
      <c r="G36" s="888"/>
      <c r="H36" s="888"/>
      <c r="I36" s="888"/>
      <c r="J36" s="889"/>
      <c r="K36" s="890"/>
      <c r="L36" s="881"/>
      <c r="M36" s="891"/>
      <c r="N36" s="892"/>
      <c r="O36" s="893"/>
      <c r="P36" s="894"/>
      <c r="Q36" s="895"/>
      <c r="R36" s="881"/>
      <c r="S36" s="881"/>
      <c r="T36" s="881"/>
      <c r="U36" s="881"/>
      <c r="V36" s="881"/>
      <c r="W36" s="881"/>
      <c r="X36" s="881"/>
      <c r="Y36" s="881"/>
      <c r="Z36" s="881"/>
      <c r="AA36" s="881"/>
      <c r="AB36" s="881"/>
      <c r="AC36" s="881"/>
      <c r="AD36" s="881"/>
      <c r="AE36" s="881"/>
      <c r="AF36" s="882"/>
      <c r="AG36" s="507" t="str">
        <f t="shared" si="2"/>
        <v>X</v>
      </c>
      <c r="AH36" s="508" t="str">
        <f t="shared" si="3"/>
        <v/>
      </c>
      <c r="AI36" s="506" t="str">
        <f t="shared" si="4"/>
        <v>OK</v>
      </c>
      <c r="AJ36" s="883"/>
      <c r="AK36" s="883"/>
      <c r="AL36" s="883"/>
      <c r="AM36" s="883"/>
      <c r="AN36" s="884"/>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U36" s="499">
        <f t="shared" si="5"/>
        <v>0</v>
      </c>
      <c r="CV36" s="499" t="str">
        <f t="shared" si="6"/>
        <v/>
      </c>
      <c r="CW36" s="497"/>
      <c r="CX36" s="499">
        <f t="shared" si="7"/>
        <v>0</v>
      </c>
      <c r="CY36" s="499" t="str">
        <f t="shared" si="8"/>
        <v/>
      </c>
      <c r="CZ36" s="497"/>
      <c r="DA36" s="499">
        <f t="shared" si="9"/>
        <v>0</v>
      </c>
      <c r="DB36" s="499" t="str">
        <f t="shared" si="10"/>
        <v/>
      </c>
      <c r="DC36" s="497"/>
      <c r="DD36" s="499">
        <f t="shared" si="11"/>
        <v>0</v>
      </c>
      <c r="DE36" s="499" t="str">
        <f t="shared" si="12"/>
        <v/>
      </c>
      <c r="DF36" s="497"/>
      <c r="DG36" s="499">
        <f t="shared" si="13"/>
        <v>0</v>
      </c>
      <c r="DH36" s="499" t="str">
        <f t="shared" si="14"/>
        <v/>
      </c>
      <c r="DI36" s="497"/>
      <c r="DJ36" s="499">
        <f t="shared" si="15"/>
        <v>0</v>
      </c>
      <c r="DK36" s="499" t="str">
        <f t="shared" si="16"/>
        <v/>
      </c>
      <c r="DL36" s="497"/>
      <c r="DM36" s="499">
        <f t="shared" si="17"/>
        <v>0</v>
      </c>
      <c r="DN36" s="499" t="str">
        <f t="shared" si="18"/>
        <v/>
      </c>
      <c r="DO36" s="497"/>
      <c r="DP36" s="499">
        <f t="shared" si="19"/>
        <v>0</v>
      </c>
      <c r="DQ36" s="499" t="str">
        <f t="shared" si="20"/>
        <v/>
      </c>
      <c r="DR36" s="497"/>
      <c r="DS36" s="303">
        <f t="shared" si="21"/>
        <v>0</v>
      </c>
      <c r="DT36" s="497"/>
      <c r="DU36" s="497" t="str">
        <f t="shared" si="22"/>
        <v>X</v>
      </c>
      <c r="DV36" s="497"/>
      <c r="DW36" s="497" t="str">
        <f t="shared" si="23"/>
        <v/>
      </c>
      <c r="DX36" s="497"/>
    </row>
    <row r="37" spans="1:128" ht="12" customHeight="1">
      <c r="A37" s="885"/>
      <c r="B37" s="886"/>
      <c r="C37" s="887"/>
      <c r="D37" s="888"/>
      <c r="E37" s="888"/>
      <c r="F37" s="888"/>
      <c r="G37" s="888"/>
      <c r="H37" s="888"/>
      <c r="I37" s="888"/>
      <c r="J37" s="889"/>
      <c r="K37" s="890"/>
      <c r="L37" s="881"/>
      <c r="M37" s="891"/>
      <c r="N37" s="892"/>
      <c r="O37" s="893"/>
      <c r="P37" s="894"/>
      <c r="Q37" s="895"/>
      <c r="R37" s="881"/>
      <c r="S37" s="881"/>
      <c r="T37" s="881"/>
      <c r="U37" s="881"/>
      <c r="V37" s="881"/>
      <c r="W37" s="881"/>
      <c r="X37" s="881"/>
      <c r="Y37" s="881"/>
      <c r="Z37" s="881"/>
      <c r="AA37" s="881"/>
      <c r="AB37" s="881"/>
      <c r="AC37" s="881"/>
      <c r="AD37" s="881"/>
      <c r="AE37" s="881"/>
      <c r="AF37" s="882"/>
      <c r="AG37" s="507" t="str">
        <f t="shared" si="2"/>
        <v>X</v>
      </c>
      <c r="AH37" s="508" t="str">
        <f t="shared" si="3"/>
        <v/>
      </c>
      <c r="AI37" s="506" t="str">
        <f t="shared" si="4"/>
        <v>OK</v>
      </c>
      <c r="AJ37" s="883"/>
      <c r="AK37" s="883"/>
      <c r="AL37" s="883"/>
      <c r="AM37" s="883"/>
      <c r="AN37" s="884"/>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U37" s="499">
        <f t="shared" si="5"/>
        <v>0</v>
      </c>
      <c r="CV37" s="499" t="str">
        <f t="shared" si="6"/>
        <v/>
      </c>
      <c r="CW37" s="497"/>
      <c r="CX37" s="499">
        <f t="shared" si="7"/>
        <v>0</v>
      </c>
      <c r="CY37" s="499" t="str">
        <f t="shared" si="8"/>
        <v/>
      </c>
      <c r="CZ37" s="497"/>
      <c r="DA37" s="499">
        <f t="shared" si="9"/>
        <v>0</v>
      </c>
      <c r="DB37" s="499" t="str">
        <f t="shared" si="10"/>
        <v/>
      </c>
      <c r="DC37" s="497"/>
      <c r="DD37" s="499">
        <f t="shared" si="11"/>
        <v>0</v>
      </c>
      <c r="DE37" s="499" t="str">
        <f t="shared" si="12"/>
        <v/>
      </c>
      <c r="DF37" s="497"/>
      <c r="DG37" s="499">
        <f t="shared" si="13"/>
        <v>0</v>
      </c>
      <c r="DH37" s="499" t="str">
        <f t="shared" si="14"/>
        <v/>
      </c>
      <c r="DI37" s="497"/>
      <c r="DJ37" s="499">
        <f t="shared" si="15"/>
        <v>0</v>
      </c>
      <c r="DK37" s="499" t="str">
        <f t="shared" si="16"/>
        <v/>
      </c>
      <c r="DL37" s="497"/>
      <c r="DM37" s="499">
        <f t="shared" si="17"/>
        <v>0</v>
      </c>
      <c r="DN37" s="499" t="str">
        <f t="shared" si="18"/>
        <v/>
      </c>
      <c r="DO37" s="497"/>
      <c r="DP37" s="499">
        <f t="shared" si="19"/>
        <v>0</v>
      </c>
      <c r="DQ37" s="499" t="str">
        <f t="shared" si="20"/>
        <v/>
      </c>
      <c r="DR37" s="497"/>
      <c r="DS37" s="303">
        <f t="shared" si="21"/>
        <v>0</v>
      </c>
      <c r="DT37" s="497"/>
      <c r="DU37" s="497" t="str">
        <f t="shared" si="22"/>
        <v>X</v>
      </c>
      <c r="DV37" s="497"/>
      <c r="DW37" s="497" t="str">
        <f t="shared" si="23"/>
        <v/>
      </c>
      <c r="DX37" s="497"/>
    </row>
    <row r="38" spans="1:128" ht="12" customHeight="1">
      <c r="A38" s="885"/>
      <c r="B38" s="886"/>
      <c r="C38" s="887"/>
      <c r="D38" s="888"/>
      <c r="E38" s="888"/>
      <c r="F38" s="888"/>
      <c r="G38" s="888"/>
      <c r="H38" s="888"/>
      <c r="I38" s="888"/>
      <c r="J38" s="889"/>
      <c r="K38" s="890"/>
      <c r="L38" s="881"/>
      <c r="M38" s="891"/>
      <c r="N38" s="892"/>
      <c r="O38" s="893"/>
      <c r="P38" s="894"/>
      <c r="Q38" s="895"/>
      <c r="R38" s="881"/>
      <c r="S38" s="881"/>
      <c r="T38" s="881"/>
      <c r="U38" s="881"/>
      <c r="V38" s="881"/>
      <c r="W38" s="881"/>
      <c r="X38" s="881"/>
      <c r="Y38" s="881"/>
      <c r="Z38" s="881"/>
      <c r="AA38" s="881"/>
      <c r="AB38" s="881"/>
      <c r="AC38" s="881"/>
      <c r="AD38" s="881"/>
      <c r="AE38" s="881"/>
      <c r="AF38" s="882"/>
      <c r="AG38" s="507" t="str">
        <f t="shared" si="2"/>
        <v>X</v>
      </c>
      <c r="AH38" s="508" t="str">
        <f t="shared" si="3"/>
        <v/>
      </c>
      <c r="AI38" s="506" t="str">
        <f t="shared" si="4"/>
        <v>OK</v>
      </c>
      <c r="AJ38" s="883"/>
      <c r="AK38" s="883"/>
      <c r="AL38" s="883"/>
      <c r="AM38" s="883"/>
      <c r="AN38" s="884"/>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U38" s="499">
        <f t="shared" si="5"/>
        <v>0</v>
      </c>
      <c r="CV38" s="499" t="str">
        <f t="shared" si="6"/>
        <v/>
      </c>
      <c r="CW38" s="497"/>
      <c r="CX38" s="499">
        <f t="shared" si="7"/>
        <v>0</v>
      </c>
      <c r="CY38" s="499" t="str">
        <f t="shared" si="8"/>
        <v/>
      </c>
      <c r="CZ38" s="497"/>
      <c r="DA38" s="499">
        <f t="shared" si="9"/>
        <v>0</v>
      </c>
      <c r="DB38" s="499" t="str">
        <f t="shared" si="10"/>
        <v/>
      </c>
      <c r="DC38" s="497"/>
      <c r="DD38" s="499">
        <f t="shared" si="11"/>
        <v>0</v>
      </c>
      <c r="DE38" s="499" t="str">
        <f t="shared" si="12"/>
        <v/>
      </c>
      <c r="DF38" s="497"/>
      <c r="DG38" s="499">
        <f t="shared" si="13"/>
        <v>0</v>
      </c>
      <c r="DH38" s="499" t="str">
        <f t="shared" si="14"/>
        <v/>
      </c>
      <c r="DI38" s="497"/>
      <c r="DJ38" s="499">
        <f t="shared" si="15"/>
        <v>0</v>
      </c>
      <c r="DK38" s="499" t="str">
        <f t="shared" si="16"/>
        <v/>
      </c>
      <c r="DL38" s="497"/>
      <c r="DM38" s="499">
        <f t="shared" si="17"/>
        <v>0</v>
      </c>
      <c r="DN38" s="499" t="str">
        <f t="shared" si="18"/>
        <v/>
      </c>
      <c r="DO38" s="497"/>
      <c r="DP38" s="499">
        <f t="shared" si="19"/>
        <v>0</v>
      </c>
      <c r="DQ38" s="499" t="str">
        <f t="shared" si="20"/>
        <v/>
      </c>
      <c r="DR38" s="497"/>
      <c r="DS38" s="303">
        <f t="shared" si="21"/>
        <v>0</v>
      </c>
      <c r="DT38" s="497"/>
      <c r="DU38" s="497" t="str">
        <f t="shared" si="22"/>
        <v>X</v>
      </c>
      <c r="DV38" s="497"/>
      <c r="DW38" s="497" t="str">
        <f t="shared" si="23"/>
        <v/>
      </c>
      <c r="DX38" s="497"/>
    </row>
    <row r="39" spans="1:128" ht="12" customHeight="1">
      <c r="A39" s="885"/>
      <c r="B39" s="886"/>
      <c r="C39" s="887"/>
      <c r="D39" s="888"/>
      <c r="E39" s="888"/>
      <c r="F39" s="888"/>
      <c r="G39" s="888"/>
      <c r="H39" s="888"/>
      <c r="I39" s="888"/>
      <c r="J39" s="889"/>
      <c r="K39" s="890"/>
      <c r="L39" s="881"/>
      <c r="M39" s="891"/>
      <c r="N39" s="892"/>
      <c r="O39" s="893"/>
      <c r="P39" s="894"/>
      <c r="Q39" s="895"/>
      <c r="R39" s="881"/>
      <c r="S39" s="881"/>
      <c r="T39" s="881"/>
      <c r="U39" s="881"/>
      <c r="V39" s="881"/>
      <c r="W39" s="881"/>
      <c r="X39" s="881"/>
      <c r="Y39" s="881"/>
      <c r="Z39" s="881"/>
      <c r="AA39" s="881"/>
      <c r="AB39" s="881"/>
      <c r="AC39" s="881"/>
      <c r="AD39" s="881"/>
      <c r="AE39" s="881"/>
      <c r="AF39" s="882"/>
      <c r="AG39" s="507" t="str">
        <f t="shared" si="2"/>
        <v>X</v>
      </c>
      <c r="AH39" s="508" t="str">
        <f t="shared" si="3"/>
        <v/>
      </c>
      <c r="AI39" s="506" t="str">
        <f t="shared" si="4"/>
        <v>OK</v>
      </c>
      <c r="AJ39" s="883"/>
      <c r="AK39" s="883"/>
      <c r="AL39" s="883"/>
      <c r="AM39" s="883"/>
      <c r="AN39" s="884"/>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U39" s="499">
        <f t="shared" si="5"/>
        <v>0</v>
      </c>
      <c r="CV39" s="499" t="str">
        <f t="shared" si="6"/>
        <v/>
      </c>
      <c r="CW39" s="497"/>
      <c r="CX39" s="499">
        <f t="shared" si="7"/>
        <v>0</v>
      </c>
      <c r="CY39" s="499" t="str">
        <f t="shared" si="8"/>
        <v/>
      </c>
      <c r="CZ39" s="497"/>
      <c r="DA39" s="499">
        <f t="shared" si="9"/>
        <v>0</v>
      </c>
      <c r="DB39" s="499" t="str">
        <f t="shared" si="10"/>
        <v/>
      </c>
      <c r="DC39" s="497"/>
      <c r="DD39" s="499">
        <f t="shared" si="11"/>
        <v>0</v>
      </c>
      <c r="DE39" s="499" t="str">
        <f t="shared" si="12"/>
        <v/>
      </c>
      <c r="DF39" s="497"/>
      <c r="DG39" s="499">
        <f t="shared" si="13"/>
        <v>0</v>
      </c>
      <c r="DH39" s="499" t="str">
        <f t="shared" si="14"/>
        <v/>
      </c>
      <c r="DI39" s="497"/>
      <c r="DJ39" s="499">
        <f t="shared" si="15"/>
        <v>0</v>
      </c>
      <c r="DK39" s="499" t="str">
        <f t="shared" si="16"/>
        <v/>
      </c>
      <c r="DL39" s="497"/>
      <c r="DM39" s="499">
        <f t="shared" si="17"/>
        <v>0</v>
      </c>
      <c r="DN39" s="499" t="str">
        <f t="shared" si="18"/>
        <v/>
      </c>
      <c r="DO39" s="497"/>
      <c r="DP39" s="499">
        <f t="shared" si="19"/>
        <v>0</v>
      </c>
      <c r="DQ39" s="499" t="str">
        <f t="shared" si="20"/>
        <v/>
      </c>
      <c r="DR39" s="497"/>
      <c r="DS39" s="303">
        <f t="shared" si="21"/>
        <v>0</v>
      </c>
      <c r="DT39" s="497"/>
      <c r="DU39" s="497" t="str">
        <f t="shared" si="22"/>
        <v>X</v>
      </c>
      <c r="DV39" s="497"/>
      <c r="DW39" s="497" t="str">
        <f t="shared" si="23"/>
        <v/>
      </c>
      <c r="DX39" s="497"/>
    </row>
    <row r="40" spans="1:128" ht="12" customHeight="1">
      <c r="A40" s="885"/>
      <c r="B40" s="886"/>
      <c r="C40" s="887"/>
      <c r="D40" s="888"/>
      <c r="E40" s="888"/>
      <c r="F40" s="888"/>
      <c r="G40" s="888"/>
      <c r="H40" s="888"/>
      <c r="I40" s="888"/>
      <c r="J40" s="889"/>
      <c r="K40" s="890"/>
      <c r="L40" s="881"/>
      <c r="M40" s="891"/>
      <c r="N40" s="892"/>
      <c r="O40" s="893"/>
      <c r="P40" s="894"/>
      <c r="Q40" s="895"/>
      <c r="R40" s="881"/>
      <c r="S40" s="881"/>
      <c r="T40" s="881"/>
      <c r="U40" s="881"/>
      <c r="V40" s="881"/>
      <c r="W40" s="881"/>
      <c r="X40" s="881"/>
      <c r="Y40" s="881"/>
      <c r="Z40" s="881"/>
      <c r="AA40" s="881"/>
      <c r="AB40" s="881"/>
      <c r="AC40" s="881"/>
      <c r="AD40" s="881"/>
      <c r="AE40" s="881"/>
      <c r="AF40" s="882"/>
      <c r="AG40" s="507" t="str">
        <f t="shared" si="2"/>
        <v>X</v>
      </c>
      <c r="AH40" s="508" t="str">
        <f t="shared" si="3"/>
        <v/>
      </c>
      <c r="AI40" s="506" t="str">
        <f t="shared" si="4"/>
        <v>OK</v>
      </c>
      <c r="AJ40" s="883"/>
      <c r="AK40" s="883"/>
      <c r="AL40" s="883"/>
      <c r="AM40" s="883"/>
      <c r="AN40" s="884"/>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U40" s="499">
        <f t="shared" si="5"/>
        <v>0</v>
      </c>
      <c r="CV40" s="499" t="str">
        <f t="shared" si="6"/>
        <v/>
      </c>
      <c r="CW40" s="497"/>
      <c r="CX40" s="499">
        <f t="shared" si="7"/>
        <v>0</v>
      </c>
      <c r="CY40" s="499" t="str">
        <f t="shared" si="8"/>
        <v/>
      </c>
      <c r="CZ40" s="497"/>
      <c r="DA40" s="499">
        <f t="shared" si="9"/>
        <v>0</v>
      </c>
      <c r="DB40" s="499" t="str">
        <f t="shared" si="10"/>
        <v/>
      </c>
      <c r="DC40" s="497"/>
      <c r="DD40" s="499">
        <f t="shared" si="11"/>
        <v>0</v>
      </c>
      <c r="DE40" s="499" t="str">
        <f t="shared" si="12"/>
        <v/>
      </c>
      <c r="DF40" s="497"/>
      <c r="DG40" s="499">
        <f t="shared" si="13"/>
        <v>0</v>
      </c>
      <c r="DH40" s="499" t="str">
        <f t="shared" si="14"/>
        <v/>
      </c>
      <c r="DI40" s="497"/>
      <c r="DJ40" s="499">
        <f t="shared" si="15"/>
        <v>0</v>
      </c>
      <c r="DK40" s="499" t="str">
        <f t="shared" si="16"/>
        <v/>
      </c>
      <c r="DL40" s="497"/>
      <c r="DM40" s="499">
        <f t="shared" si="17"/>
        <v>0</v>
      </c>
      <c r="DN40" s="499" t="str">
        <f t="shared" si="18"/>
        <v/>
      </c>
      <c r="DO40" s="497"/>
      <c r="DP40" s="499">
        <f t="shared" si="19"/>
        <v>0</v>
      </c>
      <c r="DQ40" s="499" t="str">
        <f t="shared" si="20"/>
        <v/>
      </c>
      <c r="DR40" s="497"/>
      <c r="DS40" s="303">
        <f t="shared" si="21"/>
        <v>0</v>
      </c>
      <c r="DT40" s="497"/>
      <c r="DU40" s="497" t="str">
        <f t="shared" si="22"/>
        <v>X</v>
      </c>
      <c r="DV40" s="497"/>
      <c r="DW40" s="497" t="str">
        <f t="shared" si="23"/>
        <v/>
      </c>
      <c r="DX40" s="497"/>
    </row>
    <row r="41" spans="1:128" ht="12" customHeight="1">
      <c r="A41" s="885"/>
      <c r="B41" s="886"/>
      <c r="C41" s="887"/>
      <c r="D41" s="888"/>
      <c r="E41" s="888"/>
      <c r="F41" s="888"/>
      <c r="G41" s="888"/>
      <c r="H41" s="888"/>
      <c r="I41" s="888"/>
      <c r="J41" s="889"/>
      <c r="K41" s="890"/>
      <c r="L41" s="881"/>
      <c r="M41" s="891"/>
      <c r="N41" s="892"/>
      <c r="O41" s="893"/>
      <c r="P41" s="894"/>
      <c r="Q41" s="895"/>
      <c r="R41" s="881"/>
      <c r="S41" s="881"/>
      <c r="T41" s="881"/>
      <c r="U41" s="881"/>
      <c r="V41" s="881"/>
      <c r="W41" s="881"/>
      <c r="X41" s="881"/>
      <c r="Y41" s="881"/>
      <c r="Z41" s="881"/>
      <c r="AA41" s="881"/>
      <c r="AB41" s="881"/>
      <c r="AC41" s="881"/>
      <c r="AD41" s="881"/>
      <c r="AE41" s="881"/>
      <c r="AF41" s="882"/>
      <c r="AG41" s="507" t="str">
        <f t="shared" si="2"/>
        <v>X</v>
      </c>
      <c r="AH41" s="508" t="str">
        <f t="shared" si="3"/>
        <v/>
      </c>
      <c r="AI41" s="506" t="str">
        <f t="shared" si="4"/>
        <v>OK</v>
      </c>
      <c r="AJ41" s="883"/>
      <c r="AK41" s="883"/>
      <c r="AL41" s="883"/>
      <c r="AM41" s="883"/>
      <c r="AN41" s="884"/>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U41" s="499">
        <f t="shared" si="5"/>
        <v>0</v>
      </c>
      <c r="CV41" s="499" t="str">
        <f t="shared" si="6"/>
        <v/>
      </c>
      <c r="CW41" s="497"/>
      <c r="CX41" s="499">
        <f t="shared" si="7"/>
        <v>0</v>
      </c>
      <c r="CY41" s="499" t="str">
        <f t="shared" si="8"/>
        <v/>
      </c>
      <c r="CZ41" s="497"/>
      <c r="DA41" s="499">
        <f t="shared" si="9"/>
        <v>0</v>
      </c>
      <c r="DB41" s="499" t="str">
        <f t="shared" si="10"/>
        <v/>
      </c>
      <c r="DC41" s="497"/>
      <c r="DD41" s="499">
        <f t="shared" si="11"/>
        <v>0</v>
      </c>
      <c r="DE41" s="499" t="str">
        <f t="shared" si="12"/>
        <v/>
      </c>
      <c r="DF41" s="497"/>
      <c r="DG41" s="499">
        <f t="shared" si="13"/>
        <v>0</v>
      </c>
      <c r="DH41" s="499" t="str">
        <f t="shared" si="14"/>
        <v/>
      </c>
      <c r="DI41" s="497"/>
      <c r="DJ41" s="499">
        <f t="shared" si="15"/>
        <v>0</v>
      </c>
      <c r="DK41" s="499" t="str">
        <f t="shared" si="16"/>
        <v/>
      </c>
      <c r="DL41" s="497"/>
      <c r="DM41" s="499">
        <f t="shared" si="17"/>
        <v>0</v>
      </c>
      <c r="DN41" s="499" t="str">
        <f t="shared" si="18"/>
        <v/>
      </c>
      <c r="DO41" s="497"/>
      <c r="DP41" s="499">
        <f t="shared" si="19"/>
        <v>0</v>
      </c>
      <c r="DQ41" s="499" t="str">
        <f t="shared" si="20"/>
        <v/>
      </c>
      <c r="DR41" s="497"/>
      <c r="DS41" s="303">
        <f t="shared" si="21"/>
        <v>0</v>
      </c>
      <c r="DT41" s="497"/>
      <c r="DU41" s="497" t="str">
        <f t="shared" si="22"/>
        <v>X</v>
      </c>
      <c r="DV41" s="497"/>
      <c r="DW41" s="497" t="str">
        <f t="shared" si="23"/>
        <v/>
      </c>
      <c r="DX41" s="497"/>
    </row>
    <row r="42" spans="1:128" ht="12" customHeight="1">
      <c r="A42" s="885"/>
      <c r="B42" s="886"/>
      <c r="C42" s="887"/>
      <c r="D42" s="888"/>
      <c r="E42" s="888"/>
      <c r="F42" s="888"/>
      <c r="G42" s="888"/>
      <c r="H42" s="888"/>
      <c r="I42" s="888"/>
      <c r="J42" s="889"/>
      <c r="K42" s="890"/>
      <c r="L42" s="881"/>
      <c r="M42" s="891"/>
      <c r="N42" s="892"/>
      <c r="O42" s="893"/>
      <c r="P42" s="894"/>
      <c r="Q42" s="895"/>
      <c r="R42" s="881"/>
      <c r="S42" s="881"/>
      <c r="T42" s="881"/>
      <c r="U42" s="881"/>
      <c r="V42" s="881"/>
      <c r="W42" s="881"/>
      <c r="X42" s="881"/>
      <c r="Y42" s="881"/>
      <c r="Z42" s="881"/>
      <c r="AA42" s="881"/>
      <c r="AB42" s="881"/>
      <c r="AC42" s="881"/>
      <c r="AD42" s="881"/>
      <c r="AE42" s="881"/>
      <c r="AF42" s="882"/>
      <c r="AG42" s="507" t="str">
        <f t="shared" si="2"/>
        <v>X</v>
      </c>
      <c r="AH42" s="508" t="str">
        <f t="shared" si="3"/>
        <v/>
      </c>
      <c r="AI42" s="506" t="str">
        <f t="shared" si="4"/>
        <v>OK</v>
      </c>
      <c r="AJ42" s="883"/>
      <c r="AK42" s="883"/>
      <c r="AL42" s="883"/>
      <c r="AM42" s="883"/>
      <c r="AN42" s="884"/>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U42" s="499">
        <f t="shared" si="5"/>
        <v>0</v>
      </c>
      <c r="CV42" s="499" t="str">
        <f t="shared" si="6"/>
        <v/>
      </c>
      <c r="CW42" s="497"/>
      <c r="CX42" s="499">
        <f t="shared" si="7"/>
        <v>0</v>
      </c>
      <c r="CY42" s="499" t="str">
        <f t="shared" si="8"/>
        <v/>
      </c>
      <c r="CZ42" s="497"/>
      <c r="DA42" s="499">
        <f t="shared" si="9"/>
        <v>0</v>
      </c>
      <c r="DB42" s="499" t="str">
        <f t="shared" si="10"/>
        <v/>
      </c>
      <c r="DC42" s="497"/>
      <c r="DD42" s="499">
        <f t="shared" si="11"/>
        <v>0</v>
      </c>
      <c r="DE42" s="499" t="str">
        <f t="shared" si="12"/>
        <v/>
      </c>
      <c r="DF42" s="497"/>
      <c r="DG42" s="499">
        <f t="shared" si="13"/>
        <v>0</v>
      </c>
      <c r="DH42" s="499" t="str">
        <f t="shared" si="14"/>
        <v/>
      </c>
      <c r="DI42" s="497"/>
      <c r="DJ42" s="499">
        <f t="shared" si="15"/>
        <v>0</v>
      </c>
      <c r="DK42" s="499" t="str">
        <f t="shared" si="16"/>
        <v/>
      </c>
      <c r="DL42" s="497"/>
      <c r="DM42" s="499">
        <f t="shared" si="17"/>
        <v>0</v>
      </c>
      <c r="DN42" s="499" t="str">
        <f t="shared" si="18"/>
        <v/>
      </c>
      <c r="DO42" s="497"/>
      <c r="DP42" s="499">
        <f t="shared" si="19"/>
        <v>0</v>
      </c>
      <c r="DQ42" s="499" t="str">
        <f t="shared" si="20"/>
        <v/>
      </c>
      <c r="DR42" s="497"/>
      <c r="DS42" s="303">
        <f t="shared" si="21"/>
        <v>0</v>
      </c>
      <c r="DT42" s="497"/>
      <c r="DU42" s="497" t="str">
        <f t="shared" si="22"/>
        <v>X</v>
      </c>
      <c r="DV42" s="497"/>
      <c r="DW42" s="497" t="str">
        <f t="shared" si="23"/>
        <v/>
      </c>
      <c r="DX42" s="497"/>
    </row>
    <row r="43" spans="1:128" ht="12" customHeight="1">
      <c r="A43" s="885"/>
      <c r="B43" s="886"/>
      <c r="C43" s="887"/>
      <c r="D43" s="888"/>
      <c r="E43" s="888"/>
      <c r="F43" s="888"/>
      <c r="G43" s="888"/>
      <c r="H43" s="888"/>
      <c r="I43" s="888"/>
      <c r="J43" s="889"/>
      <c r="K43" s="890"/>
      <c r="L43" s="881"/>
      <c r="M43" s="891"/>
      <c r="N43" s="892"/>
      <c r="O43" s="893"/>
      <c r="P43" s="894"/>
      <c r="Q43" s="895"/>
      <c r="R43" s="881"/>
      <c r="S43" s="881"/>
      <c r="T43" s="881"/>
      <c r="U43" s="881"/>
      <c r="V43" s="881"/>
      <c r="W43" s="881"/>
      <c r="X43" s="881"/>
      <c r="Y43" s="881"/>
      <c r="Z43" s="881"/>
      <c r="AA43" s="881"/>
      <c r="AB43" s="881"/>
      <c r="AC43" s="881"/>
      <c r="AD43" s="881"/>
      <c r="AE43" s="881"/>
      <c r="AF43" s="882"/>
      <c r="AG43" s="507" t="str">
        <f t="shared" si="2"/>
        <v>X</v>
      </c>
      <c r="AH43" s="508" t="str">
        <f t="shared" si="3"/>
        <v/>
      </c>
      <c r="AI43" s="506" t="str">
        <f t="shared" si="4"/>
        <v>OK</v>
      </c>
      <c r="AJ43" s="883"/>
      <c r="AK43" s="883"/>
      <c r="AL43" s="883"/>
      <c r="AM43" s="883"/>
      <c r="AN43" s="884"/>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U43" s="499">
        <f t="shared" si="5"/>
        <v>0</v>
      </c>
      <c r="CV43" s="499" t="str">
        <f t="shared" si="6"/>
        <v/>
      </c>
      <c r="CW43" s="497"/>
      <c r="CX43" s="499">
        <f t="shared" si="7"/>
        <v>0</v>
      </c>
      <c r="CY43" s="499" t="str">
        <f t="shared" si="8"/>
        <v/>
      </c>
      <c r="CZ43" s="497"/>
      <c r="DA43" s="499">
        <f t="shared" si="9"/>
        <v>0</v>
      </c>
      <c r="DB43" s="499" t="str">
        <f t="shared" si="10"/>
        <v/>
      </c>
      <c r="DC43" s="497"/>
      <c r="DD43" s="499">
        <f t="shared" si="11"/>
        <v>0</v>
      </c>
      <c r="DE43" s="499" t="str">
        <f t="shared" si="12"/>
        <v/>
      </c>
      <c r="DF43" s="497"/>
      <c r="DG43" s="499">
        <f t="shared" si="13"/>
        <v>0</v>
      </c>
      <c r="DH43" s="499" t="str">
        <f t="shared" si="14"/>
        <v/>
      </c>
      <c r="DI43" s="497"/>
      <c r="DJ43" s="499">
        <f t="shared" si="15"/>
        <v>0</v>
      </c>
      <c r="DK43" s="499" t="str">
        <f t="shared" si="16"/>
        <v/>
      </c>
      <c r="DL43" s="497"/>
      <c r="DM43" s="499">
        <f t="shared" si="17"/>
        <v>0</v>
      </c>
      <c r="DN43" s="499" t="str">
        <f t="shared" si="18"/>
        <v/>
      </c>
      <c r="DO43" s="497"/>
      <c r="DP43" s="499">
        <f t="shared" si="19"/>
        <v>0</v>
      </c>
      <c r="DQ43" s="499" t="str">
        <f t="shared" si="20"/>
        <v/>
      </c>
      <c r="DR43" s="497"/>
      <c r="DS43" s="303">
        <f t="shared" si="21"/>
        <v>0</v>
      </c>
      <c r="DT43" s="497"/>
      <c r="DU43" s="497" t="str">
        <f t="shared" si="22"/>
        <v>X</v>
      </c>
      <c r="DV43" s="497"/>
      <c r="DW43" s="497" t="str">
        <f t="shared" si="23"/>
        <v/>
      </c>
      <c r="DX43" s="497"/>
    </row>
    <row r="44" spans="1:128" ht="12" customHeight="1">
      <c r="A44" s="885"/>
      <c r="B44" s="886"/>
      <c r="C44" s="887"/>
      <c r="D44" s="888"/>
      <c r="E44" s="888"/>
      <c r="F44" s="888"/>
      <c r="G44" s="888"/>
      <c r="H44" s="888"/>
      <c r="I44" s="888"/>
      <c r="J44" s="889"/>
      <c r="K44" s="890"/>
      <c r="L44" s="881"/>
      <c r="M44" s="891"/>
      <c r="N44" s="892"/>
      <c r="O44" s="893"/>
      <c r="P44" s="894"/>
      <c r="Q44" s="895"/>
      <c r="R44" s="881"/>
      <c r="S44" s="881"/>
      <c r="T44" s="881"/>
      <c r="U44" s="881"/>
      <c r="V44" s="881"/>
      <c r="W44" s="881"/>
      <c r="X44" s="881"/>
      <c r="Y44" s="881"/>
      <c r="Z44" s="881"/>
      <c r="AA44" s="881"/>
      <c r="AB44" s="881"/>
      <c r="AC44" s="881"/>
      <c r="AD44" s="881"/>
      <c r="AE44" s="881"/>
      <c r="AF44" s="882"/>
      <c r="AG44" s="507" t="str">
        <f t="shared" si="2"/>
        <v>X</v>
      </c>
      <c r="AH44" s="508" t="str">
        <f t="shared" si="3"/>
        <v/>
      </c>
      <c r="AI44" s="506" t="str">
        <f t="shared" si="4"/>
        <v>OK</v>
      </c>
      <c r="AJ44" s="883"/>
      <c r="AK44" s="883"/>
      <c r="AL44" s="883"/>
      <c r="AM44" s="883"/>
      <c r="AN44" s="884"/>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U44" s="499">
        <f t="shared" si="5"/>
        <v>0</v>
      </c>
      <c r="CV44" s="499" t="str">
        <f t="shared" si="6"/>
        <v/>
      </c>
      <c r="CW44" s="497"/>
      <c r="CX44" s="499">
        <f t="shared" si="7"/>
        <v>0</v>
      </c>
      <c r="CY44" s="499" t="str">
        <f t="shared" si="8"/>
        <v/>
      </c>
      <c r="CZ44" s="497"/>
      <c r="DA44" s="499">
        <f t="shared" si="9"/>
        <v>0</v>
      </c>
      <c r="DB44" s="499" t="str">
        <f t="shared" si="10"/>
        <v/>
      </c>
      <c r="DC44" s="497"/>
      <c r="DD44" s="499">
        <f t="shared" si="11"/>
        <v>0</v>
      </c>
      <c r="DE44" s="499" t="str">
        <f t="shared" si="12"/>
        <v/>
      </c>
      <c r="DF44" s="497"/>
      <c r="DG44" s="499">
        <f t="shared" si="13"/>
        <v>0</v>
      </c>
      <c r="DH44" s="499" t="str">
        <f t="shared" si="14"/>
        <v/>
      </c>
      <c r="DI44" s="497"/>
      <c r="DJ44" s="499">
        <f t="shared" si="15"/>
        <v>0</v>
      </c>
      <c r="DK44" s="499" t="str">
        <f t="shared" si="16"/>
        <v/>
      </c>
      <c r="DL44" s="497"/>
      <c r="DM44" s="499">
        <f t="shared" si="17"/>
        <v>0</v>
      </c>
      <c r="DN44" s="499" t="str">
        <f t="shared" si="18"/>
        <v/>
      </c>
      <c r="DO44" s="497"/>
      <c r="DP44" s="499">
        <f t="shared" si="19"/>
        <v>0</v>
      </c>
      <c r="DQ44" s="499" t="str">
        <f t="shared" si="20"/>
        <v/>
      </c>
      <c r="DR44" s="497"/>
      <c r="DS44" s="303">
        <f t="shared" si="21"/>
        <v>0</v>
      </c>
      <c r="DT44" s="497"/>
      <c r="DU44" s="497" t="str">
        <f t="shared" si="22"/>
        <v>X</v>
      </c>
      <c r="DV44" s="497"/>
      <c r="DW44" s="497" t="str">
        <f t="shared" si="23"/>
        <v/>
      </c>
      <c r="DX44" s="497"/>
    </row>
    <row r="45" spans="1:128" ht="12" customHeight="1">
      <c r="A45" s="885"/>
      <c r="B45" s="886"/>
      <c r="C45" s="887"/>
      <c r="D45" s="888"/>
      <c r="E45" s="888"/>
      <c r="F45" s="888"/>
      <c r="G45" s="888"/>
      <c r="H45" s="888"/>
      <c r="I45" s="888"/>
      <c r="J45" s="889"/>
      <c r="K45" s="890"/>
      <c r="L45" s="881"/>
      <c r="M45" s="891"/>
      <c r="N45" s="892"/>
      <c r="O45" s="893"/>
      <c r="P45" s="894"/>
      <c r="Q45" s="895"/>
      <c r="R45" s="881"/>
      <c r="S45" s="881"/>
      <c r="T45" s="881"/>
      <c r="U45" s="881"/>
      <c r="V45" s="881"/>
      <c r="W45" s="881"/>
      <c r="X45" s="881"/>
      <c r="Y45" s="881"/>
      <c r="Z45" s="881"/>
      <c r="AA45" s="881"/>
      <c r="AB45" s="881"/>
      <c r="AC45" s="881"/>
      <c r="AD45" s="881"/>
      <c r="AE45" s="881"/>
      <c r="AF45" s="882"/>
      <c r="AG45" s="507" t="str">
        <f t="shared" si="2"/>
        <v>X</v>
      </c>
      <c r="AH45" s="508" t="str">
        <f t="shared" si="3"/>
        <v/>
      </c>
      <c r="AI45" s="506" t="str">
        <f t="shared" si="4"/>
        <v>OK</v>
      </c>
      <c r="AJ45" s="883"/>
      <c r="AK45" s="883"/>
      <c r="AL45" s="883"/>
      <c r="AM45" s="883"/>
      <c r="AN45" s="884"/>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U45" s="499">
        <f t="shared" si="5"/>
        <v>0</v>
      </c>
      <c r="CV45" s="499" t="str">
        <f t="shared" si="6"/>
        <v/>
      </c>
      <c r="CW45" s="497"/>
      <c r="CX45" s="499">
        <f t="shared" si="7"/>
        <v>0</v>
      </c>
      <c r="CY45" s="499" t="str">
        <f t="shared" si="8"/>
        <v/>
      </c>
      <c r="CZ45" s="497"/>
      <c r="DA45" s="499">
        <f t="shared" si="9"/>
        <v>0</v>
      </c>
      <c r="DB45" s="499" t="str">
        <f t="shared" si="10"/>
        <v/>
      </c>
      <c r="DC45" s="497"/>
      <c r="DD45" s="499">
        <f t="shared" si="11"/>
        <v>0</v>
      </c>
      <c r="DE45" s="499" t="str">
        <f t="shared" si="12"/>
        <v/>
      </c>
      <c r="DF45" s="497"/>
      <c r="DG45" s="499">
        <f t="shared" si="13"/>
        <v>0</v>
      </c>
      <c r="DH45" s="499" t="str">
        <f t="shared" si="14"/>
        <v/>
      </c>
      <c r="DI45" s="497"/>
      <c r="DJ45" s="499">
        <f t="shared" si="15"/>
        <v>0</v>
      </c>
      <c r="DK45" s="499" t="str">
        <f t="shared" si="16"/>
        <v/>
      </c>
      <c r="DL45" s="497"/>
      <c r="DM45" s="499">
        <f t="shared" si="17"/>
        <v>0</v>
      </c>
      <c r="DN45" s="499" t="str">
        <f t="shared" si="18"/>
        <v/>
      </c>
      <c r="DO45" s="497"/>
      <c r="DP45" s="499">
        <f t="shared" si="19"/>
        <v>0</v>
      </c>
      <c r="DQ45" s="499" t="str">
        <f t="shared" si="20"/>
        <v/>
      </c>
      <c r="DR45" s="497"/>
      <c r="DS45" s="303">
        <f t="shared" si="21"/>
        <v>0</v>
      </c>
      <c r="DT45" s="497"/>
      <c r="DU45" s="497" t="str">
        <f t="shared" si="22"/>
        <v>X</v>
      </c>
      <c r="DV45" s="497"/>
      <c r="DW45" s="497" t="str">
        <f t="shared" si="23"/>
        <v/>
      </c>
      <c r="DX45" s="497"/>
    </row>
    <row r="46" spans="1:128" ht="12" customHeight="1">
      <c r="A46" s="885"/>
      <c r="B46" s="886"/>
      <c r="C46" s="887"/>
      <c r="D46" s="888"/>
      <c r="E46" s="888"/>
      <c r="F46" s="888"/>
      <c r="G46" s="888"/>
      <c r="H46" s="888"/>
      <c r="I46" s="888"/>
      <c r="J46" s="889"/>
      <c r="K46" s="890"/>
      <c r="L46" s="881"/>
      <c r="M46" s="891"/>
      <c r="N46" s="892"/>
      <c r="O46" s="893"/>
      <c r="P46" s="894"/>
      <c r="Q46" s="895"/>
      <c r="R46" s="881"/>
      <c r="S46" s="881"/>
      <c r="T46" s="881"/>
      <c r="U46" s="881"/>
      <c r="V46" s="881"/>
      <c r="W46" s="881"/>
      <c r="X46" s="881"/>
      <c r="Y46" s="881"/>
      <c r="Z46" s="881"/>
      <c r="AA46" s="881"/>
      <c r="AB46" s="881"/>
      <c r="AC46" s="881"/>
      <c r="AD46" s="881"/>
      <c r="AE46" s="881"/>
      <c r="AF46" s="882"/>
      <c r="AG46" s="507" t="str">
        <f t="shared" si="2"/>
        <v>X</v>
      </c>
      <c r="AH46" s="508" t="str">
        <f t="shared" si="3"/>
        <v/>
      </c>
      <c r="AI46" s="506" t="str">
        <f t="shared" si="4"/>
        <v>OK</v>
      </c>
      <c r="AJ46" s="883"/>
      <c r="AK46" s="883"/>
      <c r="AL46" s="883"/>
      <c r="AM46" s="883"/>
      <c r="AN46" s="884"/>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U46" s="499">
        <f t="shared" si="5"/>
        <v>0</v>
      </c>
      <c r="CV46" s="499" t="str">
        <f t="shared" si="6"/>
        <v/>
      </c>
      <c r="CW46" s="497"/>
      <c r="CX46" s="499">
        <f t="shared" si="7"/>
        <v>0</v>
      </c>
      <c r="CY46" s="499" t="str">
        <f t="shared" si="8"/>
        <v/>
      </c>
      <c r="CZ46" s="497"/>
      <c r="DA46" s="499">
        <f t="shared" si="9"/>
        <v>0</v>
      </c>
      <c r="DB46" s="499" t="str">
        <f t="shared" si="10"/>
        <v/>
      </c>
      <c r="DC46" s="497"/>
      <c r="DD46" s="499">
        <f t="shared" si="11"/>
        <v>0</v>
      </c>
      <c r="DE46" s="499" t="str">
        <f t="shared" si="12"/>
        <v/>
      </c>
      <c r="DF46" s="497"/>
      <c r="DG46" s="499">
        <f t="shared" si="13"/>
        <v>0</v>
      </c>
      <c r="DH46" s="499" t="str">
        <f t="shared" si="14"/>
        <v/>
      </c>
      <c r="DI46" s="497"/>
      <c r="DJ46" s="499">
        <f t="shared" si="15"/>
        <v>0</v>
      </c>
      <c r="DK46" s="499" t="str">
        <f t="shared" si="16"/>
        <v/>
      </c>
      <c r="DL46" s="497"/>
      <c r="DM46" s="499">
        <f t="shared" si="17"/>
        <v>0</v>
      </c>
      <c r="DN46" s="499" t="str">
        <f t="shared" si="18"/>
        <v/>
      </c>
      <c r="DO46" s="497"/>
      <c r="DP46" s="499">
        <f t="shared" si="19"/>
        <v>0</v>
      </c>
      <c r="DQ46" s="499" t="str">
        <f t="shared" si="20"/>
        <v/>
      </c>
      <c r="DR46" s="497"/>
      <c r="DS46" s="303">
        <f t="shared" si="21"/>
        <v>0</v>
      </c>
      <c r="DT46" s="497"/>
      <c r="DU46" s="497" t="str">
        <f t="shared" si="22"/>
        <v>X</v>
      </c>
      <c r="DV46" s="497"/>
      <c r="DW46" s="497" t="str">
        <f t="shared" si="23"/>
        <v/>
      </c>
      <c r="DX46" s="497"/>
    </row>
    <row r="47" spans="1:128" ht="12" customHeight="1">
      <c r="A47" s="885"/>
      <c r="B47" s="886"/>
      <c r="C47" s="887"/>
      <c r="D47" s="888"/>
      <c r="E47" s="888"/>
      <c r="F47" s="888"/>
      <c r="G47" s="888"/>
      <c r="H47" s="888"/>
      <c r="I47" s="888"/>
      <c r="J47" s="889"/>
      <c r="K47" s="890"/>
      <c r="L47" s="881"/>
      <c r="M47" s="891"/>
      <c r="N47" s="892"/>
      <c r="O47" s="893"/>
      <c r="P47" s="894"/>
      <c r="Q47" s="895"/>
      <c r="R47" s="881"/>
      <c r="S47" s="881"/>
      <c r="T47" s="881"/>
      <c r="U47" s="881"/>
      <c r="V47" s="881"/>
      <c r="W47" s="881"/>
      <c r="X47" s="881"/>
      <c r="Y47" s="881"/>
      <c r="Z47" s="881"/>
      <c r="AA47" s="881"/>
      <c r="AB47" s="881"/>
      <c r="AC47" s="881"/>
      <c r="AD47" s="881"/>
      <c r="AE47" s="881"/>
      <c r="AF47" s="882"/>
      <c r="AG47" s="507" t="str">
        <f t="shared" si="2"/>
        <v>X</v>
      </c>
      <c r="AH47" s="508" t="str">
        <f t="shared" si="3"/>
        <v/>
      </c>
      <c r="AI47" s="506" t="str">
        <f t="shared" si="4"/>
        <v>OK</v>
      </c>
      <c r="AJ47" s="883"/>
      <c r="AK47" s="883"/>
      <c r="AL47" s="883"/>
      <c r="AM47" s="883"/>
      <c r="AN47" s="884"/>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U47" s="499">
        <f t="shared" si="5"/>
        <v>0</v>
      </c>
      <c r="CV47" s="499" t="str">
        <f t="shared" si="6"/>
        <v/>
      </c>
      <c r="CW47" s="497"/>
      <c r="CX47" s="499">
        <f t="shared" si="7"/>
        <v>0</v>
      </c>
      <c r="CY47" s="499" t="str">
        <f t="shared" si="8"/>
        <v/>
      </c>
      <c r="CZ47" s="497"/>
      <c r="DA47" s="499">
        <f t="shared" si="9"/>
        <v>0</v>
      </c>
      <c r="DB47" s="499" t="str">
        <f t="shared" si="10"/>
        <v/>
      </c>
      <c r="DC47" s="497"/>
      <c r="DD47" s="499">
        <f t="shared" si="11"/>
        <v>0</v>
      </c>
      <c r="DE47" s="499" t="str">
        <f t="shared" si="12"/>
        <v/>
      </c>
      <c r="DF47" s="497"/>
      <c r="DG47" s="499">
        <f t="shared" si="13"/>
        <v>0</v>
      </c>
      <c r="DH47" s="499" t="str">
        <f t="shared" si="14"/>
        <v/>
      </c>
      <c r="DI47" s="497"/>
      <c r="DJ47" s="499">
        <f t="shared" si="15"/>
        <v>0</v>
      </c>
      <c r="DK47" s="499" t="str">
        <f t="shared" si="16"/>
        <v/>
      </c>
      <c r="DL47" s="497"/>
      <c r="DM47" s="499">
        <f t="shared" si="17"/>
        <v>0</v>
      </c>
      <c r="DN47" s="499" t="str">
        <f t="shared" si="18"/>
        <v/>
      </c>
      <c r="DO47" s="497"/>
      <c r="DP47" s="499">
        <f t="shared" si="19"/>
        <v>0</v>
      </c>
      <c r="DQ47" s="499" t="str">
        <f t="shared" si="20"/>
        <v/>
      </c>
      <c r="DR47" s="497"/>
      <c r="DS47" s="303">
        <f t="shared" si="21"/>
        <v>0</v>
      </c>
      <c r="DT47" s="497"/>
      <c r="DU47" s="497" t="str">
        <f t="shared" si="22"/>
        <v>X</v>
      </c>
      <c r="DV47" s="497"/>
      <c r="DW47" s="497" t="str">
        <f t="shared" si="23"/>
        <v/>
      </c>
      <c r="DX47" s="497"/>
    </row>
    <row r="48" spans="1:128" ht="12" customHeight="1">
      <c r="A48" s="885"/>
      <c r="B48" s="886"/>
      <c r="C48" s="887"/>
      <c r="D48" s="888"/>
      <c r="E48" s="888"/>
      <c r="F48" s="888"/>
      <c r="G48" s="888"/>
      <c r="H48" s="888"/>
      <c r="I48" s="888"/>
      <c r="J48" s="889"/>
      <c r="K48" s="890"/>
      <c r="L48" s="881"/>
      <c r="M48" s="891"/>
      <c r="N48" s="892"/>
      <c r="O48" s="893"/>
      <c r="P48" s="894"/>
      <c r="Q48" s="895"/>
      <c r="R48" s="881"/>
      <c r="S48" s="881"/>
      <c r="T48" s="881"/>
      <c r="U48" s="881"/>
      <c r="V48" s="881"/>
      <c r="W48" s="881"/>
      <c r="X48" s="881"/>
      <c r="Y48" s="881"/>
      <c r="Z48" s="881"/>
      <c r="AA48" s="881"/>
      <c r="AB48" s="881"/>
      <c r="AC48" s="881"/>
      <c r="AD48" s="881"/>
      <c r="AE48" s="881"/>
      <c r="AF48" s="882"/>
      <c r="AG48" s="507" t="str">
        <f t="shared" si="2"/>
        <v>X</v>
      </c>
      <c r="AH48" s="508" t="str">
        <f t="shared" si="3"/>
        <v/>
      </c>
      <c r="AI48" s="506" t="str">
        <f t="shared" si="4"/>
        <v>OK</v>
      </c>
      <c r="AJ48" s="883"/>
      <c r="AK48" s="883"/>
      <c r="AL48" s="883"/>
      <c r="AM48" s="883"/>
      <c r="AN48" s="884"/>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U48" s="499">
        <f t="shared" si="5"/>
        <v>0</v>
      </c>
      <c r="CV48" s="499" t="str">
        <f t="shared" si="6"/>
        <v/>
      </c>
      <c r="CW48" s="497"/>
      <c r="CX48" s="499">
        <f t="shared" si="7"/>
        <v>0</v>
      </c>
      <c r="CY48" s="499" t="str">
        <f t="shared" si="8"/>
        <v/>
      </c>
      <c r="CZ48" s="497"/>
      <c r="DA48" s="499">
        <f t="shared" si="9"/>
        <v>0</v>
      </c>
      <c r="DB48" s="499" t="str">
        <f t="shared" si="10"/>
        <v/>
      </c>
      <c r="DC48" s="497"/>
      <c r="DD48" s="499">
        <f t="shared" si="11"/>
        <v>0</v>
      </c>
      <c r="DE48" s="499" t="str">
        <f t="shared" si="12"/>
        <v/>
      </c>
      <c r="DF48" s="497"/>
      <c r="DG48" s="499">
        <f t="shared" si="13"/>
        <v>0</v>
      </c>
      <c r="DH48" s="499" t="str">
        <f t="shared" si="14"/>
        <v/>
      </c>
      <c r="DI48" s="497"/>
      <c r="DJ48" s="499">
        <f t="shared" si="15"/>
        <v>0</v>
      </c>
      <c r="DK48" s="499" t="str">
        <f t="shared" si="16"/>
        <v/>
      </c>
      <c r="DL48" s="497"/>
      <c r="DM48" s="499">
        <f t="shared" si="17"/>
        <v>0</v>
      </c>
      <c r="DN48" s="499" t="str">
        <f t="shared" si="18"/>
        <v/>
      </c>
      <c r="DO48" s="497"/>
      <c r="DP48" s="499">
        <f t="shared" si="19"/>
        <v>0</v>
      </c>
      <c r="DQ48" s="499" t="str">
        <f t="shared" si="20"/>
        <v/>
      </c>
      <c r="DR48" s="497"/>
      <c r="DS48" s="303">
        <f t="shared" si="21"/>
        <v>0</v>
      </c>
      <c r="DT48" s="497"/>
      <c r="DU48" s="497" t="str">
        <f t="shared" si="22"/>
        <v>X</v>
      </c>
      <c r="DV48" s="497"/>
      <c r="DW48" s="497" t="str">
        <f t="shared" si="23"/>
        <v/>
      </c>
      <c r="DX48" s="497"/>
    </row>
    <row r="49" spans="1:128" ht="12" customHeight="1">
      <c r="A49" s="986"/>
      <c r="B49" s="987"/>
      <c r="C49" s="887"/>
      <c r="D49" s="888"/>
      <c r="E49" s="888"/>
      <c r="F49" s="888"/>
      <c r="G49" s="888"/>
      <c r="H49" s="888"/>
      <c r="I49" s="888"/>
      <c r="J49" s="889"/>
      <c r="K49" s="890"/>
      <c r="L49" s="881"/>
      <c r="M49" s="891"/>
      <c r="N49" s="892"/>
      <c r="O49" s="893"/>
      <c r="P49" s="894"/>
      <c r="Q49" s="895"/>
      <c r="R49" s="881"/>
      <c r="S49" s="881"/>
      <c r="T49" s="881"/>
      <c r="U49" s="881"/>
      <c r="V49" s="881"/>
      <c r="W49" s="881"/>
      <c r="X49" s="881"/>
      <c r="Y49" s="881"/>
      <c r="Z49" s="881"/>
      <c r="AA49" s="881"/>
      <c r="AB49" s="881"/>
      <c r="AC49" s="881"/>
      <c r="AD49" s="881"/>
      <c r="AE49" s="881"/>
      <c r="AF49" s="882"/>
      <c r="AG49" s="507" t="str">
        <f t="shared" si="2"/>
        <v>X</v>
      </c>
      <c r="AH49" s="508" t="str">
        <f t="shared" si="3"/>
        <v/>
      </c>
      <c r="AI49" s="506" t="str">
        <f t="shared" si="4"/>
        <v>OK</v>
      </c>
      <c r="AJ49" s="883"/>
      <c r="AK49" s="883"/>
      <c r="AL49" s="883"/>
      <c r="AM49" s="883"/>
      <c r="AN49" s="884"/>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U49" s="499">
        <f t="shared" si="5"/>
        <v>0</v>
      </c>
      <c r="CV49" s="499" t="str">
        <f t="shared" si="6"/>
        <v/>
      </c>
      <c r="CW49" s="497"/>
      <c r="CX49" s="499">
        <f t="shared" si="7"/>
        <v>0</v>
      </c>
      <c r="CY49" s="499" t="str">
        <f t="shared" si="8"/>
        <v/>
      </c>
      <c r="CZ49" s="497"/>
      <c r="DA49" s="499">
        <f t="shared" si="9"/>
        <v>0</v>
      </c>
      <c r="DB49" s="499" t="str">
        <f t="shared" si="10"/>
        <v/>
      </c>
      <c r="DC49" s="497"/>
      <c r="DD49" s="499">
        <f t="shared" si="11"/>
        <v>0</v>
      </c>
      <c r="DE49" s="499" t="str">
        <f t="shared" si="12"/>
        <v/>
      </c>
      <c r="DF49" s="497"/>
      <c r="DG49" s="499">
        <f t="shared" si="13"/>
        <v>0</v>
      </c>
      <c r="DH49" s="499" t="str">
        <f t="shared" si="14"/>
        <v/>
      </c>
      <c r="DI49" s="497"/>
      <c r="DJ49" s="499">
        <f t="shared" si="15"/>
        <v>0</v>
      </c>
      <c r="DK49" s="499" t="str">
        <f t="shared" si="16"/>
        <v/>
      </c>
      <c r="DL49" s="497"/>
      <c r="DM49" s="499">
        <f t="shared" si="17"/>
        <v>0</v>
      </c>
      <c r="DN49" s="499" t="str">
        <f t="shared" si="18"/>
        <v/>
      </c>
      <c r="DO49" s="497"/>
      <c r="DP49" s="499">
        <f t="shared" si="19"/>
        <v>0</v>
      </c>
      <c r="DQ49" s="499" t="str">
        <f t="shared" si="20"/>
        <v/>
      </c>
      <c r="DR49" s="497"/>
      <c r="DS49" s="303">
        <f t="shared" si="21"/>
        <v>0</v>
      </c>
      <c r="DT49" s="497"/>
      <c r="DU49" s="497" t="str">
        <f t="shared" si="22"/>
        <v>X</v>
      </c>
      <c r="DV49" s="497"/>
      <c r="DW49" s="497" t="str">
        <f t="shared" si="23"/>
        <v/>
      </c>
      <c r="DX49" s="497"/>
    </row>
    <row r="50" spans="1:128"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505"/>
      <c r="AJ50" s="144"/>
      <c r="AK50" s="144"/>
      <c r="AL50" s="487"/>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128" ht="12" customHeight="1" thickBot="1">
      <c r="A51" s="395"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96"/>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128"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96"/>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128"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96"/>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128"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128"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128"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128"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128"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128"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128"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128" ht="9.9499999999999993" customHeight="1">
      <c r="A61" s="39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128" ht="9.9499999999999993" customHeight="1">
      <c r="A62" s="395" t="str">
        <f>'Deckblatt ISIR'!BL162</f>
        <v>Abteilung:</v>
      </c>
      <c r="E62" s="979" t="str">
        <f>IF(ISBLANK('Deckblatt ISIR'!A7),"",'Deckblatt ISIR'!A7)</f>
        <v/>
      </c>
      <c r="F62" s="979"/>
      <c r="G62" s="979"/>
      <c r="H62" s="979"/>
      <c r="I62" s="979"/>
      <c r="J62" s="979"/>
      <c r="K62" s="979"/>
      <c r="L62" s="979"/>
      <c r="M62" s="979"/>
      <c r="N62" s="979"/>
      <c r="O62" s="979"/>
      <c r="P62" s="979"/>
      <c r="Q62" s="979"/>
      <c r="R62" s="979"/>
      <c r="T62" s="381"/>
      <c r="U62" s="390" t="str">
        <f>'Deckblatt ISIR'!BL162</f>
        <v>Abteilung:</v>
      </c>
      <c r="Y62" s="979" t="str">
        <f>IF(ISBLANK('Deckblatt ISIR'!P7),"",'Deckblatt ISIR'!P7)</f>
        <v/>
      </c>
      <c r="Z62" s="979"/>
      <c r="AA62" s="979"/>
      <c r="AB62" s="979"/>
      <c r="AC62" s="979"/>
      <c r="AD62" s="979"/>
      <c r="AE62" s="979"/>
      <c r="AF62" s="979"/>
      <c r="AG62" s="979"/>
      <c r="AH62" s="979"/>
      <c r="AI62" s="979"/>
      <c r="AJ62" s="979"/>
      <c r="AK62" s="979"/>
      <c r="AL62" s="979"/>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128" ht="9.9499999999999993" customHeight="1">
      <c r="A63" s="395" t="str">
        <f>'Deckblatt ISIR'!BL166</f>
        <v>Telefon:</v>
      </c>
      <c r="E63" s="988"/>
      <c r="F63" s="988"/>
      <c r="G63" s="988"/>
      <c r="H63" s="988"/>
      <c r="I63" s="988"/>
      <c r="J63" s="988"/>
      <c r="K63" s="988"/>
      <c r="L63" s="988"/>
      <c r="M63" s="988"/>
      <c r="N63" s="988"/>
      <c r="O63" s="988"/>
      <c r="P63" s="988"/>
      <c r="Q63" s="988"/>
      <c r="R63" s="988"/>
      <c r="T63" s="381"/>
      <c r="U63" s="390" t="str">
        <f>'Deckblatt ISIR'!BL166</f>
        <v>Telefon:</v>
      </c>
      <c r="Y63" s="988"/>
      <c r="Z63" s="988"/>
      <c r="AA63" s="988"/>
      <c r="AB63" s="988"/>
      <c r="AC63" s="988"/>
      <c r="AD63" s="988"/>
      <c r="AE63" s="988"/>
      <c r="AF63" s="988"/>
      <c r="AG63" s="988"/>
      <c r="AH63" s="988"/>
      <c r="AI63" s="988"/>
      <c r="AJ63" s="988"/>
      <c r="AK63" s="988"/>
      <c r="AL63" s="988"/>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128" ht="9.9499999999999993" customHeight="1">
      <c r="A64" s="395" t="str">
        <f>'Deckblatt ISIR'!BL167</f>
        <v>Fax:</v>
      </c>
      <c r="E64" s="988"/>
      <c r="F64" s="988"/>
      <c r="G64" s="988"/>
      <c r="H64" s="988"/>
      <c r="I64" s="988"/>
      <c r="J64" s="988"/>
      <c r="K64" s="988"/>
      <c r="L64" s="988"/>
      <c r="M64" s="988"/>
      <c r="N64" s="988"/>
      <c r="O64" s="988"/>
      <c r="P64" s="988"/>
      <c r="Q64" s="988"/>
      <c r="R64" s="988"/>
      <c r="T64" s="381"/>
      <c r="U64" s="498" t="str">
        <f>'Deckblatt ISIR'!BL167</f>
        <v>Fax:</v>
      </c>
      <c r="Y64" s="988"/>
      <c r="Z64" s="988"/>
      <c r="AA64" s="988"/>
      <c r="AB64" s="988"/>
      <c r="AC64" s="988"/>
      <c r="AD64" s="988"/>
      <c r="AE64" s="988"/>
      <c r="AF64" s="988"/>
      <c r="AG64" s="988"/>
      <c r="AH64" s="988"/>
      <c r="AI64" s="988"/>
      <c r="AJ64" s="988"/>
      <c r="AK64" s="988"/>
      <c r="AL64" s="988"/>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129" ht="9.9499999999999993" customHeight="1">
      <c r="A65" s="928" t="str">
        <f>'Deckblatt ISIR'!BM154</f>
        <v>E-Mail:</v>
      </c>
      <c r="B65" s="931"/>
      <c r="D65" s="380"/>
      <c r="E65" s="989"/>
      <c r="F65" s="989"/>
      <c r="G65" s="989"/>
      <c r="H65" s="989"/>
      <c r="I65" s="989"/>
      <c r="J65" s="989"/>
      <c r="K65" s="989"/>
      <c r="L65" s="989"/>
      <c r="M65" s="989"/>
      <c r="N65" s="989"/>
      <c r="O65" s="989"/>
      <c r="P65" s="989"/>
      <c r="Q65" s="989"/>
      <c r="R65" s="989"/>
      <c r="T65" s="381"/>
      <c r="U65" s="990" t="str">
        <f>'Deckblatt ISIR'!BM154</f>
        <v>E-Mail:</v>
      </c>
      <c r="V65" s="931"/>
      <c r="W65" s="378"/>
      <c r="X65" s="385"/>
      <c r="Y65" s="989"/>
      <c r="Z65" s="989"/>
      <c r="AA65" s="989"/>
      <c r="AB65" s="989"/>
      <c r="AC65" s="989"/>
      <c r="AD65" s="989"/>
      <c r="AE65" s="989"/>
      <c r="AF65" s="989"/>
      <c r="AG65" s="989"/>
      <c r="AH65" s="989"/>
      <c r="AI65" s="989"/>
      <c r="AJ65" s="989"/>
      <c r="AK65" s="989"/>
      <c r="AL65" s="98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129" ht="9.9499999999999993" customHeight="1">
      <c r="A66" s="1007"/>
      <c r="B66" s="912"/>
      <c r="C66" s="912"/>
      <c r="D66" s="912"/>
      <c r="E66" s="912"/>
      <c r="F66" s="1008"/>
      <c r="G66" s="1009"/>
      <c r="H66" s="1009"/>
      <c r="I66" s="1009"/>
      <c r="J66" s="1009"/>
      <c r="K66" s="1009"/>
      <c r="L66" s="1009"/>
      <c r="M66" s="1009"/>
      <c r="N66" s="1009"/>
      <c r="O66" s="1009"/>
      <c r="P66" s="1009"/>
      <c r="Q66" s="1009"/>
      <c r="R66" s="1009"/>
      <c r="T66" s="125"/>
      <c r="U66" s="911"/>
      <c r="V66" s="912"/>
      <c r="W66" s="912"/>
      <c r="X66" s="912"/>
      <c r="Y66" s="912"/>
      <c r="Z66" s="1008"/>
      <c r="AA66" s="1009"/>
      <c r="AB66" s="1009"/>
      <c r="AC66" s="1009"/>
      <c r="AD66" s="1009"/>
      <c r="AE66" s="1009"/>
      <c r="AF66" s="1009"/>
      <c r="AG66" s="1009"/>
      <c r="AH66" s="1009"/>
      <c r="AI66" s="1009"/>
      <c r="AJ66" s="1009"/>
      <c r="AK66" s="1009"/>
      <c r="AL66" s="1009"/>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129" ht="9.9499999999999993" customHeight="1">
      <c r="A67" s="1010"/>
      <c r="B67" s="1011"/>
      <c r="C67" s="1011"/>
      <c r="D67" s="1011"/>
      <c r="E67" s="1011"/>
      <c r="F67" s="396"/>
      <c r="G67" s="397"/>
      <c r="H67" s="397"/>
      <c r="I67" s="397"/>
      <c r="J67" s="397"/>
      <c r="K67" s="1012"/>
      <c r="L67" s="1012"/>
      <c r="M67" s="1012"/>
      <c r="N67" s="1012"/>
      <c r="O67" s="1012"/>
      <c r="P67" s="397"/>
      <c r="Q67" s="397"/>
      <c r="R67" s="397"/>
      <c r="S67" s="118"/>
      <c r="T67" s="150"/>
      <c r="U67" s="1013"/>
      <c r="V67" s="1011"/>
      <c r="W67" s="1011"/>
      <c r="X67" s="1011"/>
      <c r="Y67" s="1011"/>
      <c r="Z67" s="396"/>
      <c r="AA67" s="397"/>
      <c r="AB67" s="397"/>
      <c r="AC67" s="397"/>
      <c r="AD67" s="397"/>
      <c r="AE67" s="1012"/>
      <c r="AF67" s="1012"/>
      <c r="AG67" s="1012"/>
      <c r="AH67" s="1012"/>
      <c r="AI67" s="1012"/>
      <c r="AJ67" s="397"/>
      <c r="AK67" s="397"/>
      <c r="AL67" s="397"/>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129" ht="9.9499999999999993" customHeight="1">
      <c r="A68" s="998" t="str">
        <f>'Deckblatt ISIR'!BL158</f>
        <v>Datum:</v>
      </c>
      <c r="B68" s="999"/>
      <c r="C68" s="999"/>
      <c r="D68" s="999"/>
      <c r="E68" s="999"/>
      <c r="F68" s="1000"/>
      <c r="G68" s="1001"/>
      <c r="H68" s="1001"/>
      <c r="I68" s="1001"/>
      <c r="J68" s="1001"/>
      <c r="K68" s="269" t="str">
        <f>'Deckblatt ISIR'!BL217</f>
        <v>Unterschrift:</v>
      </c>
      <c r="L68" s="269"/>
      <c r="M68" s="269"/>
      <c r="N68" s="270"/>
      <c r="O68" s="270"/>
      <c r="P68" s="270"/>
      <c r="Q68" s="270"/>
      <c r="R68" s="270"/>
      <c r="S68" s="388"/>
      <c r="T68" s="127"/>
      <c r="U68" s="1002" t="str">
        <f>'Deckblatt ISIR'!BL158</f>
        <v>Datum:</v>
      </c>
      <c r="V68" s="1003"/>
      <c r="W68" s="1003"/>
      <c r="X68" s="1003"/>
      <c r="Y68" s="1003"/>
      <c r="Z68" s="1004"/>
      <c r="AA68" s="1005"/>
      <c r="AB68" s="1005"/>
      <c r="AC68" s="1005"/>
      <c r="AD68" s="1005"/>
      <c r="AE68" s="394" t="str">
        <f>'Deckblatt ISIR'!BL217</f>
        <v>Unterschrift:</v>
      </c>
      <c r="AF68" s="394"/>
      <c r="AG68" s="394"/>
      <c r="AH68" s="1006"/>
      <c r="AI68" s="1006"/>
      <c r="AJ68" s="1006"/>
      <c r="AK68" s="1006"/>
      <c r="AL68" s="1006"/>
      <c r="AM68" s="388"/>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72" spans="1:129" ht="9.9499999999999993" customHeight="1">
      <c r="A72" s="974" t="str">
        <f>'Deckblatt ISIR'!BL176</f>
        <v>Produktbezogene Prüfergebnisse</v>
      </c>
      <c r="B72" s="974"/>
      <c r="C72" s="974"/>
      <c r="D72" s="974"/>
      <c r="E72" s="974"/>
      <c r="F72" s="974"/>
      <c r="G72" s="974"/>
      <c r="H72" s="974"/>
      <c r="I72" s="974"/>
      <c r="J72" s="974"/>
      <c r="K72" s="974"/>
      <c r="L72" s="975"/>
      <c r="M72" s="975"/>
      <c r="N72" s="975"/>
      <c r="O72" s="975"/>
      <c r="P72" s="975"/>
      <c r="Q72" s="975"/>
      <c r="R72" s="975"/>
      <c r="S72" s="975"/>
      <c r="T72" s="975"/>
      <c r="U72" s="512"/>
      <c r="V72" s="976" t="str">
        <f>'Deckblatt ISIR'!BL77</f>
        <v>1.1 Geometrie, Maßprüfung</v>
      </c>
      <c r="W72" s="976"/>
      <c r="X72" s="976"/>
      <c r="Y72" s="976"/>
      <c r="Z72" s="976"/>
      <c r="AA72" s="976"/>
      <c r="AB72" s="976"/>
      <c r="AC72" s="976"/>
      <c r="AD72" s="976"/>
      <c r="AE72" s="976"/>
      <c r="AF72" s="976"/>
      <c r="AG72" s="977"/>
      <c r="AH72" s="977"/>
      <c r="AI72" s="977"/>
      <c r="AJ72" s="977"/>
      <c r="AK72" s="977"/>
      <c r="AL72" s="977"/>
      <c r="AM72" s="977"/>
      <c r="AN72" s="977"/>
      <c r="AO72" s="512"/>
      <c r="AP72" s="512"/>
      <c r="AQ72" s="512"/>
      <c r="AR72" s="512"/>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512"/>
      <c r="CE72" s="512"/>
      <c r="CF72" s="512"/>
      <c r="CG72" s="512"/>
      <c r="CH72" s="512"/>
      <c r="CI72" s="512"/>
      <c r="CJ72" s="512"/>
      <c r="CK72" s="512"/>
      <c r="CL72" s="512"/>
      <c r="CM72" s="512"/>
      <c r="CN72" s="512"/>
      <c r="CO72" s="512"/>
      <c r="CP72" s="512"/>
      <c r="CQ72" s="512"/>
      <c r="CR72" s="512"/>
      <c r="CS72" s="512"/>
      <c r="CT72" s="512"/>
      <c r="CU72" s="512"/>
      <c r="CV72" s="512"/>
      <c r="CW72" s="512"/>
      <c r="CX72" s="512"/>
      <c r="CY72" s="512"/>
      <c r="CZ72" s="512"/>
      <c r="DA72" s="512"/>
      <c r="DB72" s="512"/>
      <c r="DC72" s="512"/>
      <c r="DD72" s="512"/>
      <c r="DE72" s="512"/>
      <c r="DF72" s="512"/>
      <c r="DG72" s="512"/>
      <c r="DH72" s="512"/>
      <c r="DI72" s="512"/>
      <c r="DJ72" s="512"/>
      <c r="DK72" s="512"/>
      <c r="DL72" s="512"/>
      <c r="DM72" s="512"/>
      <c r="DN72" s="512"/>
      <c r="DO72" s="512"/>
      <c r="DP72" s="512"/>
      <c r="DQ72" s="512"/>
      <c r="DR72" s="512"/>
      <c r="DS72" s="512"/>
      <c r="DT72" s="512"/>
      <c r="DU72" s="512"/>
      <c r="DV72" s="512"/>
      <c r="DW72" s="512"/>
      <c r="DX72" s="512"/>
      <c r="DY72" s="512"/>
    </row>
    <row r="73" spans="1:129" ht="9.9499999999999993" customHeight="1">
      <c r="A73" s="974"/>
      <c r="B73" s="974"/>
      <c r="C73" s="974"/>
      <c r="D73" s="974"/>
      <c r="E73" s="974"/>
      <c r="F73" s="974"/>
      <c r="G73" s="974"/>
      <c r="H73" s="974"/>
      <c r="I73" s="974"/>
      <c r="J73" s="974"/>
      <c r="K73" s="974"/>
      <c r="L73" s="975"/>
      <c r="M73" s="975"/>
      <c r="N73" s="975"/>
      <c r="O73" s="975"/>
      <c r="P73" s="975"/>
      <c r="Q73" s="975"/>
      <c r="R73" s="975"/>
      <c r="S73" s="975"/>
      <c r="T73" s="975"/>
      <c r="U73" s="512"/>
      <c r="V73" s="976"/>
      <c r="W73" s="976"/>
      <c r="X73" s="976"/>
      <c r="Y73" s="976"/>
      <c r="Z73" s="976"/>
      <c r="AA73" s="976"/>
      <c r="AB73" s="976"/>
      <c r="AC73" s="976"/>
      <c r="AD73" s="976"/>
      <c r="AE73" s="976"/>
      <c r="AF73" s="976"/>
      <c r="AG73" s="977"/>
      <c r="AH73" s="977"/>
      <c r="AI73" s="977"/>
      <c r="AJ73" s="977"/>
      <c r="AK73" s="977"/>
      <c r="AL73" s="977"/>
      <c r="AM73" s="977"/>
      <c r="AN73" s="977"/>
      <c r="AO73" s="512"/>
      <c r="AP73" s="512"/>
      <c r="AQ73" s="512"/>
      <c r="AR73" s="512"/>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512"/>
      <c r="CE73" s="512"/>
      <c r="CF73" s="512"/>
      <c r="CG73" s="512"/>
      <c r="CH73" s="512"/>
      <c r="CI73" s="512"/>
      <c r="CJ73" s="512"/>
      <c r="CK73" s="512"/>
      <c r="CL73" s="512"/>
      <c r="CM73" s="512"/>
      <c r="CN73" s="512"/>
      <c r="CO73" s="512"/>
      <c r="CP73" s="512"/>
      <c r="CQ73" s="512"/>
      <c r="CR73" s="512"/>
      <c r="CS73" s="512"/>
      <c r="CT73" s="512"/>
      <c r="CU73" s="512"/>
      <c r="CV73" s="512"/>
      <c r="CW73" s="512"/>
      <c r="CX73" s="512"/>
      <c r="CY73" s="512"/>
      <c r="CZ73" s="512"/>
      <c r="DA73" s="512"/>
      <c r="DB73" s="512"/>
      <c r="DC73" s="512"/>
      <c r="DD73" s="512"/>
      <c r="DE73" s="512"/>
      <c r="DF73" s="512"/>
      <c r="DG73" s="512"/>
      <c r="DH73" s="512"/>
      <c r="DI73" s="512"/>
      <c r="DJ73" s="512"/>
      <c r="DK73" s="512"/>
      <c r="DL73" s="512"/>
      <c r="DM73" s="512"/>
      <c r="DN73" s="512"/>
      <c r="DO73" s="512"/>
      <c r="DP73" s="512"/>
      <c r="DQ73" s="512"/>
      <c r="DR73" s="512"/>
      <c r="DS73" s="512"/>
      <c r="DT73" s="512"/>
      <c r="DU73" s="512"/>
      <c r="DV73" s="512"/>
      <c r="DW73" s="512"/>
      <c r="DX73" s="512"/>
      <c r="DY73" s="512"/>
    </row>
    <row r="74" spans="1:129" ht="9.9499999999999993" customHeight="1">
      <c r="A74" s="119"/>
      <c r="B74" s="512"/>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c r="AF74" s="512"/>
      <c r="AG74" s="512"/>
      <c r="AH74" s="364" t="str">
        <f>'Deckblatt ISIR'!BL191</f>
        <v>Blatt</v>
      </c>
      <c r="AI74" s="972">
        <v>1</v>
      </c>
      <c r="AJ74" s="972"/>
      <c r="AK74" s="512" t="str">
        <f>'Deckblatt ISIR'!BL192</f>
        <v>von</v>
      </c>
      <c r="AL74" s="512"/>
      <c r="AM74" s="973">
        <v>1</v>
      </c>
      <c r="AN74" s="973"/>
      <c r="AO74" s="512"/>
      <c r="AP74" s="512"/>
      <c r="AQ74" s="512"/>
      <c r="AR74" s="512"/>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512"/>
      <c r="CE74" s="512"/>
      <c r="CF74" s="512"/>
      <c r="CG74" s="512"/>
      <c r="CH74" s="512"/>
      <c r="CI74" s="512"/>
      <c r="CJ74" s="512"/>
      <c r="CK74" s="512"/>
      <c r="CL74" s="512"/>
      <c r="CM74" s="512"/>
      <c r="CN74" s="512"/>
      <c r="CO74" s="512"/>
      <c r="CP74" s="512"/>
      <c r="CQ74" s="512"/>
      <c r="CR74" s="512"/>
      <c r="CS74" s="512"/>
      <c r="CT74" s="512"/>
      <c r="CU74" s="512"/>
      <c r="CV74" s="512"/>
      <c r="CW74" s="512"/>
      <c r="CX74" s="512"/>
      <c r="CY74" s="512"/>
      <c r="CZ74" s="512"/>
      <c r="DA74" s="512"/>
      <c r="DB74" s="512"/>
      <c r="DC74" s="512"/>
      <c r="DD74" s="512"/>
      <c r="DE74" s="512"/>
      <c r="DF74" s="512"/>
      <c r="DG74" s="512"/>
      <c r="DH74" s="512"/>
      <c r="DI74" s="512"/>
      <c r="DJ74" s="512"/>
      <c r="DK74" s="512"/>
      <c r="DL74" s="512"/>
      <c r="DM74" s="512"/>
      <c r="DN74" s="512"/>
      <c r="DO74" s="512"/>
      <c r="DP74" s="512"/>
      <c r="DQ74" s="512"/>
      <c r="DR74" s="512"/>
      <c r="DS74" s="512"/>
      <c r="DT74" s="512"/>
      <c r="DU74" s="512"/>
      <c r="DV74" s="512"/>
      <c r="DW74" s="512"/>
      <c r="DX74" s="512"/>
      <c r="DY74" s="512"/>
    </row>
    <row r="75" spans="1:129" ht="9.9499999999999993" customHeight="1">
      <c r="A75" s="945" t="str">
        <f>'Deckblatt ISIR'!BL221</f>
        <v>Lieferant / Standort</v>
      </c>
      <c r="B75" s="946"/>
      <c r="C75" s="946"/>
      <c r="D75" s="946"/>
      <c r="E75" s="946"/>
      <c r="F75" s="946"/>
      <c r="G75" s="946"/>
      <c r="H75" s="946"/>
      <c r="I75" s="946"/>
      <c r="J75" s="946"/>
      <c r="K75" s="946"/>
      <c r="L75" s="513"/>
      <c r="M75" s="513"/>
      <c r="N75" s="513"/>
      <c r="O75" s="513"/>
      <c r="P75" s="513"/>
      <c r="Q75" s="513"/>
      <c r="R75" s="513"/>
      <c r="S75" s="513"/>
      <c r="T75" s="268"/>
      <c r="U75" s="945" t="str">
        <f>'Deckblatt ISIR'!BL120</f>
        <v>Kunde:</v>
      </c>
      <c r="V75" s="946"/>
      <c r="W75" s="946"/>
      <c r="X75" s="946"/>
      <c r="Y75" s="946"/>
      <c r="Z75" s="946"/>
      <c r="AA75" s="946"/>
      <c r="AB75" s="946"/>
      <c r="AC75" s="947"/>
      <c r="AD75" s="947"/>
      <c r="AE75" s="947"/>
      <c r="AF75" s="947"/>
      <c r="AG75" s="947"/>
      <c r="AH75" s="947"/>
      <c r="AI75" s="947"/>
      <c r="AJ75" s="947"/>
      <c r="AK75" s="947"/>
      <c r="AL75" s="947"/>
      <c r="AM75" s="947"/>
      <c r="AN75" s="948"/>
      <c r="AO75" s="119"/>
      <c r="AP75" s="119"/>
      <c r="AQ75" s="119"/>
      <c r="AR75" s="119"/>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19"/>
      <c r="CE75" s="119"/>
      <c r="CF75" s="119"/>
      <c r="CG75" s="119"/>
      <c r="CH75" s="119"/>
      <c r="CI75" s="119"/>
      <c r="CJ75" s="119"/>
      <c r="CK75" s="119"/>
      <c r="CL75" s="119"/>
      <c r="CM75" s="119"/>
      <c r="CN75" s="119"/>
      <c r="CO75" s="119"/>
      <c r="CP75" s="119"/>
      <c r="CQ75" s="119"/>
      <c r="CR75" s="119"/>
      <c r="CS75" s="119"/>
      <c r="CT75" s="119"/>
      <c r="CU75" s="119"/>
      <c r="CV75" s="119"/>
      <c r="CW75" s="119"/>
      <c r="CX75" s="119"/>
      <c r="CY75" s="119"/>
      <c r="CZ75" s="119"/>
      <c r="DA75" s="119"/>
      <c r="DB75" s="119"/>
      <c r="DC75" s="119"/>
      <c r="DD75" s="119"/>
      <c r="DE75" s="119"/>
      <c r="DF75" s="119"/>
      <c r="DG75" s="119"/>
      <c r="DH75" s="119"/>
      <c r="DI75" s="119"/>
      <c r="DJ75" s="119"/>
      <c r="DK75" s="119"/>
      <c r="DL75" s="119"/>
      <c r="DM75" s="119"/>
      <c r="DN75" s="119"/>
      <c r="DO75" s="119"/>
      <c r="DP75" s="119"/>
      <c r="DQ75" s="119"/>
      <c r="DR75" s="119"/>
      <c r="DS75" s="119"/>
      <c r="DT75" s="119"/>
      <c r="DU75" s="119"/>
      <c r="DV75" s="119"/>
      <c r="DW75" s="119"/>
      <c r="DX75" s="119"/>
      <c r="DY75" s="119"/>
    </row>
    <row r="76" spans="1:129" ht="9.9499999999999993" customHeight="1">
      <c r="A76" s="949" t="str">
        <f>IF(ISBLANK('Deckblatt ISIR'!A74),"",'Deckblatt ISIR'!A74)</f>
        <v/>
      </c>
      <c r="B76" s="950"/>
      <c r="C76" s="950"/>
      <c r="D76" s="950"/>
      <c r="E76" s="950"/>
      <c r="F76" s="950"/>
      <c r="G76" s="950"/>
      <c r="H76" s="950"/>
      <c r="I76" s="950"/>
      <c r="J76" s="950"/>
      <c r="K76" s="950"/>
      <c r="L76" s="951"/>
      <c r="M76" s="952"/>
      <c r="N76" s="953"/>
      <c r="O76" s="953"/>
      <c r="P76" s="953"/>
      <c r="Q76" s="953"/>
      <c r="R76" s="953"/>
      <c r="S76" s="953"/>
      <c r="T76" s="954"/>
      <c r="U76" s="949" t="str">
        <f>IF(ISBLANK('Deckblatt ISIR'!P74),"",'Deckblatt ISIR'!P74)</f>
        <v/>
      </c>
      <c r="V76" s="955"/>
      <c r="W76" s="955"/>
      <c r="X76" s="955"/>
      <c r="Y76" s="955"/>
      <c r="Z76" s="955"/>
      <c r="AA76" s="955"/>
      <c r="AB76" s="955"/>
      <c r="AC76" s="955"/>
      <c r="AD76" s="955"/>
      <c r="AE76" s="955"/>
      <c r="AF76" s="955"/>
      <c r="AG76" s="955"/>
      <c r="AH76" s="955"/>
      <c r="AI76" s="955"/>
      <c r="AJ76" s="955"/>
      <c r="AK76" s="955"/>
      <c r="AL76" s="955"/>
      <c r="AM76" s="955"/>
      <c r="AN76" s="956"/>
      <c r="AO76" s="119"/>
      <c r="AP76" s="119"/>
      <c r="AQ76" s="119"/>
      <c r="AR76" s="119"/>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19"/>
      <c r="CE76" s="119"/>
      <c r="CF76" s="119"/>
      <c r="CG76" s="119"/>
      <c r="CH76" s="119"/>
      <c r="CI76" s="119"/>
      <c r="CJ76" s="119"/>
      <c r="CK76" s="119"/>
      <c r="CL76" s="119"/>
      <c r="CM76" s="119"/>
      <c r="CN76" s="119"/>
      <c r="CO76" s="119"/>
      <c r="CP76" s="119"/>
      <c r="CQ76" s="119"/>
      <c r="CR76" s="119"/>
      <c r="CS76" s="119"/>
      <c r="CT76" s="119"/>
      <c r="CU76" s="119"/>
      <c r="CV76" s="119"/>
      <c r="CW76" s="119"/>
      <c r="CX76" s="119"/>
      <c r="CY76" s="119"/>
      <c r="CZ76" s="119"/>
      <c r="DA76" s="119"/>
      <c r="DB76" s="119"/>
      <c r="DC76" s="119"/>
      <c r="DD76" s="119"/>
      <c r="DE76" s="119"/>
      <c r="DF76" s="119"/>
      <c r="DG76" s="119"/>
      <c r="DH76" s="119"/>
      <c r="DI76" s="119"/>
      <c r="DJ76" s="119"/>
      <c r="DK76" s="119"/>
      <c r="DL76" s="119"/>
      <c r="DM76" s="119"/>
      <c r="DN76" s="119"/>
      <c r="DO76" s="119"/>
      <c r="DP76" s="119"/>
      <c r="DQ76" s="119"/>
      <c r="DR76" s="119"/>
      <c r="DS76" s="119"/>
      <c r="DT76" s="119"/>
      <c r="DU76" s="119"/>
      <c r="DV76" s="119"/>
      <c r="DW76" s="119"/>
      <c r="DX76" s="119"/>
      <c r="DY76" s="119"/>
    </row>
    <row r="77" spans="1:129" ht="9.9499999999999993" customHeight="1">
      <c r="A77" s="509" t="str">
        <f>'Deckblatt ISIR'!BL110</f>
        <v>Lieferanten-Nr.:</v>
      </c>
      <c r="B77" s="510"/>
      <c r="C77" s="510"/>
      <c r="D77" s="510"/>
      <c r="E77" s="510"/>
      <c r="F77" s="510"/>
      <c r="G77" s="510"/>
      <c r="H77" s="510"/>
      <c r="I77" s="271" t="str">
        <f>IF(ISBLANK('Deckblatt ISIR'!G102),"",'Deckblatt ISIR'!G102)</f>
        <v/>
      </c>
      <c r="J77" s="510"/>
      <c r="K77" s="510"/>
      <c r="L77" s="510"/>
      <c r="M77" s="957"/>
      <c r="N77" s="958"/>
      <c r="O77" s="958"/>
      <c r="P77" s="958"/>
      <c r="Q77" s="958"/>
      <c r="R77" s="958"/>
      <c r="S77" s="958"/>
      <c r="T77" s="958"/>
      <c r="U77" s="959" t="str">
        <f>A77</f>
        <v>Lieferanten-Nr.:</v>
      </c>
      <c r="V77" s="960"/>
      <c r="W77" s="960"/>
      <c r="X77" s="960"/>
      <c r="Y77" s="960"/>
      <c r="Z77" s="960"/>
      <c r="AA77" s="960"/>
      <c r="AB77" s="960"/>
      <c r="AC77" s="961" t="str">
        <f t="shared" ref="AC77:AC82" si="24">I77</f>
        <v/>
      </c>
      <c r="AD77" s="961"/>
      <c r="AE77" s="961"/>
      <c r="AF77" s="961"/>
      <c r="AG77" s="961"/>
      <c r="AH77" s="961"/>
      <c r="AI77" s="961"/>
      <c r="AJ77" s="961"/>
      <c r="AK77" s="961"/>
      <c r="AL77" s="961"/>
      <c r="AM77" s="961"/>
      <c r="AN77" s="962"/>
      <c r="AO77" s="119"/>
      <c r="AP77" s="119"/>
      <c r="AQ77" s="119"/>
      <c r="AR77" s="119"/>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19"/>
      <c r="CE77" s="119"/>
      <c r="CF77" s="119"/>
      <c r="CG77" s="119"/>
      <c r="CH77" s="119"/>
      <c r="CI77" s="119"/>
      <c r="CJ77" s="119"/>
      <c r="CK77" s="119"/>
      <c r="CL77" s="119"/>
      <c r="CM77" s="119"/>
      <c r="CN77" s="119"/>
      <c r="CO77" s="119"/>
      <c r="CP77" s="119"/>
      <c r="CQ77" s="119"/>
      <c r="CR77" s="119"/>
      <c r="CS77" s="119"/>
      <c r="CT77" s="119"/>
      <c r="CU77" s="119"/>
      <c r="CV77" s="119"/>
      <c r="CW77" s="119"/>
      <c r="CX77" s="119"/>
      <c r="CY77" s="119"/>
      <c r="CZ77" s="119"/>
      <c r="DA77" s="119"/>
      <c r="DB77" s="119"/>
      <c r="DC77" s="119"/>
      <c r="DD77" s="119"/>
      <c r="DE77" s="119"/>
      <c r="DF77" s="119"/>
      <c r="DG77" s="119"/>
      <c r="DH77" s="119"/>
      <c r="DI77" s="119"/>
      <c r="DJ77" s="119"/>
      <c r="DK77" s="119"/>
      <c r="DL77" s="119"/>
      <c r="DM77" s="119"/>
      <c r="DN77" s="119"/>
      <c r="DO77" s="119"/>
      <c r="DP77" s="119"/>
      <c r="DQ77" s="119"/>
      <c r="DR77" s="119"/>
      <c r="DS77" s="119"/>
      <c r="DT77" s="119"/>
      <c r="DU77" s="119"/>
      <c r="DV77" s="119"/>
      <c r="DW77" s="119"/>
      <c r="DX77" s="119"/>
      <c r="DY77" s="119"/>
    </row>
    <row r="78" spans="1:129" ht="9.9499999999999993" customHeight="1">
      <c r="A78" s="963" t="str">
        <f>'Deckblatt ISIR'!BL61</f>
        <v>Berichts-Nr.:</v>
      </c>
      <c r="B78" s="964"/>
      <c r="C78" s="964"/>
      <c r="D78" s="964"/>
      <c r="E78" s="964"/>
      <c r="F78" s="964"/>
      <c r="G78" s="964"/>
      <c r="H78" s="964"/>
      <c r="I78" s="271" t="str">
        <f>IF(ISBLANK('Deckblatt ISIR'!L110),"",'Deckblatt ISIR'!L110)</f>
        <v/>
      </c>
      <c r="J78" s="271"/>
      <c r="K78" s="271"/>
      <c r="L78" s="271"/>
      <c r="M78" s="271"/>
      <c r="N78" s="271"/>
      <c r="O78" s="965"/>
      <c r="P78" s="966"/>
      <c r="Q78" s="966"/>
      <c r="R78" s="966"/>
      <c r="S78" s="966"/>
      <c r="T78" s="966"/>
      <c r="U78" s="963" t="str">
        <f>A78</f>
        <v>Berichts-Nr.:</v>
      </c>
      <c r="V78" s="964"/>
      <c r="W78" s="964"/>
      <c r="X78" s="964"/>
      <c r="Y78" s="964"/>
      <c r="Z78" s="964"/>
      <c r="AA78" s="964"/>
      <c r="AB78" s="964"/>
      <c r="AC78" s="961" t="str">
        <f t="shared" si="24"/>
        <v/>
      </c>
      <c r="AD78" s="961"/>
      <c r="AE78" s="961"/>
      <c r="AF78" s="961"/>
      <c r="AG78" s="961"/>
      <c r="AH78" s="961"/>
      <c r="AI78" s="967"/>
      <c r="AJ78" s="967"/>
      <c r="AK78" s="967"/>
      <c r="AL78" s="965"/>
      <c r="AM78" s="968"/>
      <c r="AN78" s="969"/>
      <c r="AO78" s="119"/>
      <c r="AP78" s="119"/>
      <c r="AQ78" s="119"/>
      <c r="AR78" s="119"/>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19"/>
      <c r="CE78" s="119"/>
      <c r="CF78" s="119"/>
      <c r="CG78" s="119"/>
      <c r="CH78" s="119"/>
      <c r="CI78" s="119"/>
      <c r="CJ78" s="119"/>
      <c r="CK78" s="119"/>
      <c r="CL78" s="119"/>
      <c r="CM78" s="119"/>
      <c r="CN78" s="119"/>
      <c r="CO78" s="119"/>
      <c r="CP78" s="119"/>
      <c r="CQ78" s="119"/>
      <c r="CR78" s="119"/>
      <c r="CS78" s="119"/>
      <c r="CT78" s="119"/>
      <c r="CU78" s="119"/>
      <c r="CV78" s="119"/>
      <c r="CW78" s="119"/>
      <c r="CX78" s="119"/>
      <c r="CY78" s="119"/>
      <c r="CZ78" s="119"/>
      <c r="DA78" s="119"/>
      <c r="DB78" s="119"/>
      <c r="DC78" s="119"/>
      <c r="DD78" s="119"/>
      <c r="DE78" s="119"/>
      <c r="DF78" s="119"/>
      <c r="DG78" s="119"/>
      <c r="DH78" s="119"/>
      <c r="DI78" s="119"/>
      <c r="DJ78" s="119"/>
      <c r="DK78" s="119"/>
      <c r="DL78" s="119"/>
      <c r="DM78" s="119"/>
      <c r="DN78" s="119"/>
      <c r="DO78" s="119"/>
      <c r="DP78" s="119"/>
      <c r="DQ78" s="119"/>
      <c r="DR78" s="119"/>
      <c r="DS78" s="119"/>
      <c r="DT78" s="119"/>
      <c r="DU78" s="119"/>
      <c r="DV78" s="119"/>
      <c r="DW78" s="119"/>
      <c r="DX78" s="119"/>
      <c r="DY78" s="119"/>
    </row>
    <row r="79" spans="1:129" ht="9.9499999999999993" customHeight="1">
      <c r="A79" s="911" t="str">
        <f>'Deckblatt ISIR'!BL111</f>
        <v>Produkt-bez.:</v>
      </c>
      <c r="B79" s="912"/>
      <c r="C79" s="912"/>
      <c r="D79" s="912"/>
      <c r="E79" s="912"/>
      <c r="F79" s="912"/>
      <c r="G79" s="912"/>
      <c r="H79" s="912"/>
      <c r="I79" s="970" t="str">
        <f>IF(ISBLANK('Deckblatt ISIR'!G104),"",'Deckblatt ISIR'!G104)</f>
        <v/>
      </c>
      <c r="J79" s="970"/>
      <c r="K79" s="970"/>
      <c r="L79" s="970"/>
      <c r="M79" s="970"/>
      <c r="N79" s="970"/>
      <c r="O79" s="970"/>
      <c r="P79" s="970"/>
      <c r="Q79" s="970"/>
      <c r="R79" s="970"/>
      <c r="S79" s="970"/>
      <c r="T79" s="971"/>
      <c r="U79" s="911" t="str">
        <f>A79</f>
        <v>Produkt-bez.:</v>
      </c>
      <c r="V79" s="912"/>
      <c r="W79" s="912"/>
      <c r="X79" s="912"/>
      <c r="Y79" s="912"/>
      <c r="Z79" s="912"/>
      <c r="AA79" s="912"/>
      <c r="AB79" s="912"/>
      <c r="AC79" s="961" t="str">
        <f t="shared" si="24"/>
        <v/>
      </c>
      <c r="AD79" s="961"/>
      <c r="AE79" s="961"/>
      <c r="AF79" s="961"/>
      <c r="AG79" s="961"/>
      <c r="AH79" s="961"/>
      <c r="AI79" s="961"/>
      <c r="AJ79" s="961"/>
      <c r="AK79" s="961"/>
      <c r="AL79" s="961"/>
      <c r="AM79" s="961"/>
      <c r="AN79" s="962"/>
      <c r="AO79" s="119"/>
      <c r="AP79" s="119"/>
      <c r="AQ79" s="119"/>
      <c r="AR79" s="119"/>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19"/>
      <c r="CE79" s="119"/>
      <c r="CF79" s="119"/>
      <c r="CG79" s="119"/>
      <c r="CH79" s="119"/>
      <c r="CI79" s="119"/>
      <c r="CJ79" s="119"/>
      <c r="CK79" s="119"/>
      <c r="CL79" s="119"/>
      <c r="CM79" s="119"/>
      <c r="CN79" s="119"/>
      <c r="CO79" s="119"/>
      <c r="CP79" s="119"/>
      <c r="CQ79" s="119"/>
      <c r="CR79" s="119"/>
      <c r="CS79" s="119"/>
      <c r="CT79" s="119"/>
      <c r="CU79" s="119"/>
      <c r="CV79" s="119"/>
      <c r="CW79" s="119"/>
      <c r="CX79" s="119"/>
      <c r="CY79" s="119"/>
      <c r="CZ79" s="119"/>
      <c r="DA79" s="119"/>
      <c r="DB79" s="119"/>
      <c r="DC79" s="119"/>
      <c r="DD79" s="119"/>
      <c r="DE79" s="119"/>
      <c r="DF79" s="119"/>
      <c r="DG79" s="119"/>
      <c r="DH79" s="119"/>
      <c r="DI79" s="119"/>
      <c r="DJ79" s="119"/>
      <c r="DK79" s="119"/>
      <c r="DL79" s="119"/>
      <c r="DM79" s="119"/>
      <c r="DN79" s="119"/>
      <c r="DO79" s="119"/>
      <c r="DP79" s="119"/>
      <c r="DQ79" s="119"/>
      <c r="DR79" s="119"/>
      <c r="DS79" s="119"/>
      <c r="DT79" s="119"/>
      <c r="DU79" s="119"/>
      <c r="DV79" s="119"/>
      <c r="DW79" s="119"/>
      <c r="DX79" s="119"/>
      <c r="DY79" s="119"/>
    </row>
    <row r="80" spans="1:129" ht="9.9499999999999993" customHeight="1">
      <c r="A80" s="911" t="str">
        <f>'Deckblatt ISIR'!BL118</f>
        <v>Teilenummer:</v>
      </c>
      <c r="B80" s="912"/>
      <c r="C80" s="912"/>
      <c r="D80" s="912"/>
      <c r="E80" s="912"/>
      <c r="F80" s="912"/>
      <c r="G80" s="912"/>
      <c r="H80" s="912"/>
      <c r="I80" s="913" t="str">
        <f>IF(ISBLANK('Deckblatt ISIR'!AQ104),"",'Deckblatt ISIR'!AQ104)</f>
        <v/>
      </c>
      <c r="J80" s="913"/>
      <c r="K80" s="913"/>
      <c r="L80" s="913"/>
      <c r="M80" s="913"/>
      <c r="N80" s="913"/>
      <c r="O80" s="913"/>
      <c r="P80" s="913"/>
      <c r="Q80" s="913"/>
      <c r="R80" s="913"/>
      <c r="S80" s="913"/>
      <c r="T80" s="914"/>
      <c r="U80" s="911" t="str">
        <f t="shared" ref="U80:U82" si="25">A80</f>
        <v>Teilenummer:</v>
      </c>
      <c r="V80" s="912"/>
      <c r="W80" s="912"/>
      <c r="X80" s="912"/>
      <c r="Y80" s="912"/>
      <c r="Z80" s="912"/>
      <c r="AA80" s="912"/>
      <c r="AB80" s="912"/>
      <c r="AC80" s="915" t="str">
        <f t="shared" si="24"/>
        <v/>
      </c>
      <c r="AD80" s="916"/>
      <c r="AE80" s="916"/>
      <c r="AF80" s="916"/>
      <c r="AG80" s="916"/>
      <c r="AH80" s="916"/>
      <c r="AI80" s="916"/>
      <c r="AJ80" s="916"/>
      <c r="AK80" s="916"/>
      <c r="AL80" s="916"/>
      <c r="AM80" s="916"/>
      <c r="AN80" s="917"/>
      <c r="AO80" s="119"/>
      <c r="AP80" s="119"/>
      <c r="AQ80" s="119"/>
      <c r="AR80" s="119"/>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19"/>
      <c r="CE80" s="119"/>
      <c r="CF80" s="119"/>
      <c r="CG80" s="119"/>
      <c r="CH80" s="119"/>
      <c r="CI80" s="119"/>
      <c r="CJ80" s="119"/>
      <c r="CK80" s="119"/>
      <c r="CL80" s="119"/>
      <c r="CM80" s="119"/>
      <c r="CN80" s="119"/>
      <c r="CO80" s="119"/>
      <c r="CP80" s="119"/>
      <c r="CQ80" s="119"/>
      <c r="CR80" s="119"/>
      <c r="CS80" s="119"/>
      <c r="CT80" s="119"/>
      <c r="CU80" s="119"/>
      <c r="CV80" s="119"/>
      <c r="CW80" s="119"/>
      <c r="CX80" s="119"/>
      <c r="CY80" s="119"/>
      <c r="CZ80" s="119"/>
      <c r="DA80" s="119"/>
      <c r="DB80" s="119"/>
      <c r="DC80" s="119"/>
      <c r="DD80" s="119"/>
      <c r="DE80" s="119"/>
      <c r="DF80" s="119"/>
      <c r="DG80" s="119"/>
      <c r="DH80" s="119"/>
      <c r="DI80" s="119"/>
      <c r="DJ80" s="119"/>
      <c r="DK80" s="119"/>
      <c r="DL80" s="119"/>
      <c r="DM80" s="119"/>
      <c r="DN80" s="119"/>
      <c r="DO80" s="119"/>
      <c r="DP80" s="119"/>
      <c r="DQ80" s="119"/>
      <c r="DR80" s="119"/>
      <c r="DS80" s="119"/>
      <c r="DT80" s="119"/>
      <c r="DU80" s="119"/>
      <c r="DV80" s="119"/>
      <c r="DW80" s="119"/>
      <c r="DX80" s="119"/>
      <c r="DY80" s="119"/>
    </row>
    <row r="81" spans="1:129" ht="9.9499999999999993" customHeight="1">
      <c r="A81" s="911" t="str">
        <f>'Deckblatt ISIR'!BL113</f>
        <v>Zeichnungsnummer:</v>
      </c>
      <c r="B81" s="912"/>
      <c r="C81" s="912"/>
      <c r="D81" s="912"/>
      <c r="E81" s="912"/>
      <c r="F81" s="912"/>
      <c r="G81" s="912"/>
      <c r="H81" s="912"/>
      <c r="I81" s="913" t="str">
        <f>IF(ISBLANK('Deckblatt ISIR'!Y102),"",'Deckblatt ISIR'!Y102)</f>
        <v/>
      </c>
      <c r="J81" s="913"/>
      <c r="K81" s="913"/>
      <c r="L81" s="913"/>
      <c r="M81" s="913"/>
      <c r="N81" s="913"/>
      <c r="O81" s="913"/>
      <c r="P81" s="913"/>
      <c r="Q81" s="913"/>
      <c r="R81" s="913"/>
      <c r="S81" s="913"/>
      <c r="T81" s="914"/>
      <c r="U81" s="911" t="str">
        <f t="shared" si="25"/>
        <v>Zeichnungsnummer:</v>
      </c>
      <c r="V81" s="912"/>
      <c r="W81" s="912"/>
      <c r="X81" s="912"/>
      <c r="Y81" s="912"/>
      <c r="Z81" s="912"/>
      <c r="AA81" s="912"/>
      <c r="AB81" s="912"/>
      <c r="AC81" s="915" t="str">
        <f t="shared" si="24"/>
        <v/>
      </c>
      <c r="AD81" s="916"/>
      <c r="AE81" s="916"/>
      <c r="AF81" s="916"/>
      <c r="AG81" s="916"/>
      <c r="AH81" s="916"/>
      <c r="AI81" s="916"/>
      <c r="AJ81" s="916"/>
      <c r="AK81" s="916"/>
      <c r="AL81" s="916"/>
      <c r="AM81" s="916"/>
      <c r="AN81" s="917"/>
      <c r="AO81" s="512"/>
      <c r="AP81" s="512"/>
      <c r="AQ81" s="512"/>
      <c r="AR81" s="512"/>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512"/>
      <c r="CE81" s="512"/>
      <c r="CF81" s="512"/>
      <c r="CG81" s="512"/>
      <c r="CH81" s="512"/>
      <c r="CI81" s="512"/>
      <c r="CJ81" s="512"/>
      <c r="CK81" s="512"/>
      <c r="CL81" s="512"/>
      <c r="CM81" s="512"/>
      <c r="CN81" s="512"/>
      <c r="CO81" s="512"/>
      <c r="CP81" s="512"/>
      <c r="CQ81" s="512"/>
      <c r="CR81" s="512"/>
      <c r="CS81" s="512"/>
      <c r="CT81" s="512"/>
      <c r="CU81" s="512"/>
      <c r="CV81" s="512"/>
      <c r="CW81" s="512"/>
      <c r="CX81" s="512"/>
      <c r="CY81" s="512"/>
      <c r="CZ81" s="512"/>
      <c r="DA81" s="512"/>
      <c r="DB81" s="512"/>
      <c r="DC81" s="512"/>
      <c r="DD81" s="512"/>
      <c r="DE81" s="512"/>
      <c r="DF81" s="512"/>
      <c r="DG81" s="512"/>
      <c r="DH81" s="512"/>
      <c r="DI81" s="512"/>
      <c r="DJ81" s="512"/>
      <c r="DK81" s="512"/>
      <c r="DL81" s="512"/>
      <c r="DM81" s="512"/>
      <c r="DN81" s="512"/>
      <c r="DO81" s="512"/>
      <c r="DP81" s="512"/>
      <c r="DQ81" s="512"/>
      <c r="DR81" s="512"/>
      <c r="DS81" s="512"/>
      <c r="DT81" s="512"/>
      <c r="DU81" s="512"/>
      <c r="DV81" s="512"/>
      <c r="DW81" s="512"/>
      <c r="DX81" s="512"/>
      <c r="DY81" s="512"/>
    </row>
    <row r="82" spans="1:129" ht="9.9499999999999993" customHeight="1">
      <c r="A82" s="911" t="str">
        <f>'Deckblatt ISIR'!BL114</f>
        <v>Stand/Datum:</v>
      </c>
      <c r="B82" s="912"/>
      <c r="C82" s="912"/>
      <c r="D82" s="912"/>
      <c r="E82" s="912"/>
      <c r="F82" s="912"/>
      <c r="G82" s="912"/>
      <c r="H82" s="912"/>
      <c r="I82" s="918" t="str">
        <f>IF(ISBLANK('Deckblatt ISIR'!Y104),"",'Deckblatt ISIR'!Y104)</f>
        <v/>
      </c>
      <c r="J82" s="918"/>
      <c r="K82" s="918"/>
      <c r="L82" s="918"/>
      <c r="M82" s="918"/>
      <c r="N82" s="918"/>
      <c r="O82" s="918"/>
      <c r="P82" s="918"/>
      <c r="Q82" s="918"/>
      <c r="R82" s="918"/>
      <c r="S82" s="918"/>
      <c r="T82" s="919"/>
      <c r="U82" s="911" t="str">
        <f t="shared" si="25"/>
        <v>Stand/Datum:</v>
      </c>
      <c r="V82" s="912"/>
      <c r="W82" s="912"/>
      <c r="X82" s="912"/>
      <c r="Y82" s="912"/>
      <c r="Z82" s="912"/>
      <c r="AA82" s="912"/>
      <c r="AB82" s="912"/>
      <c r="AC82" s="920" t="str">
        <f t="shared" si="24"/>
        <v/>
      </c>
      <c r="AD82" s="920"/>
      <c r="AE82" s="920"/>
      <c r="AF82" s="920"/>
      <c r="AG82" s="920"/>
      <c r="AH82" s="920"/>
      <c r="AI82" s="920"/>
      <c r="AJ82" s="920"/>
      <c r="AK82" s="920"/>
      <c r="AL82" s="920"/>
      <c r="AM82" s="920"/>
      <c r="AN82" s="921"/>
      <c r="AO82" s="512"/>
      <c r="AP82" s="512"/>
      <c r="AQ82" s="512"/>
      <c r="AR82" s="512"/>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512"/>
      <c r="CE82" s="512"/>
      <c r="CF82" s="512"/>
      <c r="CG82" s="512"/>
      <c r="CH82" s="512"/>
      <c r="CI82" s="512"/>
      <c r="CJ82" s="512"/>
      <c r="CK82" s="512"/>
      <c r="CL82" s="512"/>
      <c r="CM82" s="512"/>
      <c r="CN82" s="512"/>
      <c r="CO82" s="512"/>
      <c r="CP82" s="512"/>
      <c r="CQ82" s="512"/>
      <c r="CR82" s="512"/>
      <c r="CS82" s="512"/>
      <c r="CT82" s="512"/>
      <c r="CU82" s="512"/>
      <c r="CV82" s="512"/>
      <c r="CW82" s="512"/>
      <c r="CX82" s="512"/>
      <c r="CY82" s="512"/>
      <c r="CZ82" s="512"/>
      <c r="DA82" s="512"/>
      <c r="DB82" s="512"/>
      <c r="DC82" s="512"/>
      <c r="DD82" s="512"/>
      <c r="DE82" s="512"/>
      <c r="DF82" s="512"/>
      <c r="DG82" s="512"/>
      <c r="DH82" s="512"/>
      <c r="DI82" s="512"/>
      <c r="DJ82" s="512"/>
      <c r="DK82" s="512"/>
      <c r="DL82" s="512"/>
      <c r="DM82" s="512"/>
      <c r="DN82" s="512"/>
      <c r="DO82" s="512"/>
      <c r="DP82" s="512"/>
      <c r="DQ82" s="512"/>
      <c r="DR82" s="512"/>
      <c r="DS82" s="512"/>
      <c r="DT82" s="512"/>
      <c r="DU82" s="512"/>
      <c r="DV82" s="512"/>
      <c r="DW82" s="512"/>
      <c r="DX82" s="512"/>
      <c r="DY82" s="512"/>
    </row>
    <row r="83" spans="1:129" ht="9.9499999999999993" customHeight="1">
      <c r="A83" s="514"/>
      <c r="B83" s="514"/>
      <c r="C83" s="514"/>
      <c r="D83" s="514"/>
      <c r="E83" s="514"/>
      <c r="F83" s="514"/>
      <c r="G83" s="514"/>
      <c r="H83" s="514"/>
      <c r="I83" s="514"/>
      <c r="J83" s="514"/>
      <c r="K83" s="514"/>
      <c r="L83" s="514"/>
      <c r="M83" s="121"/>
      <c r="N83" s="122"/>
      <c r="O83" s="122"/>
      <c r="P83" s="122"/>
      <c r="Q83" s="122"/>
      <c r="R83" s="122"/>
      <c r="S83" s="122"/>
      <c r="T83" s="122"/>
      <c r="U83" s="514"/>
      <c r="V83" s="514"/>
      <c r="W83" s="514"/>
      <c r="X83" s="514"/>
      <c r="Y83" s="514"/>
      <c r="Z83" s="514"/>
      <c r="AA83" s="514"/>
      <c r="AB83" s="514"/>
      <c r="AC83" s="121"/>
      <c r="AD83" s="122"/>
      <c r="AE83" s="122"/>
      <c r="AF83" s="122"/>
      <c r="AG83" s="122"/>
      <c r="AH83" s="122"/>
      <c r="AI83" s="122"/>
      <c r="AJ83" s="501"/>
      <c r="AK83" s="501"/>
      <c r="AL83" s="501"/>
      <c r="AM83" s="501"/>
      <c r="AN83" s="501"/>
      <c r="AO83" s="512"/>
      <c r="AP83" s="512"/>
      <c r="AQ83" s="512"/>
      <c r="AR83" s="512"/>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512"/>
      <c r="CE83" s="512"/>
      <c r="CF83" s="512"/>
      <c r="CG83" s="512"/>
      <c r="CH83" s="512"/>
      <c r="CI83" s="512"/>
      <c r="CJ83" s="512"/>
      <c r="CK83" s="512"/>
      <c r="CL83" s="512"/>
      <c r="CM83" s="512"/>
      <c r="CN83" s="512"/>
      <c r="CO83" s="512"/>
      <c r="CP83" s="512"/>
      <c r="CQ83" s="512"/>
      <c r="CR83" s="512"/>
      <c r="CS83" s="512"/>
      <c r="CT83" s="512"/>
      <c r="CU83" s="512"/>
      <c r="CV83" s="512"/>
      <c r="CW83" s="512"/>
      <c r="CX83" s="512"/>
      <c r="CY83" s="512"/>
      <c r="CZ83" s="512"/>
      <c r="DA83" s="512"/>
      <c r="DB83" s="512"/>
      <c r="DC83" s="512"/>
      <c r="DD83" s="512"/>
      <c r="DE83" s="512"/>
      <c r="DF83" s="512"/>
      <c r="DG83" s="512"/>
      <c r="DH83" s="512"/>
      <c r="DI83" s="512"/>
      <c r="DJ83" s="512"/>
      <c r="DK83" s="512"/>
      <c r="DL83" s="512"/>
      <c r="DM83" s="512"/>
      <c r="DN83" s="512"/>
      <c r="DO83" s="512"/>
      <c r="DP83" s="512"/>
      <c r="DQ83" s="512"/>
      <c r="DR83" s="512"/>
      <c r="DS83" s="512"/>
      <c r="DT83" s="512"/>
      <c r="DU83" s="512"/>
      <c r="DV83" s="512"/>
      <c r="DW83" s="512"/>
      <c r="DX83" s="512"/>
      <c r="DY83" s="512"/>
    </row>
    <row r="84" spans="1:129" ht="9.9499999999999993" customHeight="1">
      <c r="A84" s="922" t="s">
        <v>328</v>
      </c>
      <c r="B84" s="923"/>
      <c r="C84" s="517" t="str">
        <f>'Deckblatt ISIR'!BL179</f>
        <v>Forderungen</v>
      </c>
      <c r="D84" s="123"/>
      <c r="E84" s="123"/>
      <c r="F84" s="123"/>
      <c r="G84" s="123"/>
      <c r="H84" s="123"/>
      <c r="I84" s="123"/>
      <c r="J84" s="123"/>
      <c r="K84" s="123"/>
      <c r="L84" s="123"/>
      <c r="M84" s="123"/>
      <c r="N84" s="123"/>
      <c r="O84" s="491"/>
      <c r="P84" s="494"/>
      <c r="Q84" s="491" t="str">
        <f>'Deckblatt ISIR'!BL178</f>
        <v>Ist-Werte</v>
      </c>
      <c r="R84" s="491"/>
      <c r="S84" s="491"/>
      <c r="T84" s="512"/>
      <c r="U84" s="491" t="str">
        <f>'Deckblatt ISIR'!BL177</f>
        <v>Lieferant</v>
      </c>
      <c r="V84" s="491"/>
      <c r="W84" s="491"/>
      <c r="X84" s="491"/>
      <c r="Y84" s="491"/>
      <c r="Z84" s="491"/>
      <c r="AA84" s="491"/>
      <c r="AB84" s="491"/>
      <c r="AC84" s="491"/>
      <c r="AD84" s="491"/>
      <c r="AE84" s="491"/>
      <c r="AF84" s="494"/>
      <c r="AG84" s="924" t="str">
        <f>'Deckblatt ISIR'!BL179</f>
        <v>Forderungen</v>
      </c>
      <c r="AH84" s="925"/>
      <c r="AI84" s="926" t="str">
        <f>'Deckblatt ISIR'!BL292</f>
        <v>Ent.</v>
      </c>
      <c r="AJ84" s="502" t="str">
        <f>'Deckblatt ISIR'!BL133</f>
        <v>Bemerkung:</v>
      </c>
      <c r="AK84" s="503"/>
      <c r="AL84" s="503"/>
      <c r="AM84" s="503"/>
      <c r="AN84" s="504"/>
      <c r="AO84" s="512"/>
      <c r="AP84" s="512"/>
      <c r="AQ84" s="512"/>
      <c r="AR84" s="512"/>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512"/>
      <c r="CE84" s="512"/>
      <c r="CF84" s="512"/>
      <c r="CG84" s="512"/>
      <c r="CH84" s="512"/>
      <c r="CI84" s="512"/>
      <c r="CJ84" s="512"/>
      <c r="CK84" s="512"/>
      <c r="CL84" s="512"/>
      <c r="CM84" s="512"/>
      <c r="CN84" s="512"/>
      <c r="CO84" s="512"/>
      <c r="CP84" s="512"/>
      <c r="CQ84" s="512"/>
      <c r="CR84" s="512"/>
      <c r="CS84" s="512"/>
      <c r="CT84" s="512"/>
      <c r="CU84" s="512"/>
      <c r="CV84" s="512"/>
      <c r="CW84" s="512"/>
      <c r="CX84" s="512"/>
      <c r="CY84" s="512"/>
      <c r="CZ84" s="512"/>
      <c r="DA84" s="512"/>
      <c r="DB84" s="512"/>
      <c r="DC84" s="512"/>
      <c r="DD84" s="512"/>
      <c r="DE84" s="512"/>
      <c r="DF84" s="512"/>
      <c r="DG84" s="512"/>
      <c r="DH84" s="512"/>
      <c r="DI84" s="512"/>
      <c r="DJ84" s="512"/>
      <c r="DK84" s="512"/>
      <c r="DL84" s="512"/>
      <c r="DM84" s="512"/>
      <c r="DN84" s="512"/>
      <c r="DO84" s="512"/>
      <c r="DP84" s="512"/>
      <c r="DQ84" s="512"/>
      <c r="DR84" s="512"/>
      <c r="DS84" s="512"/>
      <c r="DT84" s="512"/>
      <c r="DU84" s="512"/>
      <c r="DV84" s="512"/>
      <c r="DW84" s="512"/>
      <c r="DX84" s="512"/>
      <c r="DY84" s="512"/>
    </row>
    <row r="85" spans="1:129" ht="9.9499999999999993" customHeight="1">
      <c r="A85" s="928"/>
      <c r="B85" s="929"/>
      <c r="C85" s="516"/>
      <c r="D85" s="512"/>
      <c r="E85" s="512"/>
      <c r="F85" s="512"/>
      <c r="G85" s="512"/>
      <c r="H85" s="512"/>
      <c r="I85" s="512"/>
      <c r="J85" s="512"/>
      <c r="K85" s="512"/>
      <c r="L85" s="512"/>
      <c r="M85" s="512"/>
      <c r="N85" s="512"/>
      <c r="O85" s="512"/>
      <c r="P85" s="125"/>
      <c r="Q85" s="930" t="str">
        <f>'Deckblatt ISIR'!BL291</f>
        <v>Teil</v>
      </c>
      <c r="R85" s="930"/>
      <c r="S85" s="378"/>
      <c r="T85" s="378"/>
      <c r="U85" s="931"/>
      <c r="V85" s="931"/>
      <c r="W85" s="378"/>
      <c r="X85" s="378"/>
      <c r="Y85" s="378"/>
      <c r="Z85" s="378"/>
      <c r="AA85" s="378"/>
      <c r="AB85" s="378"/>
      <c r="AC85" s="378"/>
      <c r="AD85" s="378"/>
      <c r="AE85" s="378"/>
      <c r="AF85" s="125"/>
      <c r="AG85" s="932" t="str">
        <f>'Deckblatt ISIR'!BL222</f>
        <v>Erfüllt</v>
      </c>
      <c r="AH85" s="933"/>
      <c r="AI85" s="927"/>
      <c r="AJ85" s="934"/>
      <c r="AK85" s="935"/>
      <c r="AL85" s="935"/>
      <c r="AM85" s="935"/>
      <c r="AN85" s="936"/>
      <c r="AO85" s="512"/>
      <c r="AP85" s="512"/>
      <c r="AQ85" s="512"/>
      <c r="AR85" s="512"/>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512"/>
      <c r="CE85" s="512"/>
      <c r="CF85" s="512"/>
      <c r="CG85" s="512"/>
      <c r="CH85" s="512"/>
      <c r="CI85" s="512"/>
      <c r="CJ85" s="512"/>
      <c r="CK85" s="512"/>
      <c r="CL85" s="512"/>
      <c r="CM85" s="512"/>
      <c r="CN85" s="512"/>
      <c r="CO85" s="512"/>
      <c r="CP85" s="512"/>
      <c r="CQ85" s="512"/>
      <c r="CR85" s="512"/>
      <c r="CS85" s="512"/>
      <c r="CT85" s="512"/>
      <c r="CU85" s="512"/>
      <c r="CV85" s="512"/>
      <c r="CW85" s="512"/>
      <c r="CX85" s="512"/>
      <c r="CY85" s="512"/>
      <c r="CZ85" s="512"/>
      <c r="DA85" s="512"/>
      <c r="DB85" s="512"/>
      <c r="DC85" s="512"/>
      <c r="DD85" s="512"/>
      <c r="DE85" s="512"/>
      <c r="DF85" s="512"/>
      <c r="DG85" s="512"/>
      <c r="DH85" s="512"/>
      <c r="DI85" s="512"/>
      <c r="DJ85" s="512"/>
      <c r="DK85" s="512"/>
      <c r="DL85" s="512"/>
      <c r="DM85" s="512"/>
      <c r="DN85" s="512"/>
      <c r="DO85" s="512"/>
      <c r="DP85" s="512"/>
      <c r="DQ85" s="512"/>
      <c r="DR85" s="512"/>
      <c r="DS85" s="512"/>
      <c r="DT85" s="512"/>
      <c r="DU85" s="512"/>
      <c r="DV85" s="512"/>
      <c r="DW85" s="512"/>
      <c r="DX85" s="512"/>
      <c r="DY85" s="512"/>
    </row>
    <row r="86" spans="1:129" ht="12" customHeight="1">
      <c r="A86" s="940" t="s">
        <v>329</v>
      </c>
      <c r="B86" s="941"/>
      <c r="C86" s="495" t="str">
        <f>'Deckblatt ISIR'!BL181</f>
        <v>Spezifikationen</v>
      </c>
      <c r="D86" s="492"/>
      <c r="E86" s="492"/>
      <c r="F86" s="492"/>
      <c r="G86" s="492"/>
      <c r="H86" s="492"/>
      <c r="I86" s="492"/>
      <c r="J86" s="492"/>
      <c r="K86" s="942" t="s">
        <v>880</v>
      </c>
      <c r="L86" s="943"/>
      <c r="M86" s="943"/>
      <c r="N86" s="942" t="s">
        <v>881</v>
      </c>
      <c r="O86" s="943"/>
      <c r="P86" s="944"/>
      <c r="Q86" s="907"/>
      <c r="R86" s="907"/>
      <c r="S86" s="907"/>
      <c r="T86" s="907"/>
      <c r="U86" s="907"/>
      <c r="V86" s="907"/>
      <c r="W86" s="907"/>
      <c r="X86" s="907"/>
      <c r="Y86" s="907"/>
      <c r="Z86" s="907"/>
      <c r="AA86" s="907"/>
      <c r="AB86" s="907"/>
      <c r="AC86" s="907"/>
      <c r="AD86" s="907"/>
      <c r="AE86" s="907"/>
      <c r="AF86" s="907"/>
      <c r="AG86" s="511" t="str">
        <f>'Deckblatt ISIR'!BL124</f>
        <v>Ja</v>
      </c>
      <c r="AH86" s="128" t="str">
        <f>'Deckblatt ISIR'!BL125</f>
        <v>Nein</v>
      </c>
      <c r="AI86" s="927"/>
      <c r="AJ86" s="937"/>
      <c r="AK86" s="938"/>
      <c r="AL86" s="938"/>
      <c r="AM86" s="938"/>
      <c r="AN86" s="939"/>
      <c r="AO86" s="512"/>
      <c r="AP86" s="512"/>
      <c r="AQ86" s="129"/>
      <c r="AR86" s="129"/>
      <c r="AS86" s="130"/>
      <c r="AT86" s="130"/>
      <c r="AU86" s="130"/>
      <c r="AV86" s="130"/>
      <c r="AW86" s="130"/>
      <c r="AX86" s="130"/>
      <c r="AY86" s="130"/>
      <c r="AZ86" s="130"/>
      <c r="BA86" s="130"/>
      <c r="BB86" s="130"/>
      <c r="BC86" s="130"/>
      <c r="BD86" s="130"/>
      <c r="BE86" s="130"/>
      <c r="BF86" s="130"/>
      <c r="BG86" s="130"/>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512"/>
      <c r="CE86" s="512"/>
      <c r="CF86" s="512"/>
      <c r="CG86" s="512"/>
      <c r="CH86" s="512"/>
      <c r="CI86" s="512"/>
      <c r="CJ86" s="512"/>
      <c r="CK86" s="512"/>
      <c r="CL86" s="512"/>
      <c r="CM86" s="512"/>
      <c r="CN86" s="512"/>
      <c r="CO86" s="512"/>
      <c r="CP86" s="512"/>
      <c r="CQ86" s="512"/>
      <c r="CR86" s="512"/>
      <c r="CS86" s="512"/>
      <c r="CT86" s="512"/>
      <c r="CU86" s="908" t="s">
        <v>883</v>
      </c>
      <c r="CV86" s="908"/>
      <c r="CW86" s="908"/>
      <c r="CX86" s="908" t="s">
        <v>884</v>
      </c>
      <c r="CY86" s="908"/>
      <c r="CZ86" s="908"/>
      <c r="DA86" s="908" t="s">
        <v>885</v>
      </c>
      <c r="DB86" s="908"/>
      <c r="DC86" s="908"/>
      <c r="DD86" s="908" t="s">
        <v>886</v>
      </c>
      <c r="DE86" s="908"/>
      <c r="DF86" s="908"/>
      <c r="DG86" s="908" t="s">
        <v>887</v>
      </c>
      <c r="DH86" s="908"/>
      <c r="DI86" s="908"/>
      <c r="DJ86" s="908" t="s">
        <v>888</v>
      </c>
      <c r="DK86" s="908"/>
      <c r="DL86" s="908"/>
      <c r="DM86" s="908" t="s">
        <v>889</v>
      </c>
      <c r="DN86" s="908"/>
      <c r="DO86" s="908"/>
      <c r="DP86" s="500" t="s">
        <v>890</v>
      </c>
      <c r="DQ86" s="500"/>
      <c r="DR86" s="512"/>
      <c r="DS86" s="908" t="s">
        <v>891</v>
      </c>
      <c r="DT86" s="908"/>
      <c r="DU86" s="515" t="s">
        <v>210</v>
      </c>
      <c r="DV86" s="515" t="s">
        <v>210</v>
      </c>
      <c r="DW86" s="908" t="s">
        <v>892</v>
      </c>
      <c r="DX86" s="908"/>
      <c r="DY86" s="512"/>
    </row>
    <row r="87" spans="1:129" s="520" customFormat="1" ht="12" customHeight="1">
      <c r="A87" s="885"/>
      <c r="B87" s="886"/>
      <c r="C87" s="898"/>
      <c r="D87" s="899"/>
      <c r="E87" s="899"/>
      <c r="F87" s="899"/>
      <c r="G87" s="899"/>
      <c r="H87" s="899"/>
      <c r="I87" s="899"/>
      <c r="J87" s="900"/>
      <c r="K87" s="901"/>
      <c r="L87" s="1067"/>
      <c r="M87" s="1069"/>
      <c r="N87" s="904"/>
      <c r="O87" s="1068"/>
      <c r="P87" s="906"/>
      <c r="Q87" s="1066"/>
      <c r="R87" s="1067"/>
      <c r="S87" s="1067"/>
      <c r="T87" s="1067"/>
      <c r="U87" s="1067"/>
      <c r="V87" s="1067"/>
      <c r="W87" s="1067"/>
      <c r="X87" s="1067"/>
      <c r="Y87" s="1067"/>
      <c r="Z87" s="1067"/>
      <c r="AA87" s="1067"/>
      <c r="AB87" s="1067"/>
      <c r="AC87" s="1067"/>
      <c r="AD87" s="1067"/>
      <c r="AE87" s="1067"/>
      <c r="AF87" s="1070"/>
      <c r="AG87" s="507" t="str">
        <f>IF(DS87&gt;0,"","X")</f>
        <v>X</v>
      </c>
      <c r="AH87" s="508" t="str">
        <f>IF(DS87&gt;0,"X","")</f>
        <v/>
      </c>
      <c r="AI87" s="506" t="str">
        <f>IF(DS87&gt;0,"C","OK")</f>
        <v>OK</v>
      </c>
      <c r="AJ87" s="909"/>
      <c r="AK87" s="909"/>
      <c r="AL87" s="909"/>
      <c r="AM87" s="909"/>
      <c r="AN87" s="910"/>
      <c r="AQ87" s="129"/>
      <c r="AR87" s="129"/>
      <c r="AS87" s="130"/>
      <c r="AT87" s="130"/>
      <c r="AU87" s="130"/>
      <c r="AV87" s="130"/>
      <c r="AW87" s="130"/>
      <c r="AX87" s="130"/>
      <c r="AY87" s="130"/>
      <c r="AZ87" s="130"/>
      <c r="BA87" s="130"/>
      <c r="BB87" s="130"/>
      <c r="BC87" s="130"/>
      <c r="BD87" s="130"/>
      <c r="BE87" s="130"/>
      <c r="BF87" s="130"/>
      <c r="BG87" s="130"/>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U87" s="499">
        <f>IF(AND(Q87&gt;=K87,Q87&lt;=N87),0,1)</f>
        <v>0</v>
      </c>
      <c r="CV87" s="499" t="str">
        <f>IF(Q87&lt;&gt;"",CU87,"")</f>
        <v/>
      </c>
      <c r="CX87" s="499">
        <f>IF(AND(S87&gt;=K87,S87&lt;=N87),0,1)</f>
        <v>0</v>
      </c>
      <c r="CY87" s="499" t="str">
        <f>IF(S87&lt;&gt;"",CX87,"")</f>
        <v/>
      </c>
      <c r="DA87" s="499">
        <f>IF(AND(U87&gt;=K87,U87&lt;=N87),0,1)</f>
        <v>0</v>
      </c>
      <c r="DB87" s="499" t="str">
        <f>IF(U87&lt;&gt;"",DA87,"")</f>
        <v/>
      </c>
      <c r="DD87" s="499">
        <f>IF(AND(W87&gt;=K87,W87&lt;=N87),0,1)</f>
        <v>0</v>
      </c>
      <c r="DE87" s="499" t="str">
        <f>IF(W87&lt;&gt;"",DD87,"")</f>
        <v/>
      </c>
      <c r="DG87" s="499">
        <f>IF(AND(Y87&gt;=K87,Y87&lt;=N87),0,1)</f>
        <v>0</v>
      </c>
      <c r="DH87" s="499" t="str">
        <f>IF(Y87&lt;&gt;"",DG87,"")</f>
        <v/>
      </c>
      <c r="DJ87" s="499">
        <f>IF(AND(AA87&gt;=K87,AA87&lt;=N87),0,1)</f>
        <v>0</v>
      </c>
      <c r="DK87" s="499" t="str">
        <f>IF(AA87&lt;&gt;"",DJ87,"")</f>
        <v/>
      </c>
      <c r="DM87" s="499">
        <f>IF(AND(AC87&gt;=K87,AC87&lt;=N87),0,1)</f>
        <v>0</v>
      </c>
      <c r="DN87" s="499" t="str">
        <f>IF(AC87&lt;&gt;"",DM87,"")</f>
        <v/>
      </c>
      <c r="DP87" s="499">
        <f>IF(AND(AE87&gt;=K87,AE87&lt;=N87),0,1)</f>
        <v>0</v>
      </c>
      <c r="DQ87" s="499" t="str">
        <f>IF(AE87&lt;&gt;"",DP87,"")</f>
        <v/>
      </c>
      <c r="DS87" s="524">
        <f>SUM(CV87,CY87,DB87,DE87,DH87,DK87,DQ87,DN87)</f>
        <v>0</v>
      </c>
      <c r="DU87" s="520" t="str">
        <f>IF(DS87&gt;0,"","X")</f>
        <v>X</v>
      </c>
      <c r="DW87" s="520" t="str">
        <f>IF(DS87&gt;0,"X","")</f>
        <v/>
      </c>
    </row>
    <row r="88" spans="1:129" s="520" customFormat="1" ht="12" customHeight="1">
      <c r="A88" s="885"/>
      <c r="B88" s="886"/>
      <c r="C88" s="887"/>
      <c r="D88" s="888"/>
      <c r="E88" s="888"/>
      <c r="F88" s="888"/>
      <c r="G88" s="888"/>
      <c r="H88" s="888"/>
      <c r="I88" s="888"/>
      <c r="J88" s="889"/>
      <c r="K88" s="890"/>
      <c r="L88" s="881"/>
      <c r="M88" s="891"/>
      <c r="N88" s="892"/>
      <c r="O88" s="893"/>
      <c r="P88" s="894"/>
      <c r="Q88" s="895"/>
      <c r="R88" s="881"/>
      <c r="S88" s="881"/>
      <c r="T88" s="881"/>
      <c r="U88" s="881"/>
      <c r="V88" s="881"/>
      <c r="W88" s="881"/>
      <c r="X88" s="881"/>
      <c r="Y88" s="881"/>
      <c r="Z88" s="881"/>
      <c r="AA88" s="881"/>
      <c r="AB88" s="881"/>
      <c r="AC88" s="881"/>
      <c r="AD88" s="881"/>
      <c r="AE88" s="881"/>
      <c r="AF88" s="882"/>
      <c r="AG88" s="507" t="str">
        <f t="shared" ref="AG88:AG131" si="26">IF(DS88&gt;0,"","X")</f>
        <v>X</v>
      </c>
      <c r="AH88" s="508" t="str">
        <f t="shared" ref="AH88:AH131" si="27">IF(DS88&gt;0,"X","")</f>
        <v/>
      </c>
      <c r="AI88" s="506" t="str">
        <f t="shared" ref="AI88:AI131" si="28">IF(DS88&gt;0,"C","OK")</f>
        <v>OK</v>
      </c>
      <c r="AJ88" s="883"/>
      <c r="AK88" s="883"/>
      <c r="AL88" s="883"/>
      <c r="AM88" s="883"/>
      <c r="AN88" s="884"/>
      <c r="AQ88" s="129"/>
      <c r="AR88" s="129"/>
      <c r="AS88" s="130"/>
      <c r="AT88" s="130"/>
      <c r="AU88" s="130"/>
      <c r="AV88" s="130"/>
      <c r="AW88" s="130"/>
      <c r="AX88" s="130"/>
      <c r="AY88" s="130"/>
      <c r="AZ88" s="130"/>
      <c r="BA88" s="130"/>
      <c r="BB88" s="130"/>
      <c r="BC88" s="130"/>
      <c r="BD88" s="130"/>
      <c r="BE88" s="130"/>
      <c r="BF88" s="130"/>
      <c r="BG88" s="130"/>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U88" s="499">
        <f t="shared" ref="CU88:CU131" si="29">IF(AND(Q88&gt;=K88,Q88&lt;=N88),0,1)</f>
        <v>0</v>
      </c>
      <c r="CV88" s="499" t="str">
        <f t="shared" ref="CV88:CV131" si="30">IF(Q88&lt;&gt;"",CU88,"")</f>
        <v/>
      </c>
      <c r="CX88" s="499">
        <f t="shared" ref="CX88:CX131" si="31">IF(AND(S88&gt;=K88,S88&lt;=N88),0,1)</f>
        <v>0</v>
      </c>
      <c r="CY88" s="499" t="str">
        <f t="shared" ref="CY88:CY131" si="32">IF(S88&lt;&gt;"",CX88,"")</f>
        <v/>
      </c>
      <c r="DA88" s="499">
        <f t="shared" ref="DA88:DA131" si="33">IF(AND(U88&gt;=K88,U88&lt;=N88),0,1)</f>
        <v>0</v>
      </c>
      <c r="DB88" s="499" t="str">
        <f t="shared" ref="DB88:DB131" si="34">IF(U88&lt;&gt;"",DA88,"")</f>
        <v/>
      </c>
      <c r="DD88" s="499">
        <f t="shared" ref="DD88:DD131" si="35">IF(AND(W88&gt;=K88,W88&lt;=N88),0,1)</f>
        <v>0</v>
      </c>
      <c r="DE88" s="499" t="str">
        <f t="shared" ref="DE88:DE131" si="36">IF(W88&lt;&gt;"",DD88,"")</f>
        <v/>
      </c>
      <c r="DG88" s="499">
        <f t="shared" ref="DG88:DG131" si="37">IF(AND(Y88&gt;=K88,Y88&lt;=N88),0,1)</f>
        <v>0</v>
      </c>
      <c r="DH88" s="499" t="str">
        <f t="shared" ref="DH88:DH131" si="38">IF(Y88&lt;&gt;"",DG88,"")</f>
        <v/>
      </c>
      <c r="DJ88" s="499">
        <f t="shared" ref="DJ88:DJ131" si="39">IF(AND(AA88&gt;=K88,AA88&lt;=N88),0,1)</f>
        <v>0</v>
      </c>
      <c r="DK88" s="499" t="str">
        <f t="shared" ref="DK88:DK131" si="40">IF(AA88&lt;&gt;"",DJ88,"")</f>
        <v/>
      </c>
      <c r="DM88" s="499">
        <f t="shared" ref="DM88:DM131" si="41">IF(AND(AC88&gt;=K88,AC88&lt;=N88),0,1)</f>
        <v>0</v>
      </c>
      <c r="DN88" s="499" t="str">
        <f t="shared" ref="DN88:DN131" si="42">IF(AC88&lt;&gt;"",DM88,"")</f>
        <v/>
      </c>
      <c r="DP88" s="499">
        <f t="shared" ref="DP88:DP131" si="43">IF(AND(AE88&gt;=K88,AE88&lt;=N88),0,1)</f>
        <v>0</v>
      </c>
      <c r="DQ88" s="499" t="str">
        <f t="shared" ref="DQ88:DQ131" si="44">IF(AE88&lt;&gt;"",DP88,"")</f>
        <v/>
      </c>
      <c r="DS88" s="524">
        <f t="shared" ref="DS88:DS131" si="45">SUM(CV88,CY88,DB88,DE88,DH88,DK88,DQ88,DN88)</f>
        <v>0</v>
      </c>
      <c r="DU88" s="520" t="str">
        <f t="shared" ref="DU88:DU131" si="46">IF(DS88&gt;0,"","X")</f>
        <v>X</v>
      </c>
      <c r="DW88" s="520" t="str">
        <f t="shared" ref="DW88:DW131" si="47">IF(DS88&gt;0,"X","")</f>
        <v/>
      </c>
    </row>
    <row r="89" spans="1:129" s="520" customFormat="1" ht="12" customHeight="1">
      <c r="A89" s="885"/>
      <c r="B89" s="886"/>
      <c r="C89" s="887"/>
      <c r="D89" s="888"/>
      <c r="E89" s="888"/>
      <c r="F89" s="888"/>
      <c r="G89" s="888"/>
      <c r="H89" s="888"/>
      <c r="I89" s="888"/>
      <c r="J89" s="889"/>
      <c r="K89" s="890"/>
      <c r="L89" s="881"/>
      <c r="M89" s="891"/>
      <c r="N89" s="892"/>
      <c r="O89" s="893"/>
      <c r="P89" s="894"/>
      <c r="Q89" s="895"/>
      <c r="R89" s="881"/>
      <c r="S89" s="881"/>
      <c r="T89" s="881"/>
      <c r="U89" s="881"/>
      <c r="V89" s="881"/>
      <c r="W89" s="881"/>
      <c r="X89" s="881"/>
      <c r="Y89" s="881"/>
      <c r="Z89" s="881"/>
      <c r="AA89" s="881"/>
      <c r="AB89" s="881"/>
      <c r="AC89" s="881"/>
      <c r="AD89" s="881"/>
      <c r="AE89" s="881"/>
      <c r="AF89" s="882"/>
      <c r="AG89" s="507" t="str">
        <f t="shared" si="26"/>
        <v>X</v>
      </c>
      <c r="AH89" s="508" t="str">
        <f t="shared" si="27"/>
        <v/>
      </c>
      <c r="AI89" s="506" t="str">
        <f t="shared" si="28"/>
        <v>OK</v>
      </c>
      <c r="AJ89" s="883"/>
      <c r="AK89" s="883"/>
      <c r="AL89" s="883"/>
      <c r="AM89" s="883"/>
      <c r="AN89" s="884"/>
      <c r="AQ89" s="129"/>
      <c r="AR89" s="129"/>
      <c r="AS89" s="130"/>
      <c r="AT89" s="130"/>
      <c r="AU89" s="130"/>
      <c r="AV89" s="130"/>
      <c r="AW89" s="130"/>
      <c r="AX89" s="130"/>
      <c r="AY89" s="130"/>
      <c r="AZ89" s="130"/>
      <c r="BA89" s="130"/>
      <c r="BB89" s="130"/>
      <c r="BC89" s="130"/>
      <c r="BD89" s="130"/>
      <c r="BE89" s="130"/>
      <c r="BF89" s="130"/>
      <c r="BG89" s="130"/>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U89" s="499">
        <f t="shared" si="29"/>
        <v>0</v>
      </c>
      <c r="CV89" s="499" t="str">
        <f t="shared" si="30"/>
        <v/>
      </c>
      <c r="CX89" s="499">
        <f t="shared" si="31"/>
        <v>0</v>
      </c>
      <c r="CY89" s="499" t="str">
        <f t="shared" si="32"/>
        <v/>
      </c>
      <c r="DA89" s="499">
        <f t="shared" si="33"/>
        <v>0</v>
      </c>
      <c r="DB89" s="499" t="str">
        <f t="shared" si="34"/>
        <v/>
      </c>
      <c r="DD89" s="499">
        <f t="shared" si="35"/>
        <v>0</v>
      </c>
      <c r="DE89" s="499" t="str">
        <f t="shared" si="36"/>
        <v/>
      </c>
      <c r="DG89" s="499">
        <f t="shared" si="37"/>
        <v>0</v>
      </c>
      <c r="DH89" s="499" t="str">
        <f t="shared" si="38"/>
        <v/>
      </c>
      <c r="DJ89" s="499">
        <f t="shared" si="39"/>
        <v>0</v>
      </c>
      <c r="DK89" s="499" t="str">
        <f t="shared" si="40"/>
        <v/>
      </c>
      <c r="DM89" s="499">
        <f t="shared" si="41"/>
        <v>0</v>
      </c>
      <c r="DN89" s="499" t="str">
        <f t="shared" si="42"/>
        <v/>
      </c>
      <c r="DP89" s="499">
        <f t="shared" si="43"/>
        <v>0</v>
      </c>
      <c r="DQ89" s="499" t="str">
        <f t="shared" si="44"/>
        <v/>
      </c>
      <c r="DS89" s="524">
        <f t="shared" si="45"/>
        <v>0</v>
      </c>
      <c r="DU89" s="520" t="str">
        <f t="shared" si="46"/>
        <v>X</v>
      </c>
      <c r="DW89" s="520" t="str">
        <f t="shared" si="47"/>
        <v/>
      </c>
    </row>
    <row r="90" spans="1:129" s="520" customFormat="1" ht="12" customHeight="1">
      <c r="A90" s="885"/>
      <c r="B90" s="886"/>
      <c r="C90" s="887"/>
      <c r="D90" s="888"/>
      <c r="E90" s="888"/>
      <c r="F90" s="888"/>
      <c r="G90" s="888"/>
      <c r="H90" s="888"/>
      <c r="I90" s="888"/>
      <c r="J90" s="889"/>
      <c r="K90" s="890"/>
      <c r="L90" s="881"/>
      <c r="M90" s="891"/>
      <c r="N90" s="892"/>
      <c r="O90" s="893"/>
      <c r="P90" s="894"/>
      <c r="Q90" s="895"/>
      <c r="R90" s="881"/>
      <c r="S90" s="881"/>
      <c r="T90" s="881"/>
      <c r="U90" s="881"/>
      <c r="V90" s="881"/>
      <c r="W90" s="881"/>
      <c r="X90" s="881"/>
      <c r="Y90" s="881"/>
      <c r="Z90" s="881"/>
      <c r="AA90" s="881"/>
      <c r="AB90" s="881"/>
      <c r="AC90" s="881"/>
      <c r="AD90" s="881"/>
      <c r="AE90" s="881"/>
      <c r="AF90" s="882"/>
      <c r="AG90" s="507" t="str">
        <f t="shared" si="26"/>
        <v>X</v>
      </c>
      <c r="AH90" s="508" t="str">
        <f t="shared" si="27"/>
        <v/>
      </c>
      <c r="AI90" s="506" t="str">
        <f t="shared" si="28"/>
        <v>OK</v>
      </c>
      <c r="AJ90" s="883"/>
      <c r="AK90" s="883"/>
      <c r="AL90" s="883"/>
      <c r="AM90" s="883"/>
      <c r="AN90" s="884"/>
      <c r="AQ90" s="129"/>
      <c r="AR90" s="129"/>
      <c r="AS90" s="130"/>
      <c r="AT90" s="130"/>
      <c r="AU90" s="130"/>
      <c r="AV90" s="130"/>
      <c r="AW90" s="130"/>
      <c r="AX90" s="130"/>
      <c r="AY90" s="130"/>
      <c r="AZ90" s="130"/>
      <c r="BA90" s="130"/>
      <c r="BB90" s="130"/>
      <c r="BC90" s="130"/>
      <c r="BD90" s="130"/>
      <c r="BE90" s="130"/>
      <c r="BF90" s="130"/>
      <c r="BG90" s="130"/>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U90" s="499">
        <f t="shared" si="29"/>
        <v>0</v>
      </c>
      <c r="CV90" s="499" t="str">
        <f t="shared" si="30"/>
        <v/>
      </c>
      <c r="CX90" s="499">
        <f t="shared" si="31"/>
        <v>0</v>
      </c>
      <c r="CY90" s="499" t="str">
        <f t="shared" si="32"/>
        <v/>
      </c>
      <c r="DA90" s="499">
        <f t="shared" si="33"/>
        <v>0</v>
      </c>
      <c r="DB90" s="499" t="str">
        <f t="shared" si="34"/>
        <v/>
      </c>
      <c r="DD90" s="499">
        <f t="shared" si="35"/>
        <v>0</v>
      </c>
      <c r="DE90" s="499" t="str">
        <f t="shared" si="36"/>
        <v/>
      </c>
      <c r="DG90" s="499">
        <f t="shared" si="37"/>
        <v>0</v>
      </c>
      <c r="DH90" s="499" t="str">
        <f t="shared" si="38"/>
        <v/>
      </c>
      <c r="DJ90" s="499">
        <f t="shared" si="39"/>
        <v>0</v>
      </c>
      <c r="DK90" s="499" t="str">
        <f t="shared" si="40"/>
        <v/>
      </c>
      <c r="DM90" s="499">
        <f t="shared" si="41"/>
        <v>0</v>
      </c>
      <c r="DN90" s="499" t="str">
        <f t="shared" si="42"/>
        <v/>
      </c>
      <c r="DP90" s="499">
        <f t="shared" si="43"/>
        <v>0</v>
      </c>
      <c r="DQ90" s="499" t="str">
        <f t="shared" si="44"/>
        <v/>
      </c>
      <c r="DS90" s="524">
        <f t="shared" si="45"/>
        <v>0</v>
      </c>
      <c r="DU90" s="520" t="str">
        <f t="shared" si="46"/>
        <v>X</v>
      </c>
      <c r="DW90" s="520" t="str">
        <f t="shared" si="47"/>
        <v/>
      </c>
    </row>
    <row r="91" spans="1:129" s="520" customFormat="1" ht="9.9499999999999993" customHeight="1">
      <c r="A91" s="885"/>
      <c r="B91" s="886"/>
      <c r="C91" s="887"/>
      <c r="D91" s="888"/>
      <c r="E91" s="888"/>
      <c r="F91" s="888"/>
      <c r="G91" s="888"/>
      <c r="H91" s="888"/>
      <c r="I91" s="888"/>
      <c r="J91" s="889"/>
      <c r="K91" s="890"/>
      <c r="L91" s="881"/>
      <c r="M91" s="891"/>
      <c r="N91" s="892"/>
      <c r="O91" s="893"/>
      <c r="P91" s="894"/>
      <c r="Q91" s="895"/>
      <c r="R91" s="881"/>
      <c r="S91" s="881"/>
      <c r="T91" s="881"/>
      <c r="U91" s="881"/>
      <c r="V91" s="881"/>
      <c r="W91" s="881"/>
      <c r="X91" s="881"/>
      <c r="Y91" s="881"/>
      <c r="Z91" s="881"/>
      <c r="AA91" s="881"/>
      <c r="AB91" s="881"/>
      <c r="AC91" s="881"/>
      <c r="AD91" s="881"/>
      <c r="AE91" s="881"/>
      <c r="AF91" s="882"/>
      <c r="AG91" s="507" t="str">
        <f t="shared" si="26"/>
        <v>X</v>
      </c>
      <c r="AH91" s="508" t="str">
        <f t="shared" si="27"/>
        <v/>
      </c>
      <c r="AI91" s="506" t="str">
        <f t="shared" si="28"/>
        <v>OK</v>
      </c>
      <c r="AJ91" s="883"/>
      <c r="AK91" s="883"/>
      <c r="AL91" s="883"/>
      <c r="AM91" s="883"/>
      <c r="AN91" s="884"/>
      <c r="AQ91" s="129"/>
      <c r="AR91" s="129"/>
      <c r="AS91" s="130"/>
      <c r="AT91" s="130"/>
      <c r="AU91" s="130"/>
      <c r="AV91" s="130"/>
      <c r="AW91" s="130"/>
      <c r="AX91" s="130"/>
      <c r="AY91" s="130"/>
      <c r="AZ91" s="130"/>
      <c r="BA91" s="130"/>
      <c r="BB91" s="130"/>
      <c r="BC91" s="130"/>
      <c r="BD91" s="130"/>
      <c r="BE91" s="130"/>
      <c r="BF91" s="130"/>
      <c r="BG91" s="130"/>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U91" s="499">
        <f t="shared" si="29"/>
        <v>0</v>
      </c>
      <c r="CV91" s="499" t="str">
        <f t="shared" si="30"/>
        <v/>
      </c>
      <c r="CX91" s="499">
        <f t="shared" si="31"/>
        <v>0</v>
      </c>
      <c r="CY91" s="499" t="str">
        <f t="shared" si="32"/>
        <v/>
      </c>
      <c r="DA91" s="499">
        <f t="shared" si="33"/>
        <v>0</v>
      </c>
      <c r="DB91" s="499" t="str">
        <f t="shared" si="34"/>
        <v/>
      </c>
      <c r="DD91" s="499">
        <f t="shared" si="35"/>
        <v>0</v>
      </c>
      <c r="DE91" s="499" t="str">
        <f t="shared" si="36"/>
        <v/>
      </c>
      <c r="DG91" s="499">
        <f t="shared" si="37"/>
        <v>0</v>
      </c>
      <c r="DH91" s="499" t="str">
        <f t="shared" si="38"/>
        <v/>
      </c>
      <c r="DJ91" s="499">
        <f t="shared" si="39"/>
        <v>0</v>
      </c>
      <c r="DK91" s="499" t="str">
        <f t="shared" si="40"/>
        <v/>
      </c>
      <c r="DM91" s="499">
        <f t="shared" si="41"/>
        <v>0</v>
      </c>
      <c r="DN91" s="499" t="str">
        <f t="shared" si="42"/>
        <v/>
      </c>
      <c r="DP91" s="499">
        <f t="shared" si="43"/>
        <v>0</v>
      </c>
      <c r="DQ91" s="499" t="str">
        <f t="shared" si="44"/>
        <v/>
      </c>
      <c r="DS91" s="524">
        <f t="shared" si="45"/>
        <v>0</v>
      </c>
      <c r="DU91" s="520" t="str">
        <f t="shared" si="46"/>
        <v>X</v>
      </c>
      <c r="DW91" s="520" t="str">
        <f t="shared" si="47"/>
        <v/>
      </c>
    </row>
    <row r="92" spans="1:129" s="520" customFormat="1" ht="9.9499999999999993" customHeight="1">
      <c r="A92" s="885"/>
      <c r="B92" s="886"/>
      <c r="C92" s="887"/>
      <c r="D92" s="888"/>
      <c r="E92" s="888"/>
      <c r="F92" s="888"/>
      <c r="G92" s="888"/>
      <c r="H92" s="888"/>
      <c r="I92" s="888"/>
      <c r="J92" s="889"/>
      <c r="K92" s="890"/>
      <c r="L92" s="881"/>
      <c r="M92" s="891"/>
      <c r="N92" s="892"/>
      <c r="O92" s="893"/>
      <c r="P92" s="894"/>
      <c r="Q92" s="895"/>
      <c r="R92" s="881"/>
      <c r="S92" s="881"/>
      <c r="T92" s="881"/>
      <c r="U92" s="881"/>
      <c r="V92" s="881"/>
      <c r="W92" s="881"/>
      <c r="X92" s="881"/>
      <c r="Y92" s="881"/>
      <c r="Z92" s="881"/>
      <c r="AA92" s="881"/>
      <c r="AB92" s="881"/>
      <c r="AC92" s="881"/>
      <c r="AD92" s="881"/>
      <c r="AE92" s="881"/>
      <c r="AF92" s="882"/>
      <c r="AG92" s="507" t="str">
        <f t="shared" si="26"/>
        <v>X</v>
      </c>
      <c r="AH92" s="508" t="str">
        <f t="shared" si="27"/>
        <v/>
      </c>
      <c r="AI92" s="506" t="str">
        <f t="shared" si="28"/>
        <v>OK</v>
      </c>
      <c r="AJ92" s="883"/>
      <c r="AK92" s="883"/>
      <c r="AL92" s="883"/>
      <c r="AM92" s="883"/>
      <c r="AN92" s="884"/>
      <c r="AQ92" s="129"/>
      <c r="AR92" s="129"/>
      <c r="AS92" s="130"/>
      <c r="AT92" s="130"/>
      <c r="AU92" s="130"/>
      <c r="AV92" s="130"/>
      <c r="AW92" s="130"/>
      <c r="AX92" s="130"/>
      <c r="AY92" s="130"/>
      <c r="AZ92" s="130"/>
      <c r="BA92" s="130"/>
      <c r="BB92" s="130"/>
      <c r="BC92" s="130"/>
      <c r="BD92" s="130"/>
      <c r="BE92" s="130"/>
      <c r="BF92" s="130"/>
      <c r="BG92" s="130"/>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U92" s="499">
        <f t="shared" si="29"/>
        <v>0</v>
      </c>
      <c r="CV92" s="499" t="str">
        <f t="shared" si="30"/>
        <v/>
      </c>
      <c r="CX92" s="499">
        <f t="shared" si="31"/>
        <v>0</v>
      </c>
      <c r="CY92" s="499" t="str">
        <f t="shared" si="32"/>
        <v/>
      </c>
      <c r="DA92" s="499">
        <f t="shared" si="33"/>
        <v>0</v>
      </c>
      <c r="DB92" s="499" t="str">
        <f t="shared" si="34"/>
        <v/>
      </c>
      <c r="DD92" s="499">
        <f t="shared" si="35"/>
        <v>0</v>
      </c>
      <c r="DE92" s="499" t="str">
        <f t="shared" si="36"/>
        <v/>
      </c>
      <c r="DG92" s="499">
        <f t="shared" si="37"/>
        <v>0</v>
      </c>
      <c r="DH92" s="499" t="str">
        <f t="shared" si="38"/>
        <v/>
      </c>
      <c r="DJ92" s="499">
        <f t="shared" si="39"/>
        <v>0</v>
      </c>
      <c r="DK92" s="499" t="str">
        <f t="shared" si="40"/>
        <v/>
      </c>
      <c r="DM92" s="499">
        <f t="shared" si="41"/>
        <v>0</v>
      </c>
      <c r="DN92" s="499" t="str">
        <f t="shared" si="42"/>
        <v/>
      </c>
      <c r="DP92" s="499">
        <f t="shared" si="43"/>
        <v>0</v>
      </c>
      <c r="DQ92" s="499" t="str">
        <f t="shared" si="44"/>
        <v/>
      </c>
      <c r="DS92" s="524">
        <f t="shared" si="45"/>
        <v>0</v>
      </c>
      <c r="DU92" s="520" t="str">
        <f t="shared" si="46"/>
        <v>X</v>
      </c>
      <c r="DW92" s="520" t="str">
        <f t="shared" si="47"/>
        <v/>
      </c>
    </row>
    <row r="93" spans="1:129" s="520" customFormat="1" ht="12" customHeight="1">
      <c r="A93" s="885"/>
      <c r="B93" s="886"/>
      <c r="C93" s="887"/>
      <c r="D93" s="888"/>
      <c r="E93" s="888"/>
      <c r="F93" s="888"/>
      <c r="G93" s="888"/>
      <c r="H93" s="888"/>
      <c r="I93" s="888"/>
      <c r="J93" s="889"/>
      <c r="K93" s="890"/>
      <c r="L93" s="881"/>
      <c r="M93" s="891"/>
      <c r="N93" s="892"/>
      <c r="O93" s="893"/>
      <c r="P93" s="894"/>
      <c r="Q93" s="895"/>
      <c r="R93" s="881"/>
      <c r="S93" s="881"/>
      <c r="T93" s="881"/>
      <c r="U93" s="881"/>
      <c r="V93" s="881"/>
      <c r="W93" s="881"/>
      <c r="X93" s="881"/>
      <c r="Y93" s="881"/>
      <c r="Z93" s="881"/>
      <c r="AA93" s="881"/>
      <c r="AB93" s="881"/>
      <c r="AC93" s="881"/>
      <c r="AD93" s="881"/>
      <c r="AE93" s="881"/>
      <c r="AF93" s="882"/>
      <c r="AG93" s="507" t="str">
        <f t="shared" si="26"/>
        <v>X</v>
      </c>
      <c r="AH93" s="508" t="str">
        <f t="shared" si="27"/>
        <v/>
      </c>
      <c r="AI93" s="506" t="str">
        <f t="shared" si="28"/>
        <v>OK</v>
      </c>
      <c r="AJ93" s="883"/>
      <c r="AK93" s="883"/>
      <c r="AL93" s="883"/>
      <c r="AM93" s="883"/>
      <c r="AN93" s="884"/>
      <c r="AQ93" s="129"/>
      <c r="AR93" s="129"/>
      <c r="AS93" s="130"/>
      <c r="AT93" s="130"/>
      <c r="AU93" s="130"/>
      <c r="AV93" s="130"/>
      <c r="AW93" s="130"/>
      <c r="AX93" s="130"/>
      <c r="AY93" s="130"/>
      <c r="AZ93" s="130"/>
      <c r="BA93" s="130"/>
      <c r="BB93" s="130"/>
      <c r="BC93" s="130"/>
      <c r="BD93" s="130"/>
      <c r="BE93" s="130"/>
      <c r="BF93" s="130"/>
      <c r="BG93" s="130"/>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U93" s="499">
        <f t="shared" si="29"/>
        <v>0</v>
      </c>
      <c r="CV93" s="499" t="str">
        <f t="shared" si="30"/>
        <v/>
      </c>
      <c r="CX93" s="499">
        <f t="shared" si="31"/>
        <v>0</v>
      </c>
      <c r="CY93" s="499" t="str">
        <f t="shared" si="32"/>
        <v/>
      </c>
      <c r="DA93" s="499">
        <f t="shared" si="33"/>
        <v>0</v>
      </c>
      <c r="DB93" s="499" t="str">
        <f t="shared" si="34"/>
        <v/>
      </c>
      <c r="DD93" s="499">
        <f t="shared" si="35"/>
        <v>0</v>
      </c>
      <c r="DE93" s="499" t="str">
        <f t="shared" si="36"/>
        <v/>
      </c>
      <c r="DG93" s="499">
        <f t="shared" si="37"/>
        <v>0</v>
      </c>
      <c r="DH93" s="499" t="str">
        <f t="shared" si="38"/>
        <v/>
      </c>
      <c r="DJ93" s="499">
        <f t="shared" si="39"/>
        <v>0</v>
      </c>
      <c r="DK93" s="499" t="str">
        <f t="shared" si="40"/>
        <v/>
      </c>
      <c r="DM93" s="499">
        <f t="shared" si="41"/>
        <v>0</v>
      </c>
      <c r="DN93" s="499" t="str">
        <f t="shared" si="42"/>
        <v/>
      </c>
      <c r="DP93" s="499">
        <f t="shared" si="43"/>
        <v>0</v>
      </c>
      <c r="DQ93" s="499" t="str">
        <f t="shared" si="44"/>
        <v/>
      </c>
      <c r="DS93" s="524">
        <f t="shared" si="45"/>
        <v>0</v>
      </c>
      <c r="DU93" s="520" t="str">
        <f t="shared" si="46"/>
        <v>X</v>
      </c>
      <c r="DW93" s="520" t="str">
        <f t="shared" si="47"/>
        <v/>
      </c>
    </row>
    <row r="94" spans="1:129" s="520" customFormat="1" ht="12" customHeight="1">
      <c r="A94" s="885"/>
      <c r="B94" s="886"/>
      <c r="C94" s="887"/>
      <c r="D94" s="888"/>
      <c r="E94" s="888"/>
      <c r="F94" s="888"/>
      <c r="G94" s="888"/>
      <c r="H94" s="888"/>
      <c r="I94" s="888"/>
      <c r="J94" s="889"/>
      <c r="K94" s="890"/>
      <c r="L94" s="881"/>
      <c r="M94" s="891"/>
      <c r="N94" s="892"/>
      <c r="O94" s="893"/>
      <c r="P94" s="894"/>
      <c r="Q94" s="895"/>
      <c r="R94" s="881"/>
      <c r="S94" s="881"/>
      <c r="T94" s="881"/>
      <c r="U94" s="881"/>
      <c r="V94" s="881"/>
      <c r="W94" s="881"/>
      <c r="X94" s="881"/>
      <c r="Y94" s="881"/>
      <c r="Z94" s="881"/>
      <c r="AA94" s="881"/>
      <c r="AB94" s="881"/>
      <c r="AC94" s="881"/>
      <c r="AD94" s="881"/>
      <c r="AE94" s="881"/>
      <c r="AF94" s="882"/>
      <c r="AG94" s="507" t="str">
        <f t="shared" si="26"/>
        <v>X</v>
      </c>
      <c r="AH94" s="508" t="str">
        <f t="shared" si="27"/>
        <v/>
      </c>
      <c r="AI94" s="506" t="str">
        <f t="shared" si="28"/>
        <v>OK</v>
      </c>
      <c r="AJ94" s="883"/>
      <c r="AK94" s="883"/>
      <c r="AL94" s="883"/>
      <c r="AM94" s="883"/>
      <c r="AN94" s="884"/>
      <c r="AQ94" s="129"/>
      <c r="AR94" s="129"/>
      <c r="AS94" s="130"/>
      <c r="AT94" s="130"/>
      <c r="AU94" s="130"/>
      <c r="AV94" s="130"/>
      <c r="AW94" s="130"/>
      <c r="AX94" s="130"/>
      <c r="AY94" s="130"/>
      <c r="AZ94" s="130"/>
      <c r="BA94" s="130"/>
      <c r="BB94" s="130"/>
      <c r="BC94" s="130"/>
      <c r="BD94" s="130"/>
      <c r="BE94" s="130"/>
      <c r="BF94" s="130"/>
      <c r="BG94" s="130"/>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U94" s="499">
        <f t="shared" si="29"/>
        <v>0</v>
      </c>
      <c r="CV94" s="499" t="str">
        <f t="shared" si="30"/>
        <v/>
      </c>
      <c r="CX94" s="499">
        <f t="shared" si="31"/>
        <v>0</v>
      </c>
      <c r="CY94" s="499" t="str">
        <f t="shared" si="32"/>
        <v/>
      </c>
      <c r="DA94" s="499">
        <f t="shared" si="33"/>
        <v>0</v>
      </c>
      <c r="DB94" s="499" t="str">
        <f t="shared" si="34"/>
        <v/>
      </c>
      <c r="DD94" s="499">
        <f t="shared" si="35"/>
        <v>0</v>
      </c>
      <c r="DE94" s="499" t="str">
        <f t="shared" si="36"/>
        <v/>
      </c>
      <c r="DG94" s="499">
        <f t="shared" si="37"/>
        <v>0</v>
      </c>
      <c r="DH94" s="499" t="str">
        <f t="shared" si="38"/>
        <v/>
      </c>
      <c r="DJ94" s="499">
        <f t="shared" si="39"/>
        <v>0</v>
      </c>
      <c r="DK94" s="499" t="str">
        <f t="shared" si="40"/>
        <v/>
      </c>
      <c r="DM94" s="499">
        <f t="shared" si="41"/>
        <v>0</v>
      </c>
      <c r="DN94" s="499" t="str">
        <f t="shared" si="42"/>
        <v/>
      </c>
      <c r="DP94" s="499">
        <f t="shared" si="43"/>
        <v>0</v>
      </c>
      <c r="DQ94" s="499" t="str">
        <f t="shared" si="44"/>
        <v/>
      </c>
      <c r="DS94" s="524">
        <f t="shared" si="45"/>
        <v>0</v>
      </c>
      <c r="DU94" s="520" t="str">
        <f t="shared" si="46"/>
        <v>X</v>
      </c>
      <c r="DW94" s="520" t="str">
        <f t="shared" si="47"/>
        <v/>
      </c>
    </row>
    <row r="95" spans="1:129" s="520" customFormat="1" ht="12" customHeight="1">
      <c r="A95" s="896"/>
      <c r="B95" s="897"/>
      <c r="C95" s="887"/>
      <c r="D95" s="888"/>
      <c r="E95" s="888"/>
      <c r="F95" s="888"/>
      <c r="G95" s="888"/>
      <c r="H95" s="888"/>
      <c r="I95" s="888"/>
      <c r="J95" s="889"/>
      <c r="K95" s="890"/>
      <c r="L95" s="881"/>
      <c r="M95" s="891"/>
      <c r="N95" s="892"/>
      <c r="O95" s="893"/>
      <c r="P95" s="894"/>
      <c r="Q95" s="895"/>
      <c r="R95" s="881"/>
      <c r="S95" s="881"/>
      <c r="T95" s="881"/>
      <c r="U95" s="881"/>
      <c r="V95" s="881"/>
      <c r="W95" s="881"/>
      <c r="X95" s="881"/>
      <c r="Y95" s="881"/>
      <c r="Z95" s="881"/>
      <c r="AA95" s="881"/>
      <c r="AB95" s="881"/>
      <c r="AC95" s="881"/>
      <c r="AD95" s="881"/>
      <c r="AE95" s="881"/>
      <c r="AF95" s="882"/>
      <c r="AG95" s="507" t="str">
        <f t="shared" si="26"/>
        <v>X</v>
      </c>
      <c r="AH95" s="508" t="str">
        <f t="shared" si="27"/>
        <v/>
      </c>
      <c r="AI95" s="506" t="str">
        <f t="shared" si="28"/>
        <v>OK</v>
      </c>
      <c r="AJ95" s="883"/>
      <c r="AK95" s="883"/>
      <c r="AL95" s="883"/>
      <c r="AM95" s="883"/>
      <c r="AN95" s="884"/>
      <c r="AQ95" s="129"/>
      <c r="AR95" s="129"/>
      <c r="AS95" s="130"/>
      <c r="AT95" s="130"/>
      <c r="AU95" s="130"/>
      <c r="AV95" s="130"/>
      <c r="AW95" s="130"/>
      <c r="AX95" s="130"/>
      <c r="AY95" s="130"/>
      <c r="AZ95" s="130"/>
      <c r="BA95" s="130"/>
      <c r="BB95" s="130"/>
      <c r="BC95" s="130"/>
      <c r="BD95" s="130"/>
      <c r="BE95" s="130"/>
      <c r="BF95" s="130"/>
      <c r="BG95" s="130"/>
      <c r="BH95" s="118"/>
      <c r="BI95" s="118"/>
      <c r="BJ95" s="118"/>
      <c r="BK95" s="118"/>
      <c r="BL95" s="118"/>
      <c r="BM95" s="118"/>
      <c r="BN95" s="118"/>
      <c r="BO95" s="118"/>
      <c r="BP95" s="118"/>
      <c r="BQ95" s="118"/>
      <c r="BR95" s="118"/>
      <c r="BS95" s="118"/>
      <c r="BT95" s="118"/>
      <c r="BU95" s="118"/>
      <c r="BV95" s="118"/>
      <c r="BW95" s="118"/>
      <c r="BX95" s="118"/>
      <c r="BY95" s="118"/>
      <c r="BZ95" s="118"/>
      <c r="CA95" s="118"/>
      <c r="CB95" s="118"/>
      <c r="CC95" s="118"/>
      <c r="CU95" s="499">
        <f t="shared" si="29"/>
        <v>0</v>
      </c>
      <c r="CV95" s="499" t="str">
        <f t="shared" si="30"/>
        <v/>
      </c>
      <c r="CX95" s="499">
        <f t="shared" si="31"/>
        <v>0</v>
      </c>
      <c r="CY95" s="499" t="str">
        <f t="shared" si="32"/>
        <v/>
      </c>
      <c r="DA95" s="499">
        <f t="shared" si="33"/>
        <v>0</v>
      </c>
      <c r="DB95" s="499" t="str">
        <f t="shared" si="34"/>
        <v/>
      </c>
      <c r="DD95" s="499">
        <f t="shared" si="35"/>
        <v>0</v>
      </c>
      <c r="DE95" s="499" t="str">
        <f t="shared" si="36"/>
        <v/>
      </c>
      <c r="DG95" s="499">
        <f t="shared" si="37"/>
        <v>0</v>
      </c>
      <c r="DH95" s="499" t="str">
        <f t="shared" si="38"/>
        <v/>
      </c>
      <c r="DJ95" s="499">
        <f t="shared" si="39"/>
        <v>0</v>
      </c>
      <c r="DK95" s="499" t="str">
        <f t="shared" si="40"/>
        <v/>
      </c>
      <c r="DM95" s="499">
        <f t="shared" si="41"/>
        <v>0</v>
      </c>
      <c r="DN95" s="499" t="str">
        <f t="shared" si="42"/>
        <v/>
      </c>
      <c r="DP95" s="499">
        <f t="shared" si="43"/>
        <v>0</v>
      </c>
      <c r="DQ95" s="499" t="str">
        <f t="shared" si="44"/>
        <v/>
      </c>
      <c r="DS95" s="524">
        <f t="shared" si="45"/>
        <v>0</v>
      </c>
      <c r="DU95" s="520" t="str">
        <f t="shared" si="46"/>
        <v>X</v>
      </c>
      <c r="DW95" s="520" t="str">
        <f t="shared" si="47"/>
        <v/>
      </c>
    </row>
    <row r="96" spans="1:129" s="520" customFormat="1" ht="12" customHeight="1">
      <c r="A96" s="885"/>
      <c r="B96" s="886"/>
      <c r="C96" s="887"/>
      <c r="D96" s="888"/>
      <c r="E96" s="888"/>
      <c r="F96" s="888"/>
      <c r="G96" s="888"/>
      <c r="H96" s="888"/>
      <c r="I96" s="888"/>
      <c r="J96" s="889"/>
      <c r="K96" s="890"/>
      <c r="L96" s="881"/>
      <c r="M96" s="891"/>
      <c r="N96" s="892"/>
      <c r="O96" s="893"/>
      <c r="P96" s="894"/>
      <c r="Q96" s="895"/>
      <c r="R96" s="881"/>
      <c r="S96" s="881"/>
      <c r="T96" s="881"/>
      <c r="U96" s="881"/>
      <c r="V96" s="881"/>
      <c r="W96" s="881"/>
      <c r="X96" s="881"/>
      <c r="Y96" s="881"/>
      <c r="Z96" s="881"/>
      <c r="AA96" s="881"/>
      <c r="AB96" s="881"/>
      <c r="AC96" s="881"/>
      <c r="AD96" s="881"/>
      <c r="AE96" s="881"/>
      <c r="AF96" s="882"/>
      <c r="AG96" s="507" t="str">
        <f t="shared" si="26"/>
        <v>X</v>
      </c>
      <c r="AH96" s="508" t="str">
        <f t="shared" si="27"/>
        <v/>
      </c>
      <c r="AI96" s="506" t="str">
        <f t="shared" si="28"/>
        <v>OK</v>
      </c>
      <c r="AJ96" s="883"/>
      <c r="AK96" s="883"/>
      <c r="AL96" s="883"/>
      <c r="AM96" s="883"/>
      <c r="AN96" s="884"/>
      <c r="AQ96" s="129"/>
      <c r="AR96" s="129"/>
      <c r="AS96" s="130"/>
      <c r="AT96" s="130"/>
      <c r="AU96" s="130"/>
      <c r="AV96" s="130"/>
      <c r="AW96" s="130"/>
      <c r="AX96" s="130"/>
      <c r="AY96" s="130"/>
      <c r="AZ96" s="130"/>
      <c r="BA96" s="130"/>
      <c r="BB96" s="130"/>
      <c r="BC96" s="130"/>
      <c r="BD96" s="130"/>
      <c r="BE96" s="130"/>
      <c r="BF96" s="130"/>
      <c r="BG96" s="130"/>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118"/>
      <c r="CU96" s="499">
        <f t="shared" si="29"/>
        <v>0</v>
      </c>
      <c r="CV96" s="499" t="str">
        <f t="shared" si="30"/>
        <v/>
      </c>
      <c r="CX96" s="499">
        <f t="shared" si="31"/>
        <v>0</v>
      </c>
      <c r="CY96" s="499" t="str">
        <f t="shared" si="32"/>
        <v/>
      </c>
      <c r="DA96" s="499">
        <f t="shared" si="33"/>
        <v>0</v>
      </c>
      <c r="DB96" s="499" t="str">
        <f t="shared" si="34"/>
        <v/>
      </c>
      <c r="DD96" s="499">
        <f t="shared" si="35"/>
        <v>0</v>
      </c>
      <c r="DE96" s="499" t="str">
        <f t="shared" si="36"/>
        <v/>
      </c>
      <c r="DG96" s="499">
        <f t="shared" si="37"/>
        <v>0</v>
      </c>
      <c r="DH96" s="499" t="str">
        <f t="shared" si="38"/>
        <v/>
      </c>
      <c r="DJ96" s="499">
        <f t="shared" si="39"/>
        <v>0</v>
      </c>
      <c r="DK96" s="499" t="str">
        <f t="shared" si="40"/>
        <v/>
      </c>
      <c r="DM96" s="499">
        <f t="shared" si="41"/>
        <v>0</v>
      </c>
      <c r="DN96" s="499" t="str">
        <f t="shared" si="42"/>
        <v/>
      </c>
      <c r="DP96" s="499">
        <f t="shared" si="43"/>
        <v>0</v>
      </c>
      <c r="DQ96" s="499" t="str">
        <f t="shared" si="44"/>
        <v/>
      </c>
      <c r="DS96" s="524">
        <f t="shared" si="45"/>
        <v>0</v>
      </c>
      <c r="DU96" s="520" t="str">
        <f t="shared" si="46"/>
        <v>X</v>
      </c>
      <c r="DW96" s="520" t="str">
        <f t="shared" si="47"/>
        <v/>
      </c>
    </row>
    <row r="97" spans="1:127" s="520" customFormat="1" ht="12" customHeight="1">
      <c r="A97" s="885"/>
      <c r="B97" s="886"/>
      <c r="C97" s="887"/>
      <c r="D97" s="888"/>
      <c r="E97" s="888"/>
      <c r="F97" s="888"/>
      <c r="G97" s="888"/>
      <c r="H97" s="888"/>
      <c r="I97" s="888"/>
      <c r="J97" s="889"/>
      <c r="K97" s="890"/>
      <c r="L97" s="881"/>
      <c r="M97" s="891"/>
      <c r="N97" s="892"/>
      <c r="O97" s="893"/>
      <c r="P97" s="894"/>
      <c r="Q97" s="895"/>
      <c r="R97" s="881"/>
      <c r="S97" s="881"/>
      <c r="T97" s="881"/>
      <c r="U97" s="881"/>
      <c r="V97" s="881"/>
      <c r="W97" s="881"/>
      <c r="X97" s="881"/>
      <c r="Y97" s="881"/>
      <c r="Z97" s="881"/>
      <c r="AA97" s="881"/>
      <c r="AB97" s="881"/>
      <c r="AC97" s="881"/>
      <c r="AD97" s="881"/>
      <c r="AE97" s="881"/>
      <c r="AF97" s="882"/>
      <c r="AG97" s="507" t="str">
        <f t="shared" si="26"/>
        <v>X</v>
      </c>
      <c r="AH97" s="508" t="str">
        <f t="shared" si="27"/>
        <v/>
      </c>
      <c r="AI97" s="506" t="str">
        <f t="shared" si="28"/>
        <v>OK</v>
      </c>
      <c r="AJ97" s="883"/>
      <c r="AK97" s="883"/>
      <c r="AL97" s="883"/>
      <c r="AM97" s="883"/>
      <c r="AN97" s="884"/>
      <c r="AQ97" s="129"/>
      <c r="AR97" s="129"/>
      <c r="AS97" s="130"/>
      <c r="AT97" s="130"/>
      <c r="AU97" s="130"/>
      <c r="AV97" s="130"/>
      <c r="AW97" s="130"/>
      <c r="AX97" s="130"/>
      <c r="AY97" s="130"/>
      <c r="AZ97" s="130"/>
      <c r="BA97" s="130"/>
      <c r="BB97" s="130"/>
      <c r="BC97" s="130"/>
      <c r="BD97" s="130"/>
      <c r="BE97" s="130"/>
      <c r="BF97" s="130"/>
      <c r="BG97" s="130"/>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U97" s="499">
        <f t="shared" si="29"/>
        <v>0</v>
      </c>
      <c r="CV97" s="499" t="str">
        <f t="shared" si="30"/>
        <v/>
      </c>
      <c r="CX97" s="499">
        <f t="shared" si="31"/>
        <v>0</v>
      </c>
      <c r="CY97" s="499" t="str">
        <f t="shared" si="32"/>
        <v/>
      </c>
      <c r="DA97" s="499">
        <f t="shared" si="33"/>
        <v>0</v>
      </c>
      <c r="DB97" s="499" t="str">
        <f t="shared" si="34"/>
        <v/>
      </c>
      <c r="DD97" s="499">
        <f t="shared" si="35"/>
        <v>0</v>
      </c>
      <c r="DE97" s="499" t="str">
        <f t="shared" si="36"/>
        <v/>
      </c>
      <c r="DG97" s="499">
        <f t="shared" si="37"/>
        <v>0</v>
      </c>
      <c r="DH97" s="499" t="str">
        <f t="shared" si="38"/>
        <v/>
      </c>
      <c r="DJ97" s="499">
        <f t="shared" si="39"/>
        <v>0</v>
      </c>
      <c r="DK97" s="499" t="str">
        <f t="shared" si="40"/>
        <v/>
      </c>
      <c r="DM97" s="499">
        <f t="shared" si="41"/>
        <v>0</v>
      </c>
      <c r="DN97" s="499" t="str">
        <f t="shared" si="42"/>
        <v/>
      </c>
      <c r="DP97" s="499">
        <f t="shared" si="43"/>
        <v>0</v>
      </c>
      <c r="DQ97" s="499" t="str">
        <f t="shared" si="44"/>
        <v/>
      </c>
      <c r="DS97" s="524">
        <f t="shared" si="45"/>
        <v>0</v>
      </c>
      <c r="DU97" s="520" t="str">
        <f t="shared" si="46"/>
        <v>X</v>
      </c>
      <c r="DW97" s="520" t="str">
        <f t="shared" si="47"/>
        <v/>
      </c>
    </row>
    <row r="98" spans="1:127" s="520" customFormat="1" ht="12" customHeight="1">
      <c r="A98" s="885"/>
      <c r="B98" s="886"/>
      <c r="C98" s="887"/>
      <c r="D98" s="888"/>
      <c r="E98" s="888"/>
      <c r="F98" s="888"/>
      <c r="G98" s="888"/>
      <c r="H98" s="888"/>
      <c r="I98" s="888"/>
      <c r="J98" s="889"/>
      <c r="K98" s="890"/>
      <c r="L98" s="881"/>
      <c r="M98" s="891"/>
      <c r="N98" s="892"/>
      <c r="O98" s="893"/>
      <c r="P98" s="894"/>
      <c r="Q98" s="895"/>
      <c r="R98" s="881"/>
      <c r="S98" s="881"/>
      <c r="T98" s="881"/>
      <c r="U98" s="881"/>
      <c r="V98" s="881"/>
      <c r="W98" s="881"/>
      <c r="X98" s="881"/>
      <c r="Y98" s="881"/>
      <c r="Z98" s="881"/>
      <c r="AA98" s="881"/>
      <c r="AB98" s="881"/>
      <c r="AC98" s="881"/>
      <c r="AD98" s="881"/>
      <c r="AE98" s="881"/>
      <c r="AF98" s="882"/>
      <c r="AG98" s="507" t="str">
        <f t="shared" si="26"/>
        <v>X</v>
      </c>
      <c r="AH98" s="508" t="str">
        <f t="shared" si="27"/>
        <v/>
      </c>
      <c r="AI98" s="506" t="str">
        <f t="shared" si="28"/>
        <v>OK</v>
      </c>
      <c r="AJ98" s="883"/>
      <c r="AK98" s="883"/>
      <c r="AL98" s="883"/>
      <c r="AM98" s="883"/>
      <c r="AN98" s="884"/>
      <c r="AQ98" s="129"/>
      <c r="AR98" s="129"/>
      <c r="AS98" s="130"/>
      <c r="AT98" s="130"/>
      <c r="AU98" s="130"/>
      <c r="AV98" s="130"/>
      <c r="AW98" s="130"/>
      <c r="AX98" s="130"/>
      <c r="AY98" s="130"/>
      <c r="AZ98" s="130"/>
      <c r="BA98" s="130"/>
      <c r="BB98" s="130"/>
      <c r="BC98" s="130"/>
      <c r="BD98" s="130"/>
      <c r="BE98" s="130"/>
      <c r="BF98" s="130"/>
      <c r="BG98" s="130"/>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U98" s="499">
        <f t="shared" si="29"/>
        <v>0</v>
      </c>
      <c r="CV98" s="499" t="str">
        <f t="shared" si="30"/>
        <v/>
      </c>
      <c r="CX98" s="499">
        <f t="shared" si="31"/>
        <v>0</v>
      </c>
      <c r="CY98" s="499" t="str">
        <f t="shared" si="32"/>
        <v/>
      </c>
      <c r="DA98" s="499">
        <f t="shared" si="33"/>
        <v>0</v>
      </c>
      <c r="DB98" s="499" t="str">
        <f t="shared" si="34"/>
        <v/>
      </c>
      <c r="DD98" s="499">
        <f t="shared" si="35"/>
        <v>0</v>
      </c>
      <c r="DE98" s="499" t="str">
        <f t="shared" si="36"/>
        <v/>
      </c>
      <c r="DG98" s="499">
        <f t="shared" si="37"/>
        <v>0</v>
      </c>
      <c r="DH98" s="499" t="str">
        <f t="shared" si="38"/>
        <v/>
      </c>
      <c r="DJ98" s="499">
        <f t="shared" si="39"/>
        <v>0</v>
      </c>
      <c r="DK98" s="499" t="str">
        <f t="shared" si="40"/>
        <v/>
      </c>
      <c r="DM98" s="499">
        <f t="shared" si="41"/>
        <v>0</v>
      </c>
      <c r="DN98" s="499" t="str">
        <f t="shared" si="42"/>
        <v/>
      </c>
      <c r="DP98" s="499">
        <f t="shared" si="43"/>
        <v>0</v>
      </c>
      <c r="DQ98" s="499" t="str">
        <f t="shared" si="44"/>
        <v/>
      </c>
      <c r="DS98" s="524">
        <f t="shared" si="45"/>
        <v>0</v>
      </c>
      <c r="DU98" s="520" t="str">
        <f t="shared" si="46"/>
        <v>X</v>
      </c>
      <c r="DW98" s="520" t="str">
        <f t="shared" si="47"/>
        <v/>
      </c>
    </row>
    <row r="99" spans="1:127" s="520" customFormat="1" ht="12" customHeight="1">
      <c r="A99" s="885"/>
      <c r="B99" s="886"/>
      <c r="C99" s="887"/>
      <c r="D99" s="888"/>
      <c r="E99" s="888"/>
      <c r="F99" s="888"/>
      <c r="G99" s="888"/>
      <c r="H99" s="888"/>
      <c r="I99" s="888"/>
      <c r="J99" s="889"/>
      <c r="K99" s="890"/>
      <c r="L99" s="881"/>
      <c r="M99" s="891"/>
      <c r="N99" s="892"/>
      <c r="O99" s="893"/>
      <c r="P99" s="894"/>
      <c r="Q99" s="895"/>
      <c r="R99" s="881"/>
      <c r="S99" s="881"/>
      <c r="T99" s="881"/>
      <c r="U99" s="881"/>
      <c r="V99" s="881"/>
      <c r="W99" s="881"/>
      <c r="X99" s="881"/>
      <c r="Y99" s="881"/>
      <c r="Z99" s="881"/>
      <c r="AA99" s="881"/>
      <c r="AB99" s="881"/>
      <c r="AC99" s="881"/>
      <c r="AD99" s="881"/>
      <c r="AE99" s="881"/>
      <c r="AF99" s="882"/>
      <c r="AG99" s="507" t="str">
        <f t="shared" si="26"/>
        <v>X</v>
      </c>
      <c r="AH99" s="508" t="str">
        <f t="shared" si="27"/>
        <v/>
      </c>
      <c r="AI99" s="506" t="str">
        <f t="shared" si="28"/>
        <v>OK</v>
      </c>
      <c r="AJ99" s="883"/>
      <c r="AK99" s="883"/>
      <c r="AL99" s="883"/>
      <c r="AM99" s="883"/>
      <c r="AN99" s="884"/>
      <c r="AQ99" s="129"/>
      <c r="AR99" s="129"/>
      <c r="AS99" s="136"/>
      <c r="AT99" s="130"/>
      <c r="AU99" s="130"/>
      <c r="AV99" s="130"/>
      <c r="AW99" s="130"/>
      <c r="AX99" s="130"/>
      <c r="AY99" s="130"/>
      <c r="AZ99" s="130"/>
      <c r="BA99" s="130"/>
      <c r="BB99" s="130"/>
      <c r="BC99" s="130"/>
      <c r="BD99" s="130"/>
      <c r="BE99" s="130"/>
      <c r="BF99" s="130"/>
      <c r="BG99" s="130"/>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U99" s="499">
        <f t="shared" si="29"/>
        <v>0</v>
      </c>
      <c r="CV99" s="499" t="str">
        <f t="shared" si="30"/>
        <v/>
      </c>
      <c r="CX99" s="499">
        <f t="shared" si="31"/>
        <v>0</v>
      </c>
      <c r="CY99" s="499" t="str">
        <f t="shared" si="32"/>
        <v/>
      </c>
      <c r="DA99" s="499">
        <f t="shared" si="33"/>
        <v>0</v>
      </c>
      <c r="DB99" s="499" t="str">
        <f t="shared" si="34"/>
        <v/>
      </c>
      <c r="DD99" s="499">
        <f t="shared" si="35"/>
        <v>0</v>
      </c>
      <c r="DE99" s="499" t="str">
        <f t="shared" si="36"/>
        <v/>
      </c>
      <c r="DG99" s="499">
        <f t="shared" si="37"/>
        <v>0</v>
      </c>
      <c r="DH99" s="499" t="str">
        <f t="shared" si="38"/>
        <v/>
      </c>
      <c r="DJ99" s="499">
        <f t="shared" si="39"/>
        <v>0</v>
      </c>
      <c r="DK99" s="499" t="str">
        <f t="shared" si="40"/>
        <v/>
      </c>
      <c r="DM99" s="499">
        <f t="shared" si="41"/>
        <v>0</v>
      </c>
      <c r="DN99" s="499" t="str">
        <f t="shared" si="42"/>
        <v/>
      </c>
      <c r="DP99" s="499">
        <f t="shared" si="43"/>
        <v>0</v>
      </c>
      <c r="DQ99" s="499" t="str">
        <f t="shared" si="44"/>
        <v/>
      </c>
      <c r="DS99" s="524">
        <f t="shared" si="45"/>
        <v>0</v>
      </c>
      <c r="DU99" s="520" t="str">
        <f t="shared" si="46"/>
        <v>X</v>
      </c>
      <c r="DW99" s="520" t="str">
        <f t="shared" si="47"/>
        <v/>
      </c>
    </row>
    <row r="100" spans="1:127" s="520" customFormat="1" ht="12" customHeight="1">
      <c r="A100" s="885"/>
      <c r="B100" s="886"/>
      <c r="C100" s="887"/>
      <c r="D100" s="888"/>
      <c r="E100" s="888"/>
      <c r="F100" s="888"/>
      <c r="G100" s="888"/>
      <c r="H100" s="888"/>
      <c r="I100" s="888"/>
      <c r="J100" s="889"/>
      <c r="K100" s="890"/>
      <c r="L100" s="881"/>
      <c r="M100" s="891"/>
      <c r="N100" s="892"/>
      <c r="O100" s="893"/>
      <c r="P100" s="894"/>
      <c r="Q100" s="895"/>
      <c r="R100" s="881"/>
      <c r="S100" s="881"/>
      <c r="T100" s="881"/>
      <c r="U100" s="881"/>
      <c r="V100" s="881"/>
      <c r="W100" s="881"/>
      <c r="X100" s="881"/>
      <c r="Y100" s="881"/>
      <c r="Z100" s="881"/>
      <c r="AA100" s="881"/>
      <c r="AB100" s="881"/>
      <c r="AC100" s="881"/>
      <c r="AD100" s="881"/>
      <c r="AE100" s="881"/>
      <c r="AF100" s="882"/>
      <c r="AG100" s="507" t="str">
        <f t="shared" si="26"/>
        <v>X</v>
      </c>
      <c r="AH100" s="508" t="str">
        <f t="shared" si="27"/>
        <v/>
      </c>
      <c r="AI100" s="506" t="str">
        <f t="shared" si="28"/>
        <v>OK</v>
      </c>
      <c r="AJ100" s="883"/>
      <c r="AK100" s="883"/>
      <c r="AL100" s="883"/>
      <c r="AM100" s="883"/>
      <c r="AN100" s="884"/>
      <c r="AQ100" s="129"/>
      <c r="AR100" s="129"/>
      <c r="AS100" s="136"/>
      <c r="AT100" s="130"/>
      <c r="AU100" s="130"/>
      <c r="AV100" s="130"/>
      <c r="AW100" s="130"/>
      <c r="AX100" s="130"/>
      <c r="AY100" s="130"/>
      <c r="AZ100" s="130"/>
      <c r="BA100" s="130"/>
      <c r="BB100" s="130"/>
      <c r="BC100" s="130"/>
      <c r="BD100" s="130"/>
      <c r="BE100" s="130"/>
      <c r="BF100" s="130"/>
      <c r="BG100" s="130"/>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U100" s="499">
        <f t="shared" si="29"/>
        <v>0</v>
      </c>
      <c r="CV100" s="499" t="str">
        <f t="shared" si="30"/>
        <v/>
      </c>
      <c r="CX100" s="499">
        <f t="shared" si="31"/>
        <v>0</v>
      </c>
      <c r="CY100" s="499" t="str">
        <f t="shared" si="32"/>
        <v/>
      </c>
      <c r="DA100" s="499">
        <f t="shared" si="33"/>
        <v>0</v>
      </c>
      <c r="DB100" s="499" t="str">
        <f t="shared" si="34"/>
        <v/>
      </c>
      <c r="DD100" s="499">
        <f t="shared" si="35"/>
        <v>0</v>
      </c>
      <c r="DE100" s="499" t="str">
        <f t="shared" si="36"/>
        <v/>
      </c>
      <c r="DG100" s="499">
        <f t="shared" si="37"/>
        <v>0</v>
      </c>
      <c r="DH100" s="499" t="str">
        <f t="shared" si="38"/>
        <v/>
      </c>
      <c r="DJ100" s="499">
        <f t="shared" si="39"/>
        <v>0</v>
      </c>
      <c r="DK100" s="499" t="str">
        <f t="shared" si="40"/>
        <v/>
      </c>
      <c r="DM100" s="499">
        <f t="shared" si="41"/>
        <v>0</v>
      </c>
      <c r="DN100" s="499" t="str">
        <f t="shared" si="42"/>
        <v/>
      </c>
      <c r="DP100" s="499">
        <f t="shared" si="43"/>
        <v>0</v>
      </c>
      <c r="DQ100" s="499" t="str">
        <f t="shared" si="44"/>
        <v/>
      </c>
      <c r="DS100" s="524">
        <f t="shared" si="45"/>
        <v>0</v>
      </c>
      <c r="DU100" s="520" t="str">
        <f t="shared" si="46"/>
        <v>X</v>
      </c>
      <c r="DW100" s="520" t="str">
        <f t="shared" si="47"/>
        <v/>
      </c>
    </row>
    <row r="101" spans="1:127" s="520" customFormat="1" ht="12" customHeight="1">
      <c r="A101" s="885"/>
      <c r="B101" s="886"/>
      <c r="C101" s="887"/>
      <c r="D101" s="888"/>
      <c r="E101" s="888"/>
      <c r="F101" s="888"/>
      <c r="G101" s="888"/>
      <c r="H101" s="888"/>
      <c r="I101" s="888"/>
      <c r="J101" s="889"/>
      <c r="K101" s="890"/>
      <c r="L101" s="881"/>
      <c r="M101" s="891"/>
      <c r="N101" s="892"/>
      <c r="O101" s="893"/>
      <c r="P101" s="894"/>
      <c r="Q101" s="895"/>
      <c r="R101" s="881"/>
      <c r="S101" s="881"/>
      <c r="T101" s="881"/>
      <c r="U101" s="881"/>
      <c r="V101" s="881"/>
      <c r="W101" s="881"/>
      <c r="X101" s="881"/>
      <c r="Y101" s="881"/>
      <c r="Z101" s="881"/>
      <c r="AA101" s="881"/>
      <c r="AB101" s="881"/>
      <c r="AC101" s="881"/>
      <c r="AD101" s="881"/>
      <c r="AE101" s="881"/>
      <c r="AF101" s="882"/>
      <c r="AG101" s="507" t="str">
        <f t="shared" si="26"/>
        <v>X</v>
      </c>
      <c r="AH101" s="508" t="str">
        <f t="shared" si="27"/>
        <v/>
      </c>
      <c r="AI101" s="506" t="str">
        <f t="shared" si="28"/>
        <v>OK</v>
      </c>
      <c r="AJ101" s="883"/>
      <c r="AK101" s="883"/>
      <c r="AL101" s="883"/>
      <c r="AM101" s="883"/>
      <c r="AN101" s="884"/>
      <c r="AQ101" s="129"/>
      <c r="AR101" s="129"/>
      <c r="AS101" s="136"/>
      <c r="AT101" s="130"/>
      <c r="AU101" s="130"/>
      <c r="AV101" s="130"/>
      <c r="AW101" s="130"/>
      <c r="AX101" s="130"/>
      <c r="AY101" s="130"/>
      <c r="AZ101" s="130"/>
      <c r="BA101" s="130"/>
      <c r="BB101" s="130"/>
      <c r="BC101" s="130"/>
      <c r="BD101" s="130"/>
      <c r="BE101" s="130"/>
      <c r="BF101" s="130"/>
      <c r="BG101" s="130"/>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U101" s="499">
        <f t="shared" si="29"/>
        <v>0</v>
      </c>
      <c r="CV101" s="499" t="str">
        <f t="shared" si="30"/>
        <v/>
      </c>
      <c r="CX101" s="499">
        <f t="shared" si="31"/>
        <v>0</v>
      </c>
      <c r="CY101" s="499" t="str">
        <f t="shared" si="32"/>
        <v/>
      </c>
      <c r="DA101" s="499">
        <f t="shared" si="33"/>
        <v>0</v>
      </c>
      <c r="DB101" s="499" t="str">
        <f t="shared" si="34"/>
        <v/>
      </c>
      <c r="DD101" s="499">
        <f t="shared" si="35"/>
        <v>0</v>
      </c>
      <c r="DE101" s="499" t="str">
        <f t="shared" si="36"/>
        <v/>
      </c>
      <c r="DG101" s="499">
        <f t="shared" si="37"/>
        <v>0</v>
      </c>
      <c r="DH101" s="499" t="str">
        <f t="shared" si="38"/>
        <v/>
      </c>
      <c r="DJ101" s="499">
        <f t="shared" si="39"/>
        <v>0</v>
      </c>
      <c r="DK101" s="499" t="str">
        <f t="shared" si="40"/>
        <v/>
      </c>
      <c r="DM101" s="499">
        <f t="shared" si="41"/>
        <v>0</v>
      </c>
      <c r="DN101" s="499" t="str">
        <f t="shared" si="42"/>
        <v/>
      </c>
      <c r="DP101" s="499">
        <f t="shared" si="43"/>
        <v>0</v>
      </c>
      <c r="DQ101" s="499" t="str">
        <f t="shared" si="44"/>
        <v/>
      </c>
      <c r="DS101" s="524">
        <f t="shared" si="45"/>
        <v>0</v>
      </c>
      <c r="DU101" s="520" t="str">
        <f t="shared" si="46"/>
        <v>X</v>
      </c>
      <c r="DW101" s="520" t="str">
        <f t="shared" si="47"/>
        <v/>
      </c>
    </row>
    <row r="102" spans="1:127" s="520" customFormat="1" ht="12" customHeight="1">
      <c r="A102" s="885"/>
      <c r="B102" s="886"/>
      <c r="C102" s="887"/>
      <c r="D102" s="888"/>
      <c r="E102" s="888"/>
      <c r="F102" s="888"/>
      <c r="G102" s="888"/>
      <c r="H102" s="888"/>
      <c r="I102" s="888"/>
      <c r="J102" s="889"/>
      <c r="K102" s="890"/>
      <c r="L102" s="881"/>
      <c r="M102" s="891"/>
      <c r="N102" s="892"/>
      <c r="O102" s="893"/>
      <c r="P102" s="894"/>
      <c r="Q102" s="895"/>
      <c r="R102" s="881"/>
      <c r="S102" s="881"/>
      <c r="T102" s="881"/>
      <c r="U102" s="881"/>
      <c r="V102" s="881"/>
      <c r="W102" s="881"/>
      <c r="X102" s="881"/>
      <c r="Y102" s="881"/>
      <c r="Z102" s="881"/>
      <c r="AA102" s="881"/>
      <c r="AB102" s="881"/>
      <c r="AC102" s="881"/>
      <c r="AD102" s="881"/>
      <c r="AE102" s="881"/>
      <c r="AF102" s="882"/>
      <c r="AG102" s="507" t="str">
        <f t="shared" si="26"/>
        <v>X</v>
      </c>
      <c r="AH102" s="508" t="str">
        <f t="shared" si="27"/>
        <v/>
      </c>
      <c r="AI102" s="506" t="str">
        <f t="shared" si="28"/>
        <v>OK</v>
      </c>
      <c r="AJ102" s="883"/>
      <c r="AK102" s="883"/>
      <c r="AL102" s="883"/>
      <c r="AM102" s="883"/>
      <c r="AN102" s="884"/>
      <c r="AQ102" s="129"/>
      <c r="AR102" s="129"/>
      <c r="AS102" s="136"/>
      <c r="AT102" s="130"/>
      <c r="AU102" s="130"/>
      <c r="AV102" s="130"/>
      <c r="AW102" s="130"/>
      <c r="AX102" s="130"/>
      <c r="AY102" s="130"/>
      <c r="AZ102" s="130"/>
      <c r="BA102" s="130"/>
      <c r="BB102" s="130"/>
      <c r="BC102" s="130"/>
      <c r="BD102" s="130"/>
      <c r="BE102" s="130"/>
      <c r="BF102" s="130"/>
      <c r="BG102" s="130"/>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U102" s="499">
        <f t="shared" si="29"/>
        <v>0</v>
      </c>
      <c r="CV102" s="499" t="str">
        <f t="shared" si="30"/>
        <v/>
      </c>
      <c r="CX102" s="499">
        <f t="shared" si="31"/>
        <v>0</v>
      </c>
      <c r="CY102" s="499" t="str">
        <f t="shared" si="32"/>
        <v/>
      </c>
      <c r="DA102" s="499">
        <f t="shared" si="33"/>
        <v>0</v>
      </c>
      <c r="DB102" s="499" t="str">
        <f t="shared" si="34"/>
        <v/>
      </c>
      <c r="DD102" s="499">
        <f t="shared" si="35"/>
        <v>0</v>
      </c>
      <c r="DE102" s="499" t="str">
        <f t="shared" si="36"/>
        <v/>
      </c>
      <c r="DG102" s="499">
        <f t="shared" si="37"/>
        <v>0</v>
      </c>
      <c r="DH102" s="499" t="str">
        <f t="shared" si="38"/>
        <v/>
      </c>
      <c r="DJ102" s="499">
        <f t="shared" si="39"/>
        <v>0</v>
      </c>
      <c r="DK102" s="499" t="str">
        <f t="shared" si="40"/>
        <v/>
      </c>
      <c r="DM102" s="499">
        <f t="shared" si="41"/>
        <v>0</v>
      </c>
      <c r="DN102" s="499" t="str">
        <f t="shared" si="42"/>
        <v/>
      </c>
      <c r="DP102" s="499">
        <f t="shared" si="43"/>
        <v>0</v>
      </c>
      <c r="DQ102" s="499" t="str">
        <f t="shared" si="44"/>
        <v/>
      </c>
      <c r="DS102" s="524">
        <f t="shared" si="45"/>
        <v>0</v>
      </c>
      <c r="DU102" s="520" t="str">
        <f t="shared" si="46"/>
        <v>X</v>
      </c>
      <c r="DW102" s="520" t="str">
        <f t="shared" si="47"/>
        <v/>
      </c>
    </row>
    <row r="103" spans="1:127" s="520" customFormat="1" ht="12" customHeight="1">
      <c r="A103" s="885"/>
      <c r="B103" s="886"/>
      <c r="C103" s="887"/>
      <c r="D103" s="888"/>
      <c r="E103" s="888"/>
      <c r="F103" s="888"/>
      <c r="G103" s="888"/>
      <c r="H103" s="888"/>
      <c r="I103" s="888"/>
      <c r="J103" s="889"/>
      <c r="K103" s="890"/>
      <c r="L103" s="881"/>
      <c r="M103" s="891"/>
      <c r="N103" s="892"/>
      <c r="O103" s="893"/>
      <c r="P103" s="894"/>
      <c r="Q103" s="895"/>
      <c r="R103" s="881"/>
      <c r="S103" s="881"/>
      <c r="T103" s="881"/>
      <c r="U103" s="881"/>
      <c r="V103" s="881"/>
      <c r="W103" s="881"/>
      <c r="X103" s="881"/>
      <c r="Y103" s="881"/>
      <c r="Z103" s="881"/>
      <c r="AA103" s="881"/>
      <c r="AB103" s="881"/>
      <c r="AC103" s="881"/>
      <c r="AD103" s="881"/>
      <c r="AE103" s="881"/>
      <c r="AF103" s="882"/>
      <c r="AG103" s="507" t="str">
        <f t="shared" si="26"/>
        <v>X</v>
      </c>
      <c r="AH103" s="508" t="str">
        <f t="shared" si="27"/>
        <v/>
      </c>
      <c r="AI103" s="506" t="str">
        <f t="shared" si="28"/>
        <v>OK</v>
      </c>
      <c r="AJ103" s="883"/>
      <c r="AK103" s="883"/>
      <c r="AL103" s="883"/>
      <c r="AM103" s="883"/>
      <c r="AN103" s="884"/>
      <c r="AQ103" s="129"/>
      <c r="AR103" s="129"/>
      <c r="AS103" s="130"/>
      <c r="AT103" s="130"/>
      <c r="AU103" s="130"/>
      <c r="AV103" s="130"/>
      <c r="AW103" s="130"/>
      <c r="AX103" s="130"/>
      <c r="AY103" s="130"/>
      <c r="AZ103" s="130"/>
      <c r="BA103" s="130"/>
      <c r="BB103" s="130"/>
      <c r="BC103" s="130"/>
      <c r="BD103" s="130"/>
      <c r="BE103" s="130"/>
      <c r="BF103" s="130"/>
      <c r="BG103" s="130"/>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U103" s="499">
        <f t="shared" si="29"/>
        <v>0</v>
      </c>
      <c r="CV103" s="499" t="str">
        <f t="shared" si="30"/>
        <v/>
      </c>
      <c r="CX103" s="499">
        <f t="shared" si="31"/>
        <v>0</v>
      </c>
      <c r="CY103" s="499" t="str">
        <f t="shared" si="32"/>
        <v/>
      </c>
      <c r="DA103" s="499">
        <f t="shared" si="33"/>
        <v>0</v>
      </c>
      <c r="DB103" s="499" t="str">
        <f t="shared" si="34"/>
        <v/>
      </c>
      <c r="DD103" s="499">
        <f t="shared" si="35"/>
        <v>0</v>
      </c>
      <c r="DE103" s="499" t="str">
        <f t="shared" si="36"/>
        <v/>
      </c>
      <c r="DG103" s="499">
        <f t="shared" si="37"/>
        <v>0</v>
      </c>
      <c r="DH103" s="499" t="str">
        <f t="shared" si="38"/>
        <v/>
      </c>
      <c r="DJ103" s="499">
        <f t="shared" si="39"/>
        <v>0</v>
      </c>
      <c r="DK103" s="499" t="str">
        <f t="shared" si="40"/>
        <v/>
      </c>
      <c r="DM103" s="499">
        <f t="shared" si="41"/>
        <v>0</v>
      </c>
      <c r="DN103" s="499" t="str">
        <f t="shared" si="42"/>
        <v/>
      </c>
      <c r="DP103" s="499">
        <f t="shared" si="43"/>
        <v>0</v>
      </c>
      <c r="DQ103" s="499" t="str">
        <f t="shared" si="44"/>
        <v/>
      </c>
      <c r="DS103" s="524">
        <f t="shared" si="45"/>
        <v>0</v>
      </c>
      <c r="DU103" s="520" t="str">
        <f t="shared" si="46"/>
        <v>X</v>
      </c>
      <c r="DW103" s="520" t="str">
        <f t="shared" si="47"/>
        <v/>
      </c>
    </row>
    <row r="104" spans="1:127" s="520" customFormat="1" ht="12" customHeight="1">
      <c r="A104" s="885"/>
      <c r="B104" s="886"/>
      <c r="C104" s="887"/>
      <c r="D104" s="888"/>
      <c r="E104" s="888"/>
      <c r="F104" s="888"/>
      <c r="G104" s="888"/>
      <c r="H104" s="888"/>
      <c r="I104" s="888"/>
      <c r="J104" s="889"/>
      <c r="K104" s="890"/>
      <c r="L104" s="881"/>
      <c r="M104" s="891"/>
      <c r="N104" s="892"/>
      <c r="O104" s="893"/>
      <c r="P104" s="894"/>
      <c r="Q104" s="895"/>
      <c r="R104" s="881"/>
      <c r="S104" s="881"/>
      <c r="T104" s="881"/>
      <c r="U104" s="881"/>
      <c r="V104" s="881"/>
      <c r="W104" s="881"/>
      <c r="X104" s="881"/>
      <c r="Y104" s="881"/>
      <c r="Z104" s="881"/>
      <c r="AA104" s="881"/>
      <c r="AB104" s="881"/>
      <c r="AC104" s="881"/>
      <c r="AD104" s="881"/>
      <c r="AE104" s="881"/>
      <c r="AF104" s="882"/>
      <c r="AG104" s="507" t="str">
        <f t="shared" si="26"/>
        <v>X</v>
      </c>
      <c r="AH104" s="508" t="str">
        <f t="shared" si="27"/>
        <v/>
      </c>
      <c r="AI104" s="506" t="str">
        <f t="shared" si="28"/>
        <v>OK</v>
      </c>
      <c r="AJ104" s="883"/>
      <c r="AK104" s="883"/>
      <c r="AL104" s="883"/>
      <c r="AM104" s="883"/>
      <c r="AN104" s="884"/>
      <c r="AQ104" s="129"/>
      <c r="AR104" s="129"/>
      <c r="AS104" s="130"/>
      <c r="AT104" s="130"/>
      <c r="AU104" s="130"/>
      <c r="AV104" s="130"/>
      <c r="AW104" s="130"/>
      <c r="AX104" s="130"/>
      <c r="AY104" s="130"/>
      <c r="AZ104" s="130"/>
      <c r="BA104" s="130"/>
      <c r="BB104" s="130"/>
      <c r="BC104" s="130"/>
      <c r="BD104" s="130"/>
      <c r="BE104" s="130"/>
      <c r="BF104" s="130"/>
      <c r="BG104" s="130"/>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U104" s="499">
        <f t="shared" si="29"/>
        <v>0</v>
      </c>
      <c r="CV104" s="499" t="str">
        <f t="shared" si="30"/>
        <v/>
      </c>
      <c r="CX104" s="499">
        <f t="shared" si="31"/>
        <v>0</v>
      </c>
      <c r="CY104" s="499" t="str">
        <f t="shared" si="32"/>
        <v/>
      </c>
      <c r="DA104" s="499">
        <f t="shared" si="33"/>
        <v>0</v>
      </c>
      <c r="DB104" s="499" t="str">
        <f t="shared" si="34"/>
        <v/>
      </c>
      <c r="DD104" s="499">
        <f t="shared" si="35"/>
        <v>0</v>
      </c>
      <c r="DE104" s="499" t="str">
        <f t="shared" si="36"/>
        <v/>
      </c>
      <c r="DG104" s="499">
        <f t="shared" si="37"/>
        <v>0</v>
      </c>
      <c r="DH104" s="499" t="str">
        <f t="shared" si="38"/>
        <v/>
      </c>
      <c r="DJ104" s="499">
        <f t="shared" si="39"/>
        <v>0</v>
      </c>
      <c r="DK104" s="499" t="str">
        <f t="shared" si="40"/>
        <v/>
      </c>
      <c r="DM104" s="499">
        <f t="shared" si="41"/>
        <v>0</v>
      </c>
      <c r="DN104" s="499" t="str">
        <f t="shared" si="42"/>
        <v/>
      </c>
      <c r="DP104" s="499">
        <f t="shared" si="43"/>
        <v>0</v>
      </c>
      <c r="DQ104" s="499" t="str">
        <f t="shared" si="44"/>
        <v/>
      </c>
      <c r="DS104" s="524">
        <f t="shared" si="45"/>
        <v>0</v>
      </c>
      <c r="DU104" s="520" t="str">
        <f t="shared" si="46"/>
        <v>X</v>
      </c>
      <c r="DW104" s="520" t="str">
        <f t="shared" si="47"/>
        <v/>
      </c>
    </row>
    <row r="105" spans="1:127" s="520" customFormat="1" ht="12" customHeight="1">
      <c r="A105" s="885"/>
      <c r="B105" s="886"/>
      <c r="C105" s="887"/>
      <c r="D105" s="888"/>
      <c r="E105" s="888"/>
      <c r="F105" s="888"/>
      <c r="G105" s="888"/>
      <c r="H105" s="888"/>
      <c r="I105" s="888"/>
      <c r="J105" s="889"/>
      <c r="K105" s="890"/>
      <c r="L105" s="881"/>
      <c r="M105" s="891"/>
      <c r="N105" s="892"/>
      <c r="O105" s="893"/>
      <c r="P105" s="894"/>
      <c r="Q105" s="895"/>
      <c r="R105" s="881"/>
      <c r="S105" s="881"/>
      <c r="T105" s="881"/>
      <c r="U105" s="881"/>
      <c r="V105" s="881"/>
      <c r="W105" s="881"/>
      <c r="X105" s="881"/>
      <c r="Y105" s="881"/>
      <c r="Z105" s="881"/>
      <c r="AA105" s="881"/>
      <c r="AB105" s="881"/>
      <c r="AC105" s="881"/>
      <c r="AD105" s="881"/>
      <c r="AE105" s="881"/>
      <c r="AF105" s="882"/>
      <c r="AG105" s="507" t="str">
        <f t="shared" si="26"/>
        <v>X</v>
      </c>
      <c r="AH105" s="508" t="str">
        <f t="shared" si="27"/>
        <v/>
      </c>
      <c r="AI105" s="506" t="str">
        <f t="shared" si="28"/>
        <v>OK</v>
      </c>
      <c r="AJ105" s="883"/>
      <c r="AK105" s="883"/>
      <c r="AL105" s="883"/>
      <c r="AM105" s="883"/>
      <c r="AN105" s="884"/>
      <c r="AQ105" s="129"/>
      <c r="AR105" s="129"/>
      <c r="AS105" s="130"/>
      <c r="AT105" s="130"/>
      <c r="AU105" s="130"/>
      <c r="AV105" s="130"/>
      <c r="AW105" s="130"/>
      <c r="AX105" s="130"/>
      <c r="AY105" s="130"/>
      <c r="AZ105" s="130"/>
      <c r="BA105" s="130"/>
      <c r="BB105" s="130"/>
      <c r="BC105" s="130"/>
      <c r="BD105" s="130"/>
      <c r="BE105" s="130"/>
      <c r="BF105" s="130"/>
      <c r="BG105" s="130"/>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U105" s="499">
        <f t="shared" si="29"/>
        <v>0</v>
      </c>
      <c r="CV105" s="499" t="str">
        <f t="shared" si="30"/>
        <v/>
      </c>
      <c r="CX105" s="499">
        <f t="shared" si="31"/>
        <v>0</v>
      </c>
      <c r="CY105" s="499" t="str">
        <f t="shared" si="32"/>
        <v/>
      </c>
      <c r="DA105" s="499">
        <f t="shared" si="33"/>
        <v>0</v>
      </c>
      <c r="DB105" s="499" t="str">
        <f t="shared" si="34"/>
        <v/>
      </c>
      <c r="DD105" s="499">
        <f t="shared" si="35"/>
        <v>0</v>
      </c>
      <c r="DE105" s="499" t="str">
        <f t="shared" si="36"/>
        <v/>
      </c>
      <c r="DG105" s="499">
        <f t="shared" si="37"/>
        <v>0</v>
      </c>
      <c r="DH105" s="499" t="str">
        <f t="shared" si="38"/>
        <v/>
      </c>
      <c r="DJ105" s="499">
        <f t="shared" si="39"/>
        <v>0</v>
      </c>
      <c r="DK105" s="499" t="str">
        <f t="shared" si="40"/>
        <v/>
      </c>
      <c r="DM105" s="499">
        <f t="shared" si="41"/>
        <v>0</v>
      </c>
      <c r="DN105" s="499" t="str">
        <f t="shared" si="42"/>
        <v/>
      </c>
      <c r="DP105" s="499">
        <f t="shared" si="43"/>
        <v>0</v>
      </c>
      <c r="DQ105" s="499" t="str">
        <f t="shared" si="44"/>
        <v/>
      </c>
      <c r="DS105" s="524">
        <f t="shared" si="45"/>
        <v>0</v>
      </c>
      <c r="DU105" s="520" t="str">
        <f t="shared" si="46"/>
        <v>X</v>
      </c>
      <c r="DW105" s="520" t="str">
        <f t="shared" si="47"/>
        <v/>
      </c>
    </row>
    <row r="106" spans="1:127" s="520" customFormat="1" ht="12" customHeight="1">
      <c r="A106" s="885"/>
      <c r="B106" s="886"/>
      <c r="C106" s="887"/>
      <c r="D106" s="888"/>
      <c r="E106" s="888"/>
      <c r="F106" s="888"/>
      <c r="G106" s="888"/>
      <c r="H106" s="888"/>
      <c r="I106" s="888"/>
      <c r="J106" s="889"/>
      <c r="K106" s="890"/>
      <c r="L106" s="881"/>
      <c r="M106" s="891"/>
      <c r="N106" s="892"/>
      <c r="O106" s="893"/>
      <c r="P106" s="894"/>
      <c r="Q106" s="895"/>
      <c r="R106" s="881"/>
      <c r="S106" s="881"/>
      <c r="T106" s="881"/>
      <c r="U106" s="881"/>
      <c r="V106" s="881"/>
      <c r="W106" s="881"/>
      <c r="X106" s="881"/>
      <c r="Y106" s="881"/>
      <c r="Z106" s="881"/>
      <c r="AA106" s="881"/>
      <c r="AB106" s="881"/>
      <c r="AC106" s="881"/>
      <c r="AD106" s="881"/>
      <c r="AE106" s="881"/>
      <c r="AF106" s="882"/>
      <c r="AG106" s="507" t="str">
        <f t="shared" si="26"/>
        <v>X</v>
      </c>
      <c r="AH106" s="508" t="str">
        <f t="shared" si="27"/>
        <v/>
      </c>
      <c r="AI106" s="506" t="str">
        <f t="shared" si="28"/>
        <v>OK</v>
      </c>
      <c r="AJ106" s="883"/>
      <c r="AK106" s="883"/>
      <c r="AL106" s="883"/>
      <c r="AM106" s="883"/>
      <c r="AN106" s="884"/>
      <c r="AQ106" s="129"/>
      <c r="AR106" s="129"/>
      <c r="AS106" s="130"/>
      <c r="AT106" s="130"/>
      <c r="AU106" s="130"/>
      <c r="AV106" s="130"/>
      <c r="AW106" s="130"/>
      <c r="AX106" s="130"/>
      <c r="AY106" s="130"/>
      <c r="AZ106" s="130"/>
      <c r="BA106" s="130"/>
      <c r="BB106" s="130"/>
      <c r="BC106" s="130"/>
      <c r="BD106" s="130"/>
      <c r="BE106" s="130"/>
      <c r="BF106" s="130"/>
      <c r="BG106" s="130"/>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U106" s="499">
        <f t="shared" si="29"/>
        <v>0</v>
      </c>
      <c r="CV106" s="499" t="str">
        <f t="shared" si="30"/>
        <v/>
      </c>
      <c r="CX106" s="499">
        <f t="shared" si="31"/>
        <v>0</v>
      </c>
      <c r="CY106" s="499" t="str">
        <f t="shared" si="32"/>
        <v/>
      </c>
      <c r="DA106" s="499">
        <f t="shared" si="33"/>
        <v>0</v>
      </c>
      <c r="DB106" s="499" t="str">
        <f t="shared" si="34"/>
        <v/>
      </c>
      <c r="DD106" s="499">
        <f t="shared" si="35"/>
        <v>0</v>
      </c>
      <c r="DE106" s="499" t="str">
        <f t="shared" si="36"/>
        <v/>
      </c>
      <c r="DG106" s="499">
        <f t="shared" si="37"/>
        <v>0</v>
      </c>
      <c r="DH106" s="499" t="str">
        <f t="shared" si="38"/>
        <v/>
      </c>
      <c r="DJ106" s="499">
        <f t="shared" si="39"/>
        <v>0</v>
      </c>
      <c r="DK106" s="499" t="str">
        <f t="shared" si="40"/>
        <v/>
      </c>
      <c r="DM106" s="499">
        <f t="shared" si="41"/>
        <v>0</v>
      </c>
      <c r="DN106" s="499" t="str">
        <f t="shared" si="42"/>
        <v/>
      </c>
      <c r="DP106" s="499">
        <f t="shared" si="43"/>
        <v>0</v>
      </c>
      <c r="DQ106" s="499" t="str">
        <f t="shared" si="44"/>
        <v/>
      </c>
      <c r="DS106" s="524">
        <f t="shared" si="45"/>
        <v>0</v>
      </c>
      <c r="DU106" s="520" t="str">
        <f t="shared" si="46"/>
        <v>X</v>
      </c>
      <c r="DW106" s="520" t="str">
        <f t="shared" si="47"/>
        <v/>
      </c>
    </row>
    <row r="107" spans="1:127" s="520" customFormat="1" ht="12" customHeight="1">
      <c r="A107" s="885"/>
      <c r="B107" s="886"/>
      <c r="C107" s="887"/>
      <c r="D107" s="888"/>
      <c r="E107" s="888"/>
      <c r="F107" s="888"/>
      <c r="G107" s="888"/>
      <c r="H107" s="888"/>
      <c r="I107" s="888"/>
      <c r="J107" s="889"/>
      <c r="K107" s="890"/>
      <c r="L107" s="881"/>
      <c r="M107" s="891"/>
      <c r="N107" s="892"/>
      <c r="O107" s="893"/>
      <c r="P107" s="894"/>
      <c r="Q107" s="895"/>
      <c r="R107" s="881"/>
      <c r="S107" s="881"/>
      <c r="T107" s="881"/>
      <c r="U107" s="881"/>
      <c r="V107" s="881"/>
      <c r="W107" s="881"/>
      <c r="X107" s="881"/>
      <c r="Y107" s="881"/>
      <c r="Z107" s="881"/>
      <c r="AA107" s="881"/>
      <c r="AB107" s="881"/>
      <c r="AC107" s="881"/>
      <c r="AD107" s="881"/>
      <c r="AE107" s="881"/>
      <c r="AF107" s="882"/>
      <c r="AG107" s="507" t="str">
        <f t="shared" si="26"/>
        <v>X</v>
      </c>
      <c r="AH107" s="508" t="str">
        <f t="shared" si="27"/>
        <v/>
      </c>
      <c r="AI107" s="506" t="str">
        <f t="shared" si="28"/>
        <v>OK</v>
      </c>
      <c r="AJ107" s="883"/>
      <c r="AK107" s="883"/>
      <c r="AL107" s="883"/>
      <c r="AM107" s="883"/>
      <c r="AN107" s="884"/>
      <c r="AQ107" s="129"/>
      <c r="AR107" s="129"/>
      <c r="AS107" s="130"/>
      <c r="AT107" s="130"/>
      <c r="AU107" s="130"/>
      <c r="AV107" s="130"/>
      <c r="AW107" s="130"/>
      <c r="AX107" s="130"/>
      <c r="AY107" s="130"/>
      <c r="AZ107" s="130"/>
      <c r="BA107" s="130"/>
      <c r="BB107" s="130"/>
      <c r="BC107" s="130"/>
      <c r="BD107" s="130"/>
      <c r="BE107" s="130"/>
      <c r="BF107" s="130"/>
      <c r="BG107" s="130"/>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118"/>
      <c r="CU107" s="499">
        <f t="shared" si="29"/>
        <v>0</v>
      </c>
      <c r="CV107" s="499" t="str">
        <f t="shared" si="30"/>
        <v/>
      </c>
      <c r="CX107" s="499">
        <f t="shared" si="31"/>
        <v>0</v>
      </c>
      <c r="CY107" s="499" t="str">
        <f t="shared" si="32"/>
        <v/>
      </c>
      <c r="DA107" s="499">
        <f t="shared" si="33"/>
        <v>0</v>
      </c>
      <c r="DB107" s="499" t="str">
        <f t="shared" si="34"/>
        <v/>
      </c>
      <c r="DD107" s="499">
        <f t="shared" si="35"/>
        <v>0</v>
      </c>
      <c r="DE107" s="499" t="str">
        <f t="shared" si="36"/>
        <v/>
      </c>
      <c r="DG107" s="499">
        <f t="shared" si="37"/>
        <v>0</v>
      </c>
      <c r="DH107" s="499" t="str">
        <f t="shared" si="38"/>
        <v/>
      </c>
      <c r="DJ107" s="499">
        <f t="shared" si="39"/>
        <v>0</v>
      </c>
      <c r="DK107" s="499" t="str">
        <f t="shared" si="40"/>
        <v/>
      </c>
      <c r="DM107" s="499">
        <f t="shared" si="41"/>
        <v>0</v>
      </c>
      <c r="DN107" s="499" t="str">
        <f t="shared" si="42"/>
        <v/>
      </c>
      <c r="DP107" s="499">
        <f t="shared" si="43"/>
        <v>0</v>
      </c>
      <c r="DQ107" s="499" t="str">
        <f t="shared" si="44"/>
        <v/>
      </c>
      <c r="DS107" s="524">
        <f t="shared" si="45"/>
        <v>0</v>
      </c>
      <c r="DU107" s="520" t="str">
        <f t="shared" si="46"/>
        <v>X</v>
      </c>
      <c r="DW107" s="520" t="str">
        <f t="shared" si="47"/>
        <v/>
      </c>
    </row>
    <row r="108" spans="1:127" s="520" customFormat="1" ht="12" customHeight="1">
      <c r="A108" s="885"/>
      <c r="B108" s="886"/>
      <c r="C108" s="887"/>
      <c r="D108" s="888"/>
      <c r="E108" s="888"/>
      <c r="F108" s="888"/>
      <c r="G108" s="888"/>
      <c r="H108" s="888"/>
      <c r="I108" s="888"/>
      <c r="J108" s="889"/>
      <c r="K108" s="890"/>
      <c r="L108" s="881"/>
      <c r="M108" s="891"/>
      <c r="N108" s="892"/>
      <c r="O108" s="893"/>
      <c r="P108" s="894"/>
      <c r="Q108" s="895"/>
      <c r="R108" s="881"/>
      <c r="S108" s="881"/>
      <c r="T108" s="881"/>
      <c r="U108" s="881"/>
      <c r="V108" s="881"/>
      <c r="W108" s="881"/>
      <c r="X108" s="881"/>
      <c r="Y108" s="881"/>
      <c r="Z108" s="881"/>
      <c r="AA108" s="881"/>
      <c r="AB108" s="881"/>
      <c r="AC108" s="881"/>
      <c r="AD108" s="881"/>
      <c r="AE108" s="881"/>
      <c r="AF108" s="882"/>
      <c r="AG108" s="507" t="str">
        <f t="shared" si="26"/>
        <v>X</v>
      </c>
      <c r="AH108" s="508" t="str">
        <f t="shared" si="27"/>
        <v/>
      </c>
      <c r="AI108" s="506" t="str">
        <f t="shared" si="28"/>
        <v>OK</v>
      </c>
      <c r="AJ108" s="883"/>
      <c r="AK108" s="883"/>
      <c r="AL108" s="883"/>
      <c r="AM108" s="883"/>
      <c r="AN108" s="884"/>
      <c r="AQ108" s="129"/>
      <c r="AR108" s="129"/>
      <c r="AS108" s="130"/>
      <c r="AT108" s="130"/>
      <c r="AU108" s="130"/>
      <c r="AV108" s="130"/>
      <c r="AW108" s="130"/>
      <c r="AX108" s="130"/>
      <c r="AY108" s="130"/>
      <c r="AZ108" s="130"/>
      <c r="BA108" s="130"/>
      <c r="BB108" s="130"/>
      <c r="BC108" s="130"/>
      <c r="BD108" s="130"/>
      <c r="BE108" s="130"/>
      <c r="BF108" s="130"/>
      <c r="BG108" s="130"/>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U108" s="499">
        <f t="shared" si="29"/>
        <v>0</v>
      </c>
      <c r="CV108" s="499" t="str">
        <f t="shared" si="30"/>
        <v/>
      </c>
      <c r="CX108" s="499">
        <f t="shared" si="31"/>
        <v>0</v>
      </c>
      <c r="CY108" s="499" t="str">
        <f t="shared" si="32"/>
        <v/>
      </c>
      <c r="DA108" s="499">
        <f t="shared" si="33"/>
        <v>0</v>
      </c>
      <c r="DB108" s="499" t="str">
        <f t="shared" si="34"/>
        <v/>
      </c>
      <c r="DD108" s="499">
        <f t="shared" si="35"/>
        <v>0</v>
      </c>
      <c r="DE108" s="499" t="str">
        <f t="shared" si="36"/>
        <v/>
      </c>
      <c r="DG108" s="499">
        <f t="shared" si="37"/>
        <v>0</v>
      </c>
      <c r="DH108" s="499" t="str">
        <f t="shared" si="38"/>
        <v/>
      </c>
      <c r="DJ108" s="499">
        <f t="shared" si="39"/>
        <v>0</v>
      </c>
      <c r="DK108" s="499" t="str">
        <f t="shared" si="40"/>
        <v/>
      </c>
      <c r="DM108" s="499">
        <f t="shared" si="41"/>
        <v>0</v>
      </c>
      <c r="DN108" s="499" t="str">
        <f t="shared" si="42"/>
        <v/>
      </c>
      <c r="DP108" s="499">
        <f t="shared" si="43"/>
        <v>0</v>
      </c>
      <c r="DQ108" s="499" t="str">
        <f t="shared" si="44"/>
        <v/>
      </c>
      <c r="DS108" s="524">
        <f t="shared" si="45"/>
        <v>0</v>
      </c>
      <c r="DU108" s="520" t="str">
        <f t="shared" si="46"/>
        <v>X</v>
      </c>
      <c r="DW108" s="520" t="str">
        <f t="shared" si="47"/>
        <v/>
      </c>
    </row>
    <row r="109" spans="1:127" s="520" customFormat="1" ht="12" customHeight="1">
      <c r="A109" s="885"/>
      <c r="B109" s="886"/>
      <c r="C109" s="887"/>
      <c r="D109" s="888"/>
      <c r="E109" s="888"/>
      <c r="F109" s="888"/>
      <c r="G109" s="888"/>
      <c r="H109" s="888"/>
      <c r="I109" s="888"/>
      <c r="J109" s="889"/>
      <c r="K109" s="890"/>
      <c r="L109" s="881"/>
      <c r="M109" s="891"/>
      <c r="N109" s="892"/>
      <c r="O109" s="893"/>
      <c r="P109" s="894"/>
      <c r="Q109" s="895"/>
      <c r="R109" s="881"/>
      <c r="S109" s="881"/>
      <c r="T109" s="881"/>
      <c r="U109" s="881"/>
      <c r="V109" s="881"/>
      <c r="W109" s="881"/>
      <c r="X109" s="881"/>
      <c r="Y109" s="881"/>
      <c r="Z109" s="881"/>
      <c r="AA109" s="881"/>
      <c r="AB109" s="881"/>
      <c r="AC109" s="881"/>
      <c r="AD109" s="881"/>
      <c r="AE109" s="881"/>
      <c r="AF109" s="882"/>
      <c r="AG109" s="507" t="str">
        <f t="shared" si="26"/>
        <v>X</v>
      </c>
      <c r="AH109" s="508" t="str">
        <f t="shared" si="27"/>
        <v/>
      </c>
      <c r="AI109" s="506" t="str">
        <f t="shared" si="28"/>
        <v>OK</v>
      </c>
      <c r="AJ109" s="883"/>
      <c r="AK109" s="883"/>
      <c r="AL109" s="883"/>
      <c r="AM109" s="883"/>
      <c r="AN109" s="884"/>
      <c r="AQ109" s="129"/>
      <c r="AR109" s="129"/>
      <c r="AS109" s="130"/>
      <c r="AT109" s="130"/>
      <c r="AU109" s="130"/>
      <c r="AV109" s="130"/>
      <c r="AW109" s="130"/>
      <c r="AX109" s="130"/>
      <c r="AY109" s="130"/>
      <c r="AZ109" s="130"/>
      <c r="BA109" s="130"/>
      <c r="BB109" s="130"/>
      <c r="BC109" s="130"/>
      <c r="BD109" s="130"/>
      <c r="BE109" s="130"/>
      <c r="BF109" s="130"/>
      <c r="BG109" s="130"/>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U109" s="499">
        <f t="shared" si="29"/>
        <v>0</v>
      </c>
      <c r="CV109" s="499" t="str">
        <f t="shared" si="30"/>
        <v/>
      </c>
      <c r="CX109" s="499">
        <f t="shared" si="31"/>
        <v>0</v>
      </c>
      <c r="CY109" s="499" t="str">
        <f t="shared" si="32"/>
        <v/>
      </c>
      <c r="DA109" s="499">
        <f t="shared" si="33"/>
        <v>0</v>
      </c>
      <c r="DB109" s="499" t="str">
        <f t="shared" si="34"/>
        <v/>
      </c>
      <c r="DD109" s="499">
        <f t="shared" si="35"/>
        <v>0</v>
      </c>
      <c r="DE109" s="499" t="str">
        <f t="shared" si="36"/>
        <v/>
      </c>
      <c r="DG109" s="499">
        <f t="shared" si="37"/>
        <v>0</v>
      </c>
      <c r="DH109" s="499" t="str">
        <f t="shared" si="38"/>
        <v/>
      </c>
      <c r="DJ109" s="499">
        <f t="shared" si="39"/>
        <v>0</v>
      </c>
      <c r="DK109" s="499" t="str">
        <f t="shared" si="40"/>
        <v/>
      </c>
      <c r="DM109" s="499">
        <f t="shared" si="41"/>
        <v>0</v>
      </c>
      <c r="DN109" s="499" t="str">
        <f t="shared" si="42"/>
        <v/>
      </c>
      <c r="DP109" s="499">
        <f t="shared" si="43"/>
        <v>0</v>
      </c>
      <c r="DQ109" s="499" t="str">
        <f t="shared" si="44"/>
        <v/>
      </c>
      <c r="DS109" s="524">
        <f t="shared" si="45"/>
        <v>0</v>
      </c>
      <c r="DU109" s="520" t="str">
        <f t="shared" si="46"/>
        <v>X</v>
      </c>
      <c r="DW109" s="520" t="str">
        <f t="shared" si="47"/>
        <v/>
      </c>
    </row>
    <row r="110" spans="1:127" s="520" customFormat="1" ht="12" customHeight="1">
      <c r="A110" s="885"/>
      <c r="B110" s="886"/>
      <c r="C110" s="887"/>
      <c r="D110" s="888"/>
      <c r="E110" s="888"/>
      <c r="F110" s="888"/>
      <c r="G110" s="888"/>
      <c r="H110" s="888"/>
      <c r="I110" s="888"/>
      <c r="J110" s="889"/>
      <c r="K110" s="890"/>
      <c r="L110" s="881"/>
      <c r="M110" s="891"/>
      <c r="N110" s="892"/>
      <c r="O110" s="893"/>
      <c r="P110" s="894"/>
      <c r="Q110" s="895"/>
      <c r="R110" s="881"/>
      <c r="S110" s="881"/>
      <c r="T110" s="881"/>
      <c r="U110" s="881"/>
      <c r="V110" s="881"/>
      <c r="W110" s="881"/>
      <c r="X110" s="881"/>
      <c r="Y110" s="881"/>
      <c r="Z110" s="881"/>
      <c r="AA110" s="881"/>
      <c r="AB110" s="881"/>
      <c r="AC110" s="881"/>
      <c r="AD110" s="881"/>
      <c r="AE110" s="881"/>
      <c r="AF110" s="882"/>
      <c r="AG110" s="507" t="str">
        <f t="shared" si="26"/>
        <v>X</v>
      </c>
      <c r="AH110" s="508" t="str">
        <f t="shared" si="27"/>
        <v/>
      </c>
      <c r="AI110" s="506" t="str">
        <f t="shared" si="28"/>
        <v>OK</v>
      </c>
      <c r="AJ110" s="883"/>
      <c r="AK110" s="883"/>
      <c r="AL110" s="883"/>
      <c r="AM110" s="883"/>
      <c r="AN110" s="884"/>
      <c r="AQ110" s="129"/>
      <c r="AR110" s="129"/>
      <c r="AS110" s="130"/>
      <c r="AT110" s="130"/>
      <c r="AU110" s="130"/>
      <c r="AV110" s="130"/>
      <c r="AW110" s="130"/>
      <c r="AX110" s="130"/>
      <c r="AY110" s="130"/>
      <c r="AZ110" s="130"/>
      <c r="BA110" s="130"/>
      <c r="BB110" s="130"/>
      <c r="BC110" s="130"/>
      <c r="BD110" s="130"/>
      <c r="BE110" s="130"/>
      <c r="BF110" s="130"/>
      <c r="BG110" s="130"/>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U110" s="499">
        <f t="shared" si="29"/>
        <v>0</v>
      </c>
      <c r="CV110" s="499" t="str">
        <f t="shared" si="30"/>
        <v/>
      </c>
      <c r="CX110" s="499">
        <f t="shared" si="31"/>
        <v>0</v>
      </c>
      <c r="CY110" s="499" t="str">
        <f t="shared" si="32"/>
        <v/>
      </c>
      <c r="DA110" s="499">
        <f t="shared" si="33"/>
        <v>0</v>
      </c>
      <c r="DB110" s="499" t="str">
        <f t="shared" si="34"/>
        <v/>
      </c>
      <c r="DD110" s="499">
        <f t="shared" si="35"/>
        <v>0</v>
      </c>
      <c r="DE110" s="499" t="str">
        <f t="shared" si="36"/>
        <v/>
      </c>
      <c r="DG110" s="499">
        <f t="shared" si="37"/>
        <v>0</v>
      </c>
      <c r="DH110" s="499" t="str">
        <f t="shared" si="38"/>
        <v/>
      </c>
      <c r="DJ110" s="499">
        <f t="shared" si="39"/>
        <v>0</v>
      </c>
      <c r="DK110" s="499" t="str">
        <f t="shared" si="40"/>
        <v/>
      </c>
      <c r="DM110" s="499">
        <f t="shared" si="41"/>
        <v>0</v>
      </c>
      <c r="DN110" s="499" t="str">
        <f t="shared" si="42"/>
        <v/>
      </c>
      <c r="DP110" s="499">
        <f t="shared" si="43"/>
        <v>0</v>
      </c>
      <c r="DQ110" s="499" t="str">
        <f t="shared" si="44"/>
        <v/>
      </c>
      <c r="DS110" s="524">
        <f t="shared" si="45"/>
        <v>0</v>
      </c>
      <c r="DU110" s="520" t="str">
        <f t="shared" si="46"/>
        <v>X</v>
      </c>
      <c r="DW110" s="520" t="str">
        <f t="shared" si="47"/>
        <v/>
      </c>
    </row>
    <row r="111" spans="1:127" s="520" customFormat="1" ht="12" customHeight="1">
      <c r="A111" s="885"/>
      <c r="B111" s="886"/>
      <c r="C111" s="887"/>
      <c r="D111" s="888"/>
      <c r="E111" s="888"/>
      <c r="F111" s="888"/>
      <c r="G111" s="888"/>
      <c r="H111" s="888"/>
      <c r="I111" s="888"/>
      <c r="J111" s="889"/>
      <c r="K111" s="890"/>
      <c r="L111" s="881"/>
      <c r="M111" s="891"/>
      <c r="N111" s="892"/>
      <c r="O111" s="893"/>
      <c r="P111" s="894"/>
      <c r="Q111" s="895"/>
      <c r="R111" s="881"/>
      <c r="S111" s="881"/>
      <c r="T111" s="881"/>
      <c r="U111" s="881"/>
      <c r="V111" s="881"/>
      <c r="W111" s="881"/>
      <c r="X111" s="881"/>
      <c r="Y111" s="881"/>
      <c r="Z111" s="881"/>
      <c r="AA111" s="881"/>
      <c r="AB111" s="881"/>
      <c r="AC111" s="881"/>
      <c r="AD111" s="881"/>
      <c r="AE111" s="881"/>
      <c r="AF111" s="882"/>
      <c r="AG111" s="507" t="str">
        <f t="shared" si="26"/>
        <v>X</v>
      </c>
      <c r="AH111" s="508" t="str">
        <f t="shared" si="27"/>
        <v/>
      </c>
      <c r="AI111" s="506" t="str">
        <f t="shared" si="28"/>
        <v>OK</v>
      </c>
      <c r="AJ111" s="883"/>
      <c r="AK111" s="883"/>
      <c r="AL111" s="883"/>
      <c r="AM111" s="883"/>
      <c r="AN111" s="884"/>
      <c r="AQ111" s="129"/>
      <c r="AR111" s="129"/>
      <c r="AS111" s="130"/>
      <c r="AT111" s="130"/>
      <c r="AU111" s="130"/>
      <c r="AV111" s="130"/>
      <c r="AW111" s="130"/>
      <c r="AX111" s="130"/>
      <c r="AY111" s="130"/>
      <c r="AZ111" s="130"/>
      <c r="BA111" s="130"/>
      <c r="BB111" s="130"/>
      <c r="BC111" s="130"/>
      <c r="BD111" s="130"/>
      <c r="BE111" s="130"/>
      <c r="BF111" s="130"/>
      <c r="BG111" s="130"/>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U111" s="499">
        <f t="shared" si="29"/>
        <v>0</v>
      </c>
      <c r="CV111" s="499" t="str">
        <f t="shared" si="30"/>
        <v/>
      </c>
      <c r="CX111" s="499">
        <f t="shared" si="31"/>
        <v>0</v>
      </c>
      <c r="CY111" s="499" t="str">
        <f t="shared" si="32"/>
        <v/>
      </c>
      <c r="DA111" s="499">
        <f t="shared" si="33"/>
        <v>0</v>
      </c>
      <c r="DB111" s="499" t="str">
        <f t="shared" si="34"/>
        <v/>
      </c>
      <c r="DD111" s="499">
        <f t="shared" si="35"/>
        <v>0</v>
      </c>
      <c r="DE111" s="499" t="str">
        <f t="shared" si="36"/>
        <v/>
      </c>
      <c r="DG111" s="499">
        <f t="shared" si="37"/>
        <v>0</v>
      </c>
      <c r="DH111" s="499" t="str">
        <f t="shared" si="38"/>
        <v/>
      </c>
      <c r="DJ111" s="499">
        <f t="shared" si="39"/>
        <v>0</v>
      </c>
      <c r="DK111" s="499" t="str">
        <f t="shared" si="40"/>
        <v/>
      </c>
      <c r="DM111" s="499">
        <f t="shared" si="41"/>
        <v>0</v>
      </c>
      <c r="DN111" s="499" t="str">
        <f t="shared" si="42"/>
        <v/>
      </c>
      <c r="DP111" s="499">
        <f t="shared" si="43"/>
        <v>0</v>
      </c>
      <c r="DQ111" s="499" t="str">
        <f t="shared" si="44"/>
        <v/>
      </c>
      <c r="DS111" s="524">
        <f t="shared" si="45"/>
        <v>0</v>
      </c>
      <c r="DU111" s="520" t="str">
        <f t="shared" si="46"/>
        <v>X</v>
      </c>
      <c r="DW111" s="520" t="str">
        <f t="shared" si="47"/>
        <v/>
      </c>
    </row>
    <row r="112" spans="1:127" s="520" customFormat="1" ht="12" customHeight="1">
      <c r="A112" s="885"/>
      <c r="B112" s="886"/>
      <c r="C112" s="887"/>
      <c r="D112" s="888"/>
      <c r="E112" s="888"/>
      <c r="F112" s="888"/>
      <c r="G112" s="888"/>
      <c r="H112" s="888"/>
      <c r="I112" s="888"/>
      <c r="J112" s="889"/>
      <c r="K112" s="890"/>
      <c r="L112" s="881"/>
      <c r="M112" s="891"/>
      <c r="N112" s="892"/>
      <c r="O112" s="893"/>
      <c r="P112" s="894"/>
      <c r="Q112" s="895"/>
      <c r="R112" s="881"/>
      <c r="S112" s="881"/>
      <c r="T112" s="881"/>
      <c r="U112" s="881"/>
      <c r="V112" s="881"/>
      <c r="W112" s="881"/>
      <c r="X112" s="881"/>
      <c r="Y112" s="881"/>
      <c r="Z112" s="881"/>
      <c r="AA112" s="881"/>
      <c r="AB112" s="881"/>
      <c r="AC112" s="881"/>
      <c r="AD112" s="881"/>
      <c r="AE112" s="881"/>
      <c r="AF112" s="882"/>
      <c r="AG112" s="507" t="str">
        <f t="shared" si="26"/>
        <v>X</v>
      </c>
      <c r="AH112" s="508" t="str">
        <f t="shared" si="27"/>
        <v/>
      </c>
      <c r="AI112" s="506" t="str">
        <f t="shared" si="28"/>
        <v>OK</v>
      </c>
      <c r="AJ112" s="883"/>
      <c r="AK112" s="883"/>
      <c r="AL112" s="883"/>
      <c r="AM112" s="883"/>
      <c r="AN112" s="884"/>
      <c r="AQ112" s="129"/>
      <c r="AR112" s="129"/>
      <c r="AS112" s="130"/>
      <c r="AT112" s="130"/>
      <c r="AU112" s="130"/>
      <c r="AV112" s="130"/>
      <c r="AW112" s="130"/>
      <c r="AX112" s="130"/>
      <c r="AY112" s="130"/>
      <c r="AZ112" s="130"/>
      <c r="BA112" s="130"/>
      <c r="BB112" s="130"/>
      <c r="BC112" s="130"/>
      <c r="BD112" s="130"/>
      <c r="BE112" s="130"/>
      <c r="BF112" s="130"/>
      <c r="BG112" s="130"/>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U112" s="499">
        <f t="shared" si="29"/>
        <v>0</v>
      </c>
      <c r="CV112" s="499" t="str">
        <f t="shared" si="30"/>
        <v/>
      </c>
      <c r="CX112" s="499">
        <f t="shared" si="31"/>
        <v>0</v>
      </c>
      <c r="CY112" s="499" t="str">
        <f t="shared" si="32"/>
        <v/>
      </c>
      <c r="DA112" s="499">
        <f t="shared" si="33"/>
        <v>0</v>
      </c>
      <c r="DB112" s="499" t="str">
        <f t="shared" si="34"/>
        <v/>
      </c>
      <c r="DD112" s="499">
        <f t="shared" si="35"/>
        <v>0</v>
      </c>
      <c r="DE112" s="499" t="str">
        <f t="shared" si="36"/>
        <v/>
      </c>
      <c r="DG112" s="499">
        <f t="shared" si="37"/>
        <v>0</v>
      </c>
      <c r="DH112" s="499" t="str">
        <f t="shared" si="38"/>
        <v/>
      </c>
      <c r="DJ112" s="499">
        <f t="shared" si="39"/>
        <v>0</v>
      </c>
      <c r="DK112" s="499" t="str">
        <f t="shared" si="40"/>
        <v/>
      </c>
      <c r="DM112" s="499">
        <f t="shared" si="41"/>
        <v>0</v>
      </c>
      <c r="DN112" s="499" t="str">
        <f t="shared" si="42"/>
        <v/>
      </c>
      <c r="DP112" s="499">
        <f t="shared" si="43"/>
        <v>0</v>
      </c>
      <c r="DQ112" s="499" t="str">
        <f t="shared" si="44"/>
        <v/>
      </c>
      <c r="DS112" s="524">
        <f t="shared" si="45"/>
        <v>0</v>
      </c>
      <c r="DU112" s="520" t="str">
        <f t="shared" si="46"/>
        <v>X</v>
      </c>
      <c r="DW112" s="520" t="str">
        <f t="shared" si="47"/>
        <v/>
      </c>
    </row>
    <row r="113" spans="1:127" s="520" customFormat="1" ht="12" customHeight="1">
      <c r="A113" s="885"/>
      <c r="B113" s="886"/>
      <c r="C113" s="887"/>
      <c r="D113" s="888"/>
      <c r="E113" s="888"/>
      <c r="F113" s="888"/>
      <c r="G113" s="888"/>
      <c r="H113" s="888"/>
      <c r="I113" s="888"/>
      <c r="J113" s="889"/>
      <c r="K113" s="890"/>
      <c r="L113" s="881"/>
      <c r="M113" s="891"/>
      <c r="N113" s="892"/>
      <c r="O113" s="893"/>
      <c r="P113" s="894"/>
      <c r="Q113" s="895"/>
      <c r="R113" s="881"/>
      <c r="S113" s="881"/>
      <c r="T113" s="881"/>
      <c r="U113" s="881"/>
      <c r="V113" s="881"/>
      <c r="W113" s="881"/>
      <c r="X113" s="881"/>
      <c r="Y113" s="881"/>
      <c r="Z113" s="881"/>
      <c r="AA113" s="881"/>
      <c r="AB113" s="881"/>
      <c r="AC113" s="881"/>
      <c r="AD113" s="881"/>
      <c r="AE113" s="881"/>
      <c r="AF113" s="882"/>
      <c r="AG113" s="507" t="str">
        <f t="shared" si="26"/>
        <v>X</v>
      </c>
      <c r="AH113" s="508" t="str">
        <f t="shared" si="27"/>
        <v/>
      </c>
      <c r="AI113" s="506" t="str">
        <f t="shared" si="28"/>
        <v>OK</v>
      </c>
      <c r="AJ113" s="883"/>
      <c r="AK113" s="883"/>
      <c r="AL113" s="883"/>
      <c r="AM113" s="883"/>
      <c r="AN113" s="884"/>
      <c r="AQ113" s="129"/>
      <c r="AR113" s="129"/>
      <c r="AS113" s="130"/>
      <c r="AT113" s="130"/>
      <c r="AU113" s="130"/>
      <c r="AV113" s="130"/>
      <c r="AW113" s="130"/>
      <c r="AX113" s="130"/>
      <c r="AY113" s="130"/>
      <c r="AZ113" s="130"/>
      <c r="BA113" s="130"/>
      <c r="BB113" s="130"/>
      <c r="BC113" s="130"/>
      <c r="BD113" s="130"/>
      <c r="BE113" s="130"/>
      <c r="BF113" s="130"/>
      <c r="BG113" s="130"/>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U113" s="499">
        <f t="shared" si="29"/>
        <v>0</v>
      </c>
      <c r="CV113" s="499" t="str">
        <f t="shared" si="30"/>
        <v/>
      </c>
      <c r="CX113" s="499">
        <f t="shared" si="31"/>
        <v>0</v>
      </c>
      <c r="CY113" s="499" t="str">
        <f t="shared" si="32"/>
        <v/>
      </c>
      <c r="DA113" s="499">
        <f t="shared" si="33"/>
        <v>0</v>
      </c>
      <c r="DB113" s="499" t="str">
        <f t="shared" si="34"/>
        <v/>
      </c>
      <c r="DD113" s="499">
        <f t="shared" si="35"/>
        <v>0</v>
      </c>
      <c r="DE113" s="499" t="str">
        <f t="shared" si="36"/>
        <v/>
      </c>
      <c r="DG113" s="499">
        <f t="shared" si="37"/>
        <v>0</v>
      </c>
      <c r="DH113" s="499" t="str">
        <f t="shared" si="38"/>
        <v/>
      </c>
      <c r="DJ113" s="499">
        <f t="shared" si="39"/>
        <v>0</v>
      </c>
      <c r="DK113" s="499" t="str">
        <f t="shared" si="40"/>
        <v/>
      </c>
      <c r="DM113" s="499">
        <f t="shared" si="41"/>
        <v>0</v>
      </c>
      <c r="DN113" s="499" t="str">
        <f t="shared" si="42"/>
        <v/>
      </c>
      <c r="DP113" s="499">
        <f t="shared" si="43"/>
        <v>0</v>
      </c>
      <c r="DQ113" s="499" t="str">
        <f t="shared" si="44"/>
        <v/>
      </c>
      <c r="DS113" s="524">
        <f t="shared" si="45"/>
        <v>0</v>
      </c>
      <c r="DU113" s="520" t="str">
        <f t="shared" si="46"/>
        <v>X</v>
      </c>
      <c r="DW113" s="520" t="str">
        <f t="shared" si="47"/>
        <v/>
      </c>
    </row>
    <row r="114" spans="1:127" s="520" customFormat="1" ht="12" customHeight="1">
      <c r="A114" s="885"/>
      <c r="B114" s="886"/>
      <c r="C114" s="887"/>
      <c r="D114" s="888"/>
      <c r="E114" s="888"/>
      <c r="F114" s="888"/>
      <c r="G114" s="888"/>
      <c r="H114" s="888"/>
      <c r="I114" s="888"/>
      <c r="J114" s="889"/>
      <c r="K114" s="890"/>
      <c r="L114" s="881"/>
      <c r="M114" s="891"/>
      <c r="N114" s="892"/>
      <c r="O114" s="893"/>
      <c r="P114" s="894"/>
      <c r="Q114" s="895"/>
      <c r="R114" s="881"/>
      <c r="S114" s="881"/>
      <c r="T114" s="881"/>
      <c r="U114" s="881"/>
      <c r="V114" s="881"/>
      <c r="W114" s="881"/>
      <c r="X114" s="881"/>
      <c r="Y114" s="881"/>
      <c r="Z114" s="881"/>
      <c r="AA114" s="881"/>
      <c r="AB114" s="881"/>
      <c r="AC114" s="881"/>
      <c r="AD114" s="881"/>
      <c r="AE114" s="881"/>
      <c r="AF114" s="882"/>
      <c r="AG114" s="507" t="str">
        <f t="shared" si="26"/>
        <v>X</v>
      </c>
      <c r="AH114" s="508" t="str">
        <f t="shared" si="27"/>
        <v/>
      </c>
      <c r="AI114" s="506" t="str">
        <f t="shared" si="28"/>
        <v>OK</v>
      </c>
      <c r="AJ114" s="883"/>
      <c r="AK114" s="883"/>
      <c r="AL114" s="883"/>
      <c r="AM114" s="883"/>
      <c r="AN114" s="884"/>
      <c r="AQ114" s="129"/>
      <c r="AR114" s="129"/>
      <c r="AS114" s="137"/>
      <c r="AT114" s="137"/>
      <c r="AU114" s="130"/>
      <c r="AV114" s="130"/>
      <c r="AW114" s="130"/>
      <c r="AX114" s="130"/>
      <c r="AY114" s="130"/>
      <c r="AZ114" s="130"/>
      <c r="BA114" s="130"/>
      <c r="BB114" s="130"/>
      <c r="BC114" s="130"/>
      <c r="BD114" s="130"/>
      <c r="BE114" s="130"/>
      <c r="BF114" s="130"/>
      <c r="BG114" s="130"/>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U114" s="499">
        <f t="shared" si="29"/>
        <v>0</v>
      </c>
      <c r="CV114" s="499" t="str">
        <f t="shared" si="30"/>
        <v/>
      </c>
      <c r="CX114" s="499">
        <f t="shared" si="31"/>
        <v>0</v>
      </c>
      <c r="CY114" s="499" t="str">
        <f t="shared" si="32"/>
        <v/>
      </c>
      <c r="DA114" s="499">
        <f t="shared" si="33"/>
        <v>0</v>
      </c>
      <c r="DB114" s="499" t="str">
        <f t="shared" si="34"/>
        <v/>
      </c>
      <c r="DD114" s="499">
        <f t="shared" si="35"/>
        <v>0</v>
      </c>
      <c r="DE114" s="499" t="str">
        <f t="shared" si="36"/>
        <v/>
      </c>
      <c r="DG114" s="499">
        <f t="shared" si="37"/>
        <v>0</v>
      </c>
      <c r="DH114" s="499" t="str">
        <f t="shared" si="38"/>
        <v/>
      </c>
      <c r="DJ114" s="499">
        <f t="shared" si="39"/>
        <v>0</v>
      </c>
      <c r="DK114" s="499" t="str">
        <f t="shared" si="40"/>
        <v/>
      </c>
      <c r="DM114" s="499">
        <f t="shared" si="41"/>
        <v>0</v>
      </c>
      <c r="DN114" s="499" t="str">
        <f t="shared" si="42"/>
        <v/>
      </c>
      <c r="DP114" s="499">
        <f t="shared" si="43"/>
        <v>0</v>
      </c>
      <c r="DQ114" s="499" t="str">
        <f t="shared" si="44"/>
        <v/>
      </c>
      <c r="DS114" s="524">
        <f t="shared" si="45"/>
        <v>0</v>
      </c>
      <c r="DU114" s="520" t="str">
        <f t="shared" si="46"/>
        <v>X</v>
      </c>
      <c r="DW114" s="520" t="str">
        <f t="shared" si="47"/>
        <v/>
      </c>
    </row>
    <row r="115" spans="1:127" s="520" customFormat="1" ht="12" customHeight="1">
      <c r="A115" s="885"/>
      <c r="B115" s="886"/>
      <c r="C115" s="887"/>
      <c r="D115" s="888"/>
      <c r="E115" s="888"/>
      <c r="F115" s="888"/>
      <c r="G115" s="888"/>
      <c r="H115" s="888"/>
      <c r="I115" s="888"/>
      <c r="J115" s="889"/>
      <c r="K115" s="890"/>
      <c r="L115" s="881"/>
      <c r="M115" s="891"/>
      <c r="N115" s="892"/>
      <c r="O115" s="893"/>
      <c r="P115" s="894"/>
      <c r="Q115" s="895"/>
      <c r="R115" s="881"/>
      <c r="S115" s="881"/>
      <c r="T115" s="881"/>
      <c r="U115" s="881"/>
      <c r="V115" s="881"/>
      <c r="W115" s="881"/>
      <c r="X115" s="881"/>
      <c r="Y115" s="881"/>
      <c r="Z115" s="881"/>
      <c r="AA115" s="881"/>
      <c r="AB115" s="881"/>
      <c r="AC115" s="881"/>
      <c r="AD115" s="881"/>
      <c r="AE115" s="881"/>
      <c r="AF115" s="882"/>
      <c r="AG115" s="507" t="str">
        <f t="shared" si="26"/>
        <v>X</v>
      </c>
      <c r="AH115" s="508" t="str">
        <f t="shared" si="27"/>
        <v/>
      </c>
      <c r="AI115" s="506" t="str">
        <f t="shared" si="28"/>
        <v>OK</v>
      </c>
      <c r="AJ115" s="883"/>
      <c r="AK115" s="883"/>
      <c r="AL115" s="883"/>
      <c r="AM115" s="883"/>
      <c r="AN115" s="884"/>
      <c r="AQ115" s="129"/>
      <c r="AR115" s="129"/>
      <c r="AS115" s="137"/>
      <c r="AT115" s="137"/>
      <c r="AU115" s="130"/>
      <c r="AV115" s="130"/>
      <c r="AW115" s="130"/>
      <c r="AX115" s="130"/>
      <c r="AY115" s="130"/>
      <c r="AZ115" s="130"/>
      <c r="BA115" s="130"/>
      <c r="BB115" s="130"/>
      <c r="BC115" s="130"/>
      <c r="BD115" s="130"/>
      <c r="BE115" s="130"/>
      <c r="BF115" s="130"/>
      <c r="BG115" s="130"/>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118"/>
      <c r="CU115" s="499">
        <f t="shared" si="29"/>
        <v>0</v>
      </c>
      <c r="CV115" s="499" t="str">
        <f t="shared" si="30"/>
        <v/>
      </c>
      <c r="CX115" s="499">
        <f t="shared" si="31"/>
        <v>0</v>
      </c>
      <c r="CY115" s="499" t="str">
        <f t="shared" si="32"/>
        <v/>
      </c>
      <c r="DA115" s="499">
        <f t="shared" si="33"/>
        <v>0</v>
      </c>
      <c r="DB115" s="499" t="str">
        <f t="shared" si="34"/>
        <v/>
      </c>
      <c r="DD115" s="499">
        <f t="shared" si="35"/>
        <v>0</v>
      </c>
      <c r="DE115" s="499" t="str">
        <f t="shared" si="36"/>
        <v/>
      </c>
      <c r="DG115" s="499">
        <f t="shared" si="37"/>
        <v>0</v>
      </c>
      <c r="DH115" s="499" t="str">
        <f t="shared" si="38"/>
        <v/>
      </c>
      <c r="DJ115" s="499">
        <f t="shared" si="39"/>
        <v>0</v>
      </c>
      <c r="DK115" s="499" t="str">
        <f t="shared" si="40"/>
        <v/>
      </c>
      <c r="DM115" s="499">
        <f t="shared" si="41"/>
        <v>0</v>
      </c>
      <c r="DN115" s="499" t="str">
        <f t="shared" si="42"/>
        <v/>
      </c>
      <c r="DP115" s="499">
        <f t="shared" si="43"/>
        <v>0</v>
      </c>
      <c r="DQ115" s="499" t="str">
        <f t="shared" si="44"/>
        <v/>
      </c>
      <c r="DS115" s="524">
        <f t="shared" si="45"/>
        <v>0</v>
      </c>
      <c r="DU115" s="520" t="str">
        <f t="shared" si="46"/>
        <v>X</v>
      </c>
      <c r="DW115" s="520" t="str">
        <f t="shared" si="47"/>
        <v/>
      </c>
    </row>
    <row r="116" spans="1:127" s="520" customFormat="1" ht="12" customHeight="1">
      <c r="A116" s="885"/>
      <c r="B116" s="886"/>
      <c r="C116" s="887"/>
      <c r="D116" s="888"/>
      <c r="E116" s="888"/>
      <c r="F116" s="888"/>
      <c r="G116" s="888"/>
      <c r="H116" s="888"/>
      <c r="I116" s="888"/>
      <c r="J116" s="889"/>
      <c r="K116" s="890"/>
      <c r="L116" s="881"/>
      <c r="M116" s="891"/>
      <c r="N116" s="892"/>
      <c r="O116" s="893"/>
      <c r="P116" s="894"/>
      <c r="Q116" s="895"/>
      <c r="R116" s="881"/>
      <c r="S116" s="881"/>
      <c r="T116" s="881"/>
      <c r="U116" s="881"/>
      <c r="V116" s="881"/>
      <c r="W116" s="881"/>
      <c r="X116" s="881"/>
      <c r="Y116" s="881"/>
      <c r="Z116" s="881"/>
      <c r="AA116" s="881"/>
      <c r="AB116" s="881"/>
      <c r="AC116" s="881"/>
      <c r="AD116" s="881"/>
      <c r="AE116" s="881"/>
      <c r="AF116" s="882"/>
      <c r="AG116" s="507" t="str">
        <f t="shared" ref="AG116" si="48">IF(DS116&gt;0,"","X")</f>
        <v>X</v>
      </c>
      <c r="AH116" s="508" t="str">
        <f t="shared" ref="AH116" si="49">IF(DS116&gt;0,"X","")</f>
        <v/>
      </c>
      <c r="AI116" s="506" t="str">
        <f t="shared" ref="AI116" si="50">IF(DS116&gt;0,"C","OK")</f>
        <v>OK</v>
      </c>
      <c r="AJ116" s="883"/>
      <c r="AK116" s="883"/>
      <c r="AL116" s="883"/>
      <c r="AM116" s="883"/>
      <c r="AN116" s="884"/>
      <c r="AQ116" s="129"/>
      <c r="AR116" s="129"/>
      <c r="AS116" s="137"/>
      <c r="AT116" s="137"/>
      <c r="AU116" s="130"/>
      <c r="AV116" s="130"/>
      <c r="AW116" s="130"/>
      <c r="AX116" s="130"/>
      <c r="AY116" s="130"/>
      <c r="AZ116" s="130"/>
      <c r="BA116" s="130"/>
      <c r="BB116" s="130"/>
      <c r="BC116" s="130"/>
      <c r="BD116" s="130"/>
      <c r="BE116" s="130"/>
      <c r="BF116" s="130"/>
      <c r="BG116" s="130"/>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U116" s="499">
        <f t="shared" ref="CU116" si="51">IF(AND(Q116&gt;=K116,Q116&lt;=N116),0,1)</f>
        <v>0</v>
      </c>
      <c r="CV116" s="499" t="str">
        <f t="shared" ref="CV116" si="52">IF(Q116&lt;&gt;"",CU116,"")</f>
        <v/>
      </c>
      <c r="CX116" s="499">
        <f t="shared" ref="CX116" si="53">IF(AND(S116&gt;=K116,S116&lt;=N116),0,1)</f>
        <v>0</v>
      </c>
      <c r="CY116" s="499" t="str">
        <f t="shared" ref="CY116" si="54">IF(S116&lt;&gt;"",CX116,"")</f>
        <v/>
      </c>
      <c r="DA116" s="499">
        <f t="shared" ref="DA116" si="55">IF(AND(U116&gt;=K116,U116&lt;=N116),0,1)</f>
        <v>0</v>
      </c>
      <c r="DB116" s="499" t="str">
        <f t="shared" ref="DB116" si="56">IF(U116&lt;&gt;"",DA116,"")</f>
        <v/>
      </c>
      <c r="DD116" s="499">
        <f t="shared" ref="DD116" si="57">IF(AND(W116&gt;=K116,W116&lt;=N116),0,1)</f>
        <v>0</v>
      </c>
      <c r="DE116" s="499" t="str">
        <f t="shared" ref="DE116" si="58">IF(W116&lt;&gt;"",DD116,"")</f>
        <v/>
      </c>
      <c r="DG116" s="499">
        <f t="shared" ref="DG116" si="59">IF(AND(Y116&gt;=K116,Y116&lt;=N116),0,1)</f>
        <v>0</v>
      </c>
      <c r="DH116" s="499" t="str">
        <f t="shared" ref="DH116" si="60">IF(Y116&lt;&gt;"",DG116,"")</f>
        <v/>
      </c>
      <c r="DJ116" s="499">
        <f t="shared" ref="DJ116" si="61">IF(AND(AA116&gt;=K116,AA116&lt;=N116),0,1)</f>
        <v>0</v>
      </c>
      <c r="DK116" s="499" t="str">
        <f t="shared" ref="DK116" si="62">IF(AA116&lt;&gt;"",DJ116,"")</f>
        <v/>
      </c>
      <c r="DM116" s="499">
        <f t="shared" ref="DM116" si="63">IF(AND(AC116&gt;=K116,AC116&lt;=N116),0,1)</f>
        <v>0</v>
      </c>
      <c r="DN116" s="499" t="str">
        <f t="shared" ref="DN116" si="64">IF(AC116&lt;&gt;"",DM116,"")</f>
        <v/>
      </c>
      <c r="DP116" s="499">
        <f t="shared" ref="DP116" si="65">IF(AND(AE116&gt;=K116,AE116&lt;=N116),0,1)</f>
        <v>0</v>
      </c>
      <c r="DQ116" s="499" t="str">
        <f t="shared" ref="DQ116" si="66">IF(AE116&lt;&gt;"",DP116,"")</f>
        <v/>
      </c>
      <c r="DS116" s="524">
        <f t="shared" ref="DS116" si="67">SUM(CV116,CY116,DB116,DE116,DH116,DK116,DQ116,DN116)</f>
        <v>0</v>
      </c>
      <c r="DU116" s="520" t="str">
        <f t="shared" ref="DU116" si="68">IF(DS116&gt;0,"","X")</f>
        <v>X</v>
      </c>
      <c r="DW116" s="520" t="str">
        <f t="shared" ref="DW116" si="69">IF(DS116&gt;0,"X","")</f>
        <v/>
      </c>
    </row>
    <row r="117" spans="1:127" s="520" customFormat="1" ht="12" customHeight="1">
      <c r="A117" s="885"/>
      <c r="B117" s="886"/>
      <c r="C117" s="887"/>
      <c r="D117" s="888"/>
      <c r="E117" s="888"/>
      <c r="F117" s="888"/>
      <c r="G117" s="888"/>
      <c r="H117" s="888"/>
      <c r="I117" s="888"/>
      <c r="J117" s="889"/>
      <c r="K117" s="890"/>
      <c r="L117" s="881"/>
      <c r="M117" s="891"/>
      <c r="N117" s="892"/>
      <c r="O117" s="893"/>
      <c r="P117" s="894"/>
      <c r="Q117" s="895"/>
      <c r="R117" s="881"/>
      <c r="S117" s="881"/>
      <c r="T117" s="881"/>
      <c r="U117" s="881"/>
      <c r="V117" s="881"/>
      <c r="W117" s="881"/>
      <c r="X117" s="881"/>
      <c r="Y117" s="881"/>
      <c r="Z117" s="881"/>
      <c r="AA117" s="881"/>
      <c r="AB117" s="881"/>
      <c r="AC117" s="881"/>
      <c r="AD117" s="881"/>
      <c r="AE117" s="881"/>
      <c r="AF117" s="882"/>
      <c r="AG117" s="507" t="str">
        <f t="shared" si="26"/>
        <v>X</v>
      </c>
      <c r="AH117" s="508" t="str">
        <f t="shared" si="27"/>
        <v/>
      </c>
      <c r="AI117" s="506" t="str">
        <f t="shared" si="28"/>
        <v>OK</v>
      </c>
      <c r="AJ117" s="883"/>
      <c r="AK117" s="883"/>
      <c r="AL117" s="883"/>
      <c r="AM117" s="883"/>
      <c r="AN117" s="884"/>
      <c r="AQ117" s="129"/>
      <c r="AR117" s="129"/>
      <c r="AS117" s="137"/>
      <c r="AT117" s="137"/>
      <c r="AU117" s="130"/>
      <c r="AV117" s="130"/>
      <c r="AW117" s="130"/>
      <c r="AX117" s="130"/>
      <c r="AY117" s="130"/>
      <c r="AZ117" s="130"/>
      <c r="BA117" s="130"/>
      <c r="BB117" s="130"/>
      <c r="BC117" s="130"/>
      <c r="BD117" s="130"/>
      <c r="BE117" s="130"/>
      <c r="BF117" s="130"/>
      <c r="BG117" s="130"/>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U117" s="499">
        <f t="shared" si="29"/>
        <v>0</v>
      </c>
      <c r="CV117" s="499" t="str">
        <f t="shared" si="30"/>
        <v/>
      </c>
      <c r="CX117" s="499">
        <f t="shared" si="31"/>
        <v>0</v>
      </c>
      <c r="CY117" s="499" t="str">
        <f t="shared" si="32"/>
        <v/>
      </c>
      <c r="DA117" s="499">
        <f t="shared" si="33"/>
        <v>0</v>
      </c>
      <c r="DB117" s="499" t="str">
        <f t="shared" si="34"/>
        <v/>
      </c>
      <c r="DD117" s="499">
        <f t="shared" si="35"/>
        <v>0</v>
      </c>
      <c r="DE117" s="499" t="str">
        <f t="shared" si="36"/>
        <v/>
      </c>
      <c r="DG117" s="499">
        <f t="shared" si="37"/>
        <v>0</v>
      </c>
      <c r="DH117" s="499" t="str">
        <f t="shared" si="38"/>
        <v/>
      </c>
      <c r="DJ117" s="499">
        <f t="shared" si="39"/>
        <v>0</v>
      </c>
      <c r="DK117" s="499" t="str">
        <f t="shared" si="40"/>
        <v/>
      </c>
      <c r="DM117" s="499">
        <f t="shared" si="41"/>
        <v>0</v>
      </c>
      <c r="DN117" s="499" t="str">
        <f t="shared" si="42"/>
        <v/>
      </c>
      <c r="DP117" s="499">
        <f t="shared" si="43"/>
        <v>0</v>
      </c>
      <c r="DQ117" s="499" t="str">
        <f t="shared" si="44"/>
        <v/>
      </c>
      <c r="DS117" s="524">
        <f t="shared" si="45"/>
        <v>0</v>
      </c>
      <c r="DU117" s="520" t="str">
        <f t="shared" si="46"/>
        <v>X</v>
      </c>
      <c r="DW117" s="520" t="str">
        <f t="shared" si="47"/>
        <v/>
      </c>
    </row>
    <row r="118" spans="1:127" s="520" customFormat="1" ht="12" customHeight="1">
      <c r="A118" s="885"/>
      <c r="B118" s="886"/>
      <c r="C118" s="887"/>
      <c r="D118" s="888"/>
      <c r="E118" s="888"/>
      <c r="F118" s="888"/>
      <c r="G118" s="888"/>
      <c r="H118" s="888"/>
      <c r="I118" s="888"/>
      <c r="J118" s="889"/>
      <c r="K118" s="890"/>
      <c r="L118" s="881"/>
      <c r="M118" s="891"/>
      <c r="N118" s="892"/>
      <c r="O118" s="893"/>
      <c r="P118" s="894"/>
      <c r="Q118" s="895"/>
      <c r="R118" s="881"/>
      <c r="S118" s="881"/>
      <c r="T118" s="881"/>
      <c r="U118" s="881"/>
      <c r="V118" s="881"/>
      <c r="W118" s="881"/>
      <c r="X118" s="881"/>
      <c r="Y118" s="881"/>
      <c r="Z118" s="881"/>
      <c r="AA118" s="881"/>
      <c r="AB118" s="881"/>
      <c r="AC118" s="881"/>
      <c r="AD118" s="881"/>
      <c r="AE118" s="881"/>
      <c r="AF118" s="882"/>
      <c r="AG118" s="507" t="str">
        <f t="shared" si="26"/>
        <v>X</v>
      </c>
      <c r="AH118" s="508" t="str">
        <f t="shared" si="27"/>
        <v/>
      </c>
      <c r="AI118" s="506" t="str">
        <f t="shared" si="28"/>
        <v>OK</v>
      </c>
      <c r="AJ118" s="883"/>
      <c r="AK118" s="883"/>
      <c r="AL118" s="883"/>
      <c r="AM118" s="883"/>
      <c r="AN118" s="884"/>
      <c r="AQ118" s="129"/>
      <c r="AR118" s="129"/>
      <c r="AS118" s="137"/>
      <c r="AT118" s="137"/>
      <c r="AU118" s="130"/>
      <c r="AV118" s="130"/>
      <c r="AW118" s="130"/>
      <c r="AX118" s="130"/>
      <c r="AY118" s="130"/>
      <c r="AZ118" s="130"/>
      <c r="BA118" s="130"/>
      <c r="BB118" s="130"/>
      <c r="BC118" s="130"/>
      <c r="BD118" s="130"/>
      <c r="BE118" s="130"/>
      <c r="BF118" s="130"/>
      <c r="BG118" s="130"/>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U118" s="499">
        <f t="shared" si="29"/>
        <v>0</v>
      </c>
      <c r="CV118" s="499" t="str">
        <f t="shared" si="30"/>
        <v/>
      </c>
      <c r="CX118" s="499">
        <f t="shared" si="31"/>
        <v>0</v>
      </c>
      <c r="CY118" s="499" t="str">
        <f t="shared" si="32"/>
        <v/>
      </c>
      <c r="DA118" s="499">
        <f t="shared" si="33"/>
        <v>0</v>
      </c>
      <c r="DB118" s="499" t="str">
        <f t="shared" si="34"/>
        <v/>
      </c>
      <c r="DD118" s="499">
        <f t="shared" si="35"/>
        <v>0</v>
      </c>
      <c r="DE118" s="499" t="str">
        <f t="shared" si="36"/>
        <v/>
      </c>
      <c r="DG118" s="499">
        <f t="shared" si="37"/>
        <v>0</v>
      </c>
      <c r="DH118" s="499" t="str">
        <f t="shared" si="38"/>
        <v/>
      </c>
      <c r="DJ118" s="499">
        <f t="shared" si="39"/>
        <v>0</v>
      </c>
      <c r="DK118" s="499" t="str">
        <f t="shared" si="40"/>
        <v/>
      </c>
      <c r="DM118" s="499">
        <f t="shared" si="41"/>
        <v>0</v>
      </c>
      <c r="DN118" s="499" t="str">
        <f t="shared" si="42"/>
        <v/>
      </c>
      <c r="DP118" s="499">
        <f t="shared" si="43"/>
        <v>0</v>
      </c>
      <c r="DQ118" s="499" t="str">
        <f t="shared" si="44"/>
        <v/>
      </c>
      <c r="DS118" s="524">
        <f t="shared" si="45"/>
        <v>0</v>
      </c>
      <c r="DU118" s="520" t="str">
        <f t="shared" si="46"/>
        <v>X</v>
      </c>
      <c r="DW118" s="520" t="str">
        <f t="shared" si="47"/>
        <v/>
      </c>
    </row>
    <row r="119" spans="1:127" s="520" customFormat="1" ht="12" customHeight="1">
      <c r="A119" s="885"/>
      <c r="B119" s="886"/>
      <c r="C119" s="887"/>
      <c r="D119" s="888"/>
      <c r="E119" s="888"/>
      <c r="F119" s="888"/>
      <c r="G119" s="888"/>
      <c r="H119" s="888"/>
      <c r="I119" s="888"/>
      <c r="J119" s="889"/>
      <c r="K119" s="890"/>
      <c r="L119" s="881"/>
      <c r="M119" s="891"/>
      <c r="N119" s="892"/>
      <c r="O119" s="893"/>
      <c r="P119" s="894"/>
      <c r="Q119" s="895"/>
      <c r="R119" s="881"/>
      <c r="S119" s="881"/>
      <c r="T119" s="881"/>
      <c r="U119" s="881"/>
      <c r="V119" s="881"/>
      <c r="W119" s="881"/>
      <c r="X119" s="881"/>
      <c r="Y119" s="881"/>
      <c r="Z119" s="881"/>
      <c r="AA119" s="881"/>
      <c r="AB119" s="881"/>
      <c r="AC119" s="881"/>
      <c r="AD119" s="881"/>
      <c r="AE119" s="881"/>
      <c r="AF119" s="882"/>
      <c r="AG119" s="507" t="str">
        <f t="shared" si="26"/>
        <v>X</v>
      </c>
      <c r="AH119" s="508" t="str">
        <f t="shared" si="27"/>
        <v/>
      </c>
      <c r="AI119" s="506" t="str">
        <f t="shared" si="28"/>
        <v>OK</v>
      </c>
      <c r="AJ119" s="883"/>
      <c r="AK119" s="883"/>
      <c r="AL119" s="883"/>
      <c r="AM119" s="883"/>
      <c r="AN119" s="884"/>
      <c r="AQ119" s="129"/>
      <c r="AR119" s="129"/>
      <c r="AS119" s="137"/>
      <c r="AT119" s="137"/>
      <c r="AU119" s="130"/>
      <c r="AV119" s="130"/>
      <c r="AW119" s="130"/>
      <c r="AX119" s="130"/>
      <c r="AY119" s="130"/>
      <c r="AZ119" s="130"/>
      <c r="BA119" s="130"/>
      <c r="BB119" s="130"/>
      <c r="BC119" s="130"/>
      <c r="BD119" s="130"/>
      <c r="BE119" s="130"/>
      <c r="BF119" s="130"/>
      <c r="BG119" s="130"/>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U119" s="499">
        <f t="shared" si="29"/>
        <v>0</v>
      </c>
      <c r="CV119" s="499" t="str">
        <f t="shared" si="30"/>
        <v/>
      </c>
      <c r="CX119" s="499">
        <f t="shared" si="31"/>
        <v>0</v>
      </c>
      <c r="CY119" s="499" t="str">
        <f t="shared" si="32"/>
        <v/>
      </c>
      <c r="DA119" s="499">
        <f t="shared" si="33"/>
        <v>0</v>
      </c>
      <c r="DB119" s="499" t="str">
        <f t="shared" si="34"/>
        <v/>
      </c>
      <c r="DD119" s="499">
        <f t="shared" si="35"/>
        <v>0</v>
      </c>
      <c r="DE119" s="499" t="str">
        <f t="shared" si="36"/>
        <v/>
      </c>
      <c r="DG119" s="499">
        <f t="shared" si="37"/>
        <v>0</v>
      </c>
      <c r="DH119" s="499" t="str">
        <f t="shared" si="38"/>
        <v/>
      </c>
      <c r="DJ119" s="499">
        <f t="shared" si="39"/>
        <v>0</v>
      </c>
      <c r="DK119" s="499" t="str">
        <f t="shared" si="40"/>
        <v/>
      </c>
      <c r="DM119" s="499">
        <f t="shared" si="41"/>
        <v>0</v>
      </c>
      <c r="DN119" s="499" t="str">
        <f t="shared" si="42"/>
        <v/>
      </c>
      <c r="DP119" s="499">
        <f t="shared" si="43"/>
        <v>0</v>
      </c>
      <c r="DQ119" s="499" t="str">
        <f t="shared" si="44"/>
        <v/>
      </c>
      <c r="DS119" s="524">
        <f t="shared" si="45"/>
        <v>0</v>
      </c>
      <c r="DU119" s="520" t="str">
        <f t="shared" si="46"/>
        <v>X</v>
      </c>
      <c r="DW119" s="520" t="str">
        <f t="shared" si="47"/>
        <v/>
      </c>
    </row>
    <row r="120" spans="1:127" s="520" customFormat="1" ht="12" customHeight="1">
      <c r="A120" s="885"/>
      <c r="B120" s="886"/>
      <c r="C120" s="887"/>
      <c r="D120" s="888"/>
      <c r="E120" s="888"/>
      <c r="F120" s="888"/>
      <c r="G120" s="888"/>
      <c r="H120" s="888"/>
      <c r="I120" s="888"/>
      <c r="J120" s="889"/>
      <c r="K120" s="890"/>
      <c r="L120" s="881"/>
      <c r="M120" s="891"/>
      <c r="N120" s="892"/>
      <c r="O120" s="893"/>
      <c r="P120" s="894"/>
      <c r="Q120" s="895"/>
      <c r="R120" s="881"/>
      <c r="S120" s="881"/>
      <c r="T120" s="881"/>
      <c r="U120" s="881"/>
      <c r="V120" s="881"/>
      <c r="W120" s="881"/>
      <c r="X120" s="881"/>
      <c r="Y120" s="881"/>
      <c r="Z120" s="881"/>
      <c r="AA120" s="881"/>
      <c r="AB120" s="881"/>
      <c r="AC120" s="881"/>
      <c r="AD120" s="881"/>
      <c r="AE120" s="881"/>
      <c r="AF120" s="882"/>
      <c r="AG120" s="507" t="str">
        <f t="shared" ref="AG120:AG129" si="70">IF(DS120&gt;0,"","X")</f>
        <v>X</v>
      </c>
      <c r="AH120" s="508" t="str">
        <f t="shared" ref="AH120:AH129" si="71">IF(DS120&gt;0,"X","")</f>
        <v/>
      </c>
      <c r="AI120" s="506" t="str">
        <f t="shared" ref="AI120:AI129" si="72">IF(DS120&gt;0,"C","OK")</f>
        <v>OK</v>
      </c>
      <c r="AJ120" s="883"/>
      <c r="AK120" s="883"/>
      <c r="AL120" s="883"/>
      <c r="AM120" s="883"/>
      <c r="AN120" s="884"/>
      <c r="AQ120" s="129"/>
      <c r="AR120" s="129"/>
      <c r="AS120" s="130"/>
      <c r="AT120" s="130"/>
      <c r="AU120" s="130"/>
      <c r="AV120" s="130"/>
      <c r="AW120" s="130"/>
      <c r="AX120" s="130"/>
      <c r="AY120" s="130"/>
      <c r="AZ120" s="130"/>
      <c r="BA120" s="130"/>
      <c r="BB120" s="130"/>
      <c r="BC120" s="130"/>
      <c r="BD120" s="130"/>
      <c r="BE120" s="130"/>
      <c r="BF120" s="130"/>
      <c r="BG120" s="130"/>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U120" s="499">
        <f t="shared" ref="CU120:CU129" si="73">IF(AND(Q120&gt;=K120,Q120&lt;=N120),0,1)</f>
        <v>0</v>
      </c>
      <c r="CV120" s="499" t="str">
        <f t="shared" ref="CV120:CV129" si="74">IF(Q120&lt;&gt;"",CU120,"")</f>
        <v/>
      </c>
      <c r="CX120" s="499">
        <f t="shared" ref="CX120:CX129" si="75">IF(AND(S120&gt;=K120,S120&lt;=N120),0,1)</f>
        <v>0</v>
      </c>
      <c r="CY120" s="499" t="str">
        <f t="shared" ref="CY120:CY129" si="76">IF(S120&lt;&gt;"",CX120,"")</f>
        <v/>
      </c>
      <c r="DA120" s="499">
        <f t="shared" ref="DA120:DA129" si="77">IF(AND(U120&gt;=K120,U120&lt;=N120),0,1)</f>
        <v>0</v>
      </c>
      <c r="DB120" s="499" t="str">
        <f t="shared" ref="DB120:DB129" si="78">IF(U120&lt;&gt;"",DA120,"")</f>
        <v/>
      </c>
      <c r="DD120" s="499">
        <f t="shared" ref="DD120:DD129" si="79">IF(AND(W120&gt;=K120,W120&lt;=N120),0,1)</f>
        <v>0</v>
      </c>
      <c r="DE120" s="499" t="str">
        <f t="shared" ref="DE120:DE129" si="80">IF(W120&lt;&gt;"",DD120,"")</f>
        <v/>
      </c>
      <c r="DG120" s="499">
        <f t="shared" ref="DG120:DG129" si="81">IF(AND(Y120&gt;=K120,Y120&lt;=N120),0,1)</f>
        <v>0</v>
      </c>
      <c r="DH120" s="499" t="str">
        <f t="shared" ref="DH120:DH129" si="82">IF(Y120&lt;&gt;"",DG120,"")</f>
        <v/>
      </c>
      <c r="DJ120" s="499">
        <f t="shared" ref="DJ120:DJ129" si="83">IF(AND(AA120&gt;=K120,AA120&lt;=N120),0,1)</f>
        <v>0</v>
      </c>
      <c r="DK120" s="499" t="str">
        <f t="shared" ref="DK120:DK129" si="84">IF(AA120&lt;&gt;"",DJ120,"")</f>
        <v/>
      </c>
      <c r="DM120" s="499">
        <f t="shared" ref="DM120:DM129" si="85">IF(AND(AC120&gt;=K120,AC120&lt;=N120),0,1)</f>
        <v>0</v>
      </c>
      <c r="DN120" s="499" t="str">
        <f t="shared" ref="DN120:DN129" si="86">IF(AC120&lt;&gt;"",DM120,"")</f>
        <v/>
      </c>
      <c r="DP120" s="499">
        <f t="shared" ref="DP120:DP129" si="87">IF(AND(AE120&gt;=K120,AE120&lt;=N120),0,1)</f>
        <v>0</v>
      </c>
      <c r="DQ120" s="499" t="str">
        <f t="shared" ref="DQ120:DQ129" si="88">IF(AE120&lt;&gt;"",DP120,"")</f>
        <v/>
      </c>
      <c r="DS120" s="524">
        <f t="shared" ref="DS120:DS129" si="89">SUM(CV120,CY120,DB120,DE120,DH120,DK120,DQ120,DN120)</f>
        <v>0</v>
      </c>
      <c r="DU120" s="520" t="str">
        <f t="shared" ref="DU120:DU129" si="90">IF(DS120&gt;0,"","X")</f>
        <v>X</v>
      </c>
      <c r="DW120" s="520" t="str">
        <f t="shared" ref="DW120:DW129" si="91">IF(DS120&gt;0,"X","")</f>
        <v/>
      </c>
    </row>
    <row r="121" spans="1:127" s="520" customFormat="1" ht="12" customHeight="1">
      <c r="A121" s="885"/>
      <c r="B121" s="886"/>
      <c r="C121" s="887"/>
      <c r="D121" s="888"/>
      <c r="E121" s="888"/>
      <c r="F121" s="888"/>
      <c r="G121" s="888"/>
      <c r="H121" s="888"/>
      <c r="I121" s="888"/>
      <c r="J121" s="889"/>
      <c r="K121" s="890"/>
      <c r="L121" s="881"/>
      <c r="M121" s="891"/>
      <c r="N121" s="892"/>
      <c r="O121" s="893"/>
      <c r="P121" s="894"/>
      <c r="Q121" s="895"/>
      <c r="R121" s="881"/>
      <c r="S121" s="881"/>
      <c r="T121" s="881"/>
      <c r="U121" s="881"/>
      <c r="V121" s="881"/>
      <c r="W121" s="881"/>
      <c r="X121" s="881"/>
      <c r="Y121" s="881"/>
      <c r="Z121" s="881"/>
      <c r="AA121" s="881"/>
      <c r="AB121" s="881"/>
      <c r="AC121" s="881"/>
      <c r="AD121" s="881"/>
      <c r="AE121" s="881"/>
      <c r="AF121" s="882"/>
      <c r="AG121" s="507" t="str">
        <f t="shared" si="70"/>
        <v>X</v>
      </c>
      <c r="AH121" s="508" t="str">
        <f t="shared" si="71"/>
        <v/>
      </c>
      <c r="AI121" s="506" t="str">
        <f t="shared" si="72"/>
        <v>OK</v>
      </c>
      <c r="AJ121" s="883"/>
      <c r="AK121" s="883"/>
      <c r="AL121" s="883"/>
      <c r="AM121" s="883"/>
      <c r="AN121" s="884"/>
      <c r="AQ121" s="129"/>
      <c r="AR121" s="129"/>
      <c r="AS121" s="130"/>
      <c r="AT121" s="130"/>
      <c r="AU121" s="130"/>
      <c r="AV121" s="130"/>
      <c r="AW121" s="130"/>
      <c r="AX121" s="130"/>
      <c r="AY121" s="130"/>
      <c r="AZ121" s="130"/>
      <c r="BA121" s="130"/>
      <c r="BB121" s="130"/>
      <c r="BC121" s="130"/>
      <c r="BD121" s="130"/>
      <c r="BE121" s="130"/>
      <c r="BF121" s="130"/>
      <c r="BG121" s="130"/>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U121" s="499">
        <f t="shared" si="73"/>
        <v>0</v>
      </c>
      <c r="CV121" s="499" t="str">
        <f t="shared" si="74"/>
        <v/>
      </c>
      <c r="CX121" s="499">
        <f t="shared" si="75"/>
        <v>0</v>
      </c>
      <c r="CY121" s="499" t="str">
        <f t="shared" si="76"/>
        <v/>
      </c>
      <c r="DA121" s="499">
        <f t="shared" si="77"/>
        <v>0</v>
      </c>
      <c r="DB121" s="499" t="str">
        <f t="shared" si="78"/>
        <v/>
      </c>
      <c r="DD121" s="499">
        <f t="shared" si="79"/>
        <v>0</v>
      </c>
      <c r="DE121" s="499" t="str">
        <f t="shared" si="80"/>
        <v/>
      </c>
      <c r="DG121" s="499">
        <f t="shared" si="81"/>
        <v>0</v>
      </c>
      <c r="DH121" s="499" t="str">
        <f t="shared" si="82"/>
        <v/>
      </c>
      <c r="DJ121" s="499">
        <f t="shared" si="83"/>
        <v>0</v>
      </c>
      <c r="DK121" s="499" t="str">
        <f t="shared" si="84"/>
        <v/>
      </c>
      <c r="DM121" s="499">
        <f t="shared" si="85"/>
        <v>0</v>
      </c>
      <c r="DN121" s="499" t="str">
        <f t="shared" si="86"/>
        <v/>
      </c>
      <c r="DP121" s="499">
        <f t="shared" si="87"/>
        <v>0</v>
      </c>
      <c r="DQ121" s="499" t="str">
        <f t="shared" si="88"/>
        <v/>
      </c>
      <c r="DS121" s="524">
        <f t="shared" si="89"/>
        <v>0</v>
      </c>
      <c r="DU121" s="520" t="str">
        <f t="shared" si="90"/>
        <v>X</v>
      </c>
      <c r="DW121" s="520" t="str">
        <f t="shared" si="91"/>
        <v/>
      </c>
    </row>
    <row r="122" spans="1:127" s="520" customFormat="1" ht="12" customHeight="1">
      <c r="A122" s="885"/>
      <c r="B122" s="886"/>
      <c r="C122" s="887"/>
      <c r="D122" s="888"/>
      <c r="E122" s="888"/>
      <c r="F122" s="888"/>
      <c r="G122" s="888"/>
      <c r="H122" s="888"/>
      <c r="I122" s="888"/>
      <c r="J122" s="889"/>
      <c r="K122" s="890"/>
      <c r="L122" s="881"/>
      <c r="M122" s="891"/>
      <c r="N122" s="892"/>
      <c r="O122" s="893"/>
      <c r="P122" s="894"/>
      <c r="Q122" s="895"/>
      <c r="R122" s="881"/>
      <c r="S122" s="881"/>
      <c r="T122" s="881"/>
      <c r="U122" s="881"/>
      <c r="V122" s="881"/>
      <c r="W122" s="881"/>
      <c r="X122" s="881"/>
      <c r="Y122" s="881"/>
      <c r="Z122" s="881"/>
      <c r="AA122" s="881"/>
      <c r="AB122" s="881"/>
      <c r="AC122" s="881"/>
      <c r="AD122" s="881"/>
      <c r="AE122" s="881"/>
      <c r="AF122" s="882"/>
      <c r="AG122" s="507" t="str">
        <f t="shared" si="70"/>
        <v>X</v>
      </c>
      <c r="AH122" s="508" t="str">
        <f t="shared" si="71"/>
        <v/>
      </c>
      <c r="AI122" s="506" t="str">
        <f t="shared" si="72"/>
        <v>OK</v>
      </c>
      <c r="AJ122" s="883"/>
      <c r="AK122" s="883"/>
      <c r="AL122" s="883"/>
      <c r="AM122" s="883"/>
      <c r="AN122" s="884"/>
      <c r="AQ122" s="129"/>
      <c r="AR122" s="129"/>
      <c r="AS122" s="130"/>
      <c r="AT122" s="130"/>
      <c r="AU122" s="130"/>
      <c r="AV122" s="130"/>
      <c r="AW122" s="130"/>
      <c r="AX122" s="130"/>
      <c r="AY122" s="130"/>
      <c r="AZ122" s="130"/>
      <c r="BA122" s="130"/>
      <c r="BB122" s="130"/>
      <c r="BC122" s="130"/>
      <c r="BD122" s="130"/>
      <c r="BE122" s="130"/>
      <c r="BF122" s="130"/>
      <c r="BG122" s="130"/>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U122" s="499">
        <f t="shared" si="73"/>
        <v>0</v>
      </c>
      <c r="CV122" s="499" t="str">
        <f t="shared" si="74"/>
        <v/>
      </c>
      <c r="CX122" s="499">
        <f t="shared" si="75"/>
        <v>0</v>
      </c>
      <c r="CY122" s="499" t="str">
        <f t="shared" si="76"/>
        <v/>
      </c>
      <c r="DA122" s="499">
        <f t="shared" si="77"/>
        <v>0</v>
      </c>
      <c r="DB122" s="499" t="str">
        <f t="shared" si="78"/>
        <v/>
      </c>
      <c r="DD122" s="499">
        <f t="shared" si="79"/>
        <v>0</v>
      </c>
      <c r="DE122" s="499" t="str">
        <f t="shared" si="80"/>
        <v/>
      </c>
      <c r="DG122" s="499">
        <f t="shared" si="81"/>
        <v>0</v>
      </c>
      <c r="DH122" s="499" t="str">
        <f t="shared" si="82"/>
        <v/>
      </c>
      <c r="DJ122" s="499">
        <f t="shared" si="83"/>
        <v>0</v>
      </c>
      <c r="DK122" s="499" t="str">
        <f t="shared" si="84"/>
        <v/>
      </c>
      <c r="DM122" s="499">
        <f t="shared" si="85"/>
        <v>0</v>
      </c>
      <c r="DN122" s="499" t="str">
        <f t="shared" si="86"/>
        <v/>
      </c>
      <c r="DP122" s="499">
        <f t="shared" si="87"/>
        <v>0</v>
      </c>
      <c r="DQ122" s="499" t="str">
        <f t="shared" si="88"/>
        <v/>
      </c>
      <c r="DS122" s="524">
        <f t="shared" si="89"/>
        <v>0</v>
      </c>
      <c r="DU122" s="520" t="str">
        <f t="shared" si="90"/>
        <v>X</v>
      </c>
      <c r="DW122" s="520" t="str">
        <f t="shared" si="91"/>
        <v/>
      </c>
    </row>
    <row r="123" spans="1:127" s="520" customFormat="1" ht="12" customHeight="1">
      <c r="A123" s="885"/>
      <c r="B123" s="886"/>
      <c r="C123" s="887"/>
      <c r="D123" s="888"/>
      <c r="E123" s="888"/>
      <c r="F123" s="888"/>
      <c r="G123" s="888"/>
      <c r="H123" s="888"/>
      <c r="I123" s="888"/>
      <c r="J123" s="889"/>
      <c r="K123" s="890"/>
      <c r="L123" s="881"/>
      <c r="M123" s="891"/>
      <c r="N123" s="892"/>
      <c r="O123" s="893"/>
      <c r="P123" s="894"/>
      <c r="Q123" s="895"/>
      <c r="R123" s="881"/>
      <c r="S123" s="881"/>
      <c r="T123" s="881"/>
      <c r="U123" s="881"/>
      <c r="V123" s="881"/>
      <c r="W123" s="881"/>
      <c r="X123" s="881"/>
      <c r="Y123" s="881"/>
      <c r="Z123" s="881"/>
      <c r="AA123" s="881"/>
      <c r="AB123" s="881"/>
      <c r="AC123" s="881"/>
      <c r="AD123" s="881"/>
      <c r="AE123" s="881"/>
      <c r="AF123" s="882"/>
      <c r="AG123" s="507" t="str">
        <f t="shared" si="70"/>
        <v>X</v>
      </c>
      <c r="AH123" s="508" t="str">
        <f t="shared" si="71"/>
        <v/>
      </c>
      <c r="AI123" s="506" t="str">
        <f t="shared" si="72"/>
        <v>OK</v>
      </c>
      <c r="AJ123" s="883"/>
      <c r="AK123" s="883"/>
      <c r="AL123" s="883"/>
      <c r="AM123" s="883"/>
      <c r="AN123" s="884"/>
      <c r="AQ123" s="129"/>
      <c r="AR123" s="129"/>
      <c r="AS123" s="137"/>
      <c r="AT123" s="137"/>
      <c r="AU123" s="130"/>
      <c r="AV123" s="130"/>
      <c r="AW123" s="130"/>
      <c r="AX123" s="130"/>
      <c r="AY123" s="130"/>
      <c r="AZ123" s="130"/>
      <c r="BA123" s="130"/>
      <c r="BB123" s="130"/>
      <c r="BC123" s="130"/>
      <c r="BD123" s="130"/>
      <c r="BE123" s="130"/>
      <c r="BF123" s="130"/>
      <c r="BG123" s="130"/>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U123" s="499">
        <f t="shared" si="73"/>
        <v>0</v>
      </c>
      <c r="CV123" s="499" t="str">
        <f t="shared" si="74"/>
        <v/>
      </c>
      <c r="CX123" s="499">
        <f t="shared" si="75"/>
        <v>0</v>
      </c>
      <c r="CY123" s="499" t="str">
        <f t="shared" si="76"/>
        <v/>
      </c>
      <c r="DA123" s="499">
        <f t="shared" si="77"/>
        <v>0</v>
      </c>
      <c r="DB123" s="499" t="str">
        <f t="shared" si="78"/>
        <v/>
      </c>
      <c r="DD123" s="499">
        <f t="shared" si="79"/>
        <v>0</v>
      </c>
      <c r="DE123" s="499" t="str">
        <f t="shared" si="80"/>
        <v/>
      </c>
      <c r="DG123" s="499">
        <f t="shared" si="81"/>
        <v>0</v>
      </c>
      <c r="DH123" s="499" t="str">
        <f t="shared" si="82"/>
        <v/>
      </c>
      <c r="DJ123" s="499">
        <f t="shared" si="83"/>
        <v>0</v>
      </c>
      <c r="DK123" s="499" t="str">
        <f t="shared" si="84"/>
        <v/>
      </c>
      <c r="DM123" s="499">
        <f t="shared" si="85"/>
        <v>0</v>
      </c>
      <c r="DN123" s="499" t="str">
        <f t="shared" si="86"/>
        <v/>
      </c>
      <c r="DP123" s="499">
        <f t="shared" si="87"/>
        <v>0</v>
      </c>
      <c r="DQ123" s="499" t="str">
        <f t="shared" si="88"/>
        <v/>
      </c>
      <c r="DS123" s="524">
        <f t="shared" si="89"/>
        <v>0</v>
      </c>
      <c r="DU123" s="520" t="str">
        <f t="shared" si="90"/>
        <v>X</v>
      </c>
      <c r="DW123" s="520" t="str">
        <f t="shared" si="91"/>
        <v/>
      </c>
    </row>
    <row r="124" spans="1:127" s="520" customFormat="1" ht="12" customHeight="1">
      <c r="A124" s="885"/>
      <c r="B124" s="886"/>
      <c r="C124" s="887"/>
      <c r="D124" s="888"/>
      <c r="E124" s="888"/>
      <c r="F124" s="888"/>
      <c r="G124" s="888"/>
      <c r="H124" s="888"/>
      <c r="I124" s="888"/>
      <c r="J124" s="889"/>
      <c r="K124" s="890"/>
      <c r="L124" s="881"/>
      <c r="M124" s="891"/>
      <c r="N124" s="892"/>
      <c r="O124" s="893"/>
      <c r="P124" s="894"/>
      <c r="Q124" s="895"/>
      <c r="R124" s="881"/>
      <c r="S124" s="881"/>
      <c r="T124" s="881"/>
      <c r="U124" s="881"/>
      <c r="V124" s="881"/>
      <c r="W124" s="881"/>
      <c r="X124" s="881"/>
      <c r="Y124" s="881"/>
      <c r="Z124" s="881"/>
      <c r="AA124" s="881"/>
      <c r="AB124" s="881"/>
      <c r="AC124" s="881"/>
      <c r="AD124" s="881"/>
      <c r="AE124" s="881"/>
      <c r="AF124" s="882"/>
      <c r="AG124" s="507" t="str">
        <f t="shared" ref="AG124:AG126" si="92">IF(DS124&gt;0,"","X")</f>
        <v>X</v>
      </c>
      <c r="AH124" s="508" t="str">
        <f t="shared" ref="AH124:AH126" si="93">IF(DS124&gt;0,"X","")</f>
        <v/>
      </c>
      <c r="AI124" s="506" t="str">
        <f t="shared" ref="AI124:AI126" si="94">IF(DS124&gt;0,"C","OK")</f>
        <v>OK</v>
      </c>
      <c r="AJ124" s="883"/>
      <c r="AK124" s="883"/>
      <c r="AL124" s="883"/>
      <c r="AM124" s="883"/>
      <c r="AN124" s="884"/>
      <c r="AQ124" s="129"/>
      <c r="AR124" s="129"/>
      <c r="AS124" s="130"/>
      <c r="AT124" s="130"/>
      <c r="AU124" s="130"/>
      <c r="AV124" s="130"/>
      <c r="AW124" s="130"/>
      <c r="AX124" s="130"/>
      <c r="AY124" s="130"/>
      <c r="AZ124" s="130"/>
      <c r="BA124" s="130"/>
      <c r="BB124" s="130"/>
      <c r="BC124" s="130"/>
      <c r="BD124" s="130"/>
      <c r="BE124" s="130"/>
      <c r="BF124" s="130"/>
      <c r="BG124" s="130"/>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U124" s="499">
        <f t="shared" ref="CU124:CU126" si="95">IF(AND(Q124&gt;=K124,Q124&lt;=N124),0,1)</f>
        <v>0</v>
      </c>
      <c r="CV124" s="499" t="str">
        <f t="shared" ref="CV124:CV126" si="96">IF(Q124&lt;&gt;"",CU124,"")</f>
        <v/>
      </c>
      <c r="CX124" s="499">
        <f t="shared" ref="CX124:CX126" si="97">IF(AND(S124&gt;=K124,S124&lt;=N124),0,1)</f>
        <v>0</v>
      </c>
      <c r="CY124" s="499" t="str">
        <f t="shared" ref="CY124:CY126" si="98">IF(S124&lt;&gt;"",CX124,"")</f>
        <v/>
      </c>
      <c r="DA124" s="499">
        <f t="shared" ref="DA124:DA126" si="99">IF(AND(U124&gt;=K124,U124&lt;=N124),0,1)</f>
        <v>0</v>
      </c>
      <c r="DB124" s="499" t="str">
        <f t="shared" ref="DB124:DB126" si="100">IF(U124&lt;&gt;"",DA124,"")</f>
        <v/>
      </c>
      <c r="DD124" s="499">
        <f t="shared" ref="DD124:DD126" si="101">IF(AND(W124&gt;=K124,W124&lt;=N124),0,1)</f>
        <v>0</v>
      </c>
      <c r="DE124" s="499" t="str">
        <f t="shared" ref="DE124:DE126" si="102">IF(W124&lt;&gt;"",DD124,"")</f>
        <v/>
      </c>
      <c r="DG124" s="499">
        <f t="shared" ref="DG124:DG126" si="103">IF(AND(Y124&gt;=K124,Y124&lt;=N124),0,1)</f>
        <v>0</v>
      </c>
      <c r="DH124" s="499" t="str">
        <f t="shared" ref="DH124:DH126" si="104">IF(Y124&lt;&gt;"",DG124,"")</f>
        <v/>
      </c>
      <c r="DJ124" s="499">
        <f t="shared" ref="DJ124:DJ126" si="105">IF(AND(AA124&gt;=K124,AA124&lt;=N124),0,1)</f>
        <v>0</v>
      </c>
      <c r="DK124" s="499" t="str">
        <f t="shared" ref="DK124:DK126" si="106">IF(AA124&lt;&gt;"",DJ124,"")</f>
        <v/>
      </c>
      <c r="DM124" s="499">
        <f t="shared" ref="DM124:DM126" si="107">IF(AND(AC124&gt;=K124,AC124&lt;=N124),0,1)</f>
        <v>0</v>
      </c>
      <c r="DN124" s="499" t="str">
        <f t="shared" ref="DN124:DN126" si="108">IF(AC124&lt;&gt;"",DM124,"")</f>
        <v/>
      </c>
      <c r="DP124" s="499">
        <f t="shared" ref="DP124:DP126" si="109">IF(AND(AE124&gt;=K124,AE124&lt;=N124),0,1)</f>
        <v>0</v>
      </c>
      <c r="DQ124" s="499" t="str">
        <f t="shared" ref="DQ124:DQ126" si="110">IF(AE124&lt;&gt;"",DP124,"")</f>
        <v/>
      </c>
      <c r="DS124" s="524">
        <f t="shared" ref="DS124:DS126" si="111">SUM(CV124,CY124,DB124,DE124,DH124,DK124,DQ124,DN124)</f>
        <v>0</v>
      </c>
      <c r="DU124" s="520" t="str">
        <f t="shared" ref="DU124:DU126" si="112">IF(DS124&gt;0,"","X")</f>
        <v>X</v>
      </c>
      <c r="DW124" s="520" t="str">
        <f t="shared" ref="DW124:DW126" si="113">IF(DS124&gt;0,"X","")</f>
        <v/>
      </c>
    </row>
    <row r="125" spans="1:127" s="520" customFormat="1" ht="12" customHeight="1">
      <c r="A125" s="885"/>
      <c r="B125" s="886"/>
      <c r="C125" s="887"/>
      <c r="D125" s="888"/>
      <c r="E125" s="888"/>
      <c r="F125" s="888"/>
      <c r="G125" s="888"/>
      <c r="H125" s="888"/>
      <c r="I125" s="888"/>
      <c r="J125" s="889"/>
      <c r="K125" s="890"/>
      <c r="L125" s="881"/>
      <c r="M125" s="891"/>
      <c r="N125" s="892"/>
      <c r="O125" s="893"/>
      <c r="P125" s="894"/>
      <c r="Q125" s="895"/>
      <c r="R125" s="881"/>
      <c r="S125" s="881"/>
      <c r="T125" s="881"/>
      <c r="U125" s="881"/>
      <c r="V125" s="881"/>
      <c r="W125" s="881"/>
      <c r="X125" s="881"/>
      <c r="Y125" s="881"/>
      <c r="Z125" s="881"/>
      <c r="AA125" s="881"/>
      <c r="AB125" s="881"/>
      <c r="AC125" s="881"/>
      <c r="AD125" s="881"/>
      <c r="AE125" s="881"/>
      <c r="AF125" s="882"/>
      <c r="AG125" s="507" t="str">
        <f t="shared" si="92"/>
        <v>X</v>
      </c>
      <c r="AH125" s="508" t="str">
        <f t="shared" si="93"/>
        <v/>
      </c>
      <c r="AI125" s="506" t="str">
        <f t="shared" si="94"/>
        <v>OK</v>
      </c>
      <c r="AJ125" s="883"/>
      <c r="AK125" s="883"/>
      <c r="AL125" s="883"/>
      <c r="AM125" s="883"/>
      <c r="AN125" s="884"/>
      <c r="AQ125" s="129"/>
      <c r="AR125" s="129"/>
      <c r="AS125" s="130"/>
      <c r="AT125" s="130"/>
      <c r="AU125" s="130"/>
      <c r="AV125" s="130"/>
      <c r="AW125" s="130"/>
      <c r="AX125" s="130"/>
      <c r="AY125" s="130"/>
      <c r="AZ125" s="130"/>
      <c r="BA125" s="130"/>
      <c r="BB125" s="130"/>
      <c r="BC125" s="130"/>
      <c r="BD125" s="130"/>
      <c r="BE125" s="130"/>
      <c r="BF125" s="130"/>
      <c r="BG125" s="130"/>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U125" s="499">
        <f t="shared" si="95"/>
        <v>0</v>
      </c>
      <c r="CV125" s="499" t="str">
        <f t="shared" si="96"/>
        <v/>
      </c>
      <c r="CX125" s="499">
        <f t="shared" si="97"/>
        <v>0</v>
      </c>
      <c r="CY125" s="499" t="str">
        <f t="shared" si="98"/>
        <v/>
      </c>
      <c r="DA125" s="499">
        <f t="shared" si="99"/>
        <v>0</v>
      </c>
      <c r="DB125" s="499" t="str">
        <f t="shared" si="100"/>
        <v/>
      </c>
      <c r="DD125" s="499">
        <f t="shared" si="101"/>
        <v>0</v>
      </c>
      <c r="DE125" s="499" t="str">
        <f t="shared" si="102"/>
        <v/>
      </c>
      <c r="DG125" s="499">
        <f t="shared" si="103"/>
        <v>0</v>
      </c>
      <c r="DH125" s="499" t="str">
        <f t="shared" si="104"/>
        <v/>
      </c>
      <c r="DJ125" s="499">
        <f t="shared" si="105"/>
        <v>0</v>
      </c>
      <c r="DK125" s="499" t="str">
        <f t="shared" si="106"/>
        <v/>
      </c>
      <c r="DM125" s="499">
        <f t="shared" si="107"/>
        <v>0</v>
      </c>
      <c r="DN125" s="499" t="str">
        <f t="shared" si="108"/>
        <v/>
      </c>
      <c r="DP125" s="499">
        <f t="shared" si="109"/>
        <v>0</v>
      </c>
      <c r="DQ125" s="499" t="str">
        <f t="shared" si="110"/>
        <v/>
      </c>
      <c r="DS125" s="524">
        <f t="shared" si="111"/>
        <v>0</v>
      </c>
      <c r="DU125" s="520" t="str">
        <f t="shared" si="112"/>
        <v>X</v>
      </c>
      <c r="DW125" s="520" t="str">
        <f t="shared" si="113"/>
        <v/>
      </c>
    </row>
    <row r="126" spans="1:127" s="520" customFormat="1" ht="12" customHeight="1">
      <c r="A126" s="885"/>
      <c r="B126" s="886"/>
      <c r="C126" s="887"/>
      <c r="D126" s="888"/>
      <c r="E126" s="888"/>
      <c r="F126" s="888"/>
      <c r="G126" s="888"/>
      <c r="H126" s="888"/>
      <c r="I126" s="888"/>
      <c r="J126" s="889"/>
      <c r="K126" s="890"/>
      <c r="L126" s="881"/>
      <c r="M126" s="891"/>
      <c r="N126" s="892"/>
      <c r="O126" s="893"/>
      <c r="P126" s="894"/>
      <c r="Q126" s="895"/>
      <c r="R126" s="881"/>
      <c r="S126" s="881"/>
      <c r="T126" s="881"/>
      <c r="U126" s="881"/>
      <c r="V126" s="881"/>
      <c r="W126" s="881"/>
      <c r="X126" s="881"/>
      <c r="Y126" s="881"/>
      <c r="Z126" s="881"/>
      <c r="AA126" s="881"/>
      <c r="AB126" s="881"/>
      <c r="AC126" s="881"/>
      <c r="AD126" s="881"/>
      <c r="AE126" s="881"/>
      <c r="AF126" s="882"/>
      <c r="AG126" s="507" t="str">
        <f t="shared" si="92"/>
        <v>X</v>
      </c>
      <c r="AH126" s="508" t="str">
        <f t="shared" si="93"/>
        <v/>
      </c>
      <c r="AI126" s="506" t="str">
        <f t="shared" si="94"/>
        <v>OK</v>
      </c>
      <c r="AJ126" s="883"/>
      <c r="AK126" s="883"/>
      <c r="AL126" s="883"/>
      <c r="AM126" s="883"/>
      <c r="AN126" s="884"/>
      <c r="AQ126" s="129"/>
      <c r="AR126" s="129"/>
      <c r="AS126" s="130"/>
      <c r="AT126" s="130"/>
      <c r="AU126" s="130"/>
      <c r="AV126" s="130"/>
      <c r="AW126" s="130"/>
      <c r="AX126" s="130"/>
      <c r="AY126" s="130"/>
      <c r="AZ126" s="130"/>
      <c r="BA126" s="130"/>
      <c r="BB126" s="130"/>
      <c r="BC126" s="130"/>
      <c r="BD126" s="130"/>
      <c r="BE126" s="130"/>
      <c r="BF126" s="130"/>
      <c r="BG126" s="130"/>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U126" s="499">
        <f t="shared" si="95"/>
        <v>0</v>
      </c>
      <c r="CV126" s="499" t="str">
        <f t="shared" si="96"/>
        <v/>
      </c>
      <c r="CX126" s="499">
        <f t="shared" si="97"/>
        <v>0</v>
      </c>
      <c r="CY126" s="499" t="str">
        <f t="shared" si="98"/>
        <v/>
      </c>
      <c r="DA126" s="499">
        <f t="shared" si="99"/>
        <v>0</v>
      </c>
      <c r="DB126" s="499" t="str">
        <f t="shared" si="100"/>
        <v/>
      </c>
      <c r="DD126" s="499">
        <f t="shared" si="101"/>
        <v>0</v>
      </c>
      <c r="DE126" s="499" t="str">
        <f t="shared" si="102"/>
        <v/>
      </c>
      <c r="DG126" s="499">
        <f t="shared" si="103"/>
        <v>0</v>
      </c>
      <c r="DH126" s="499" t="str">
        <f t="shared" si="104"/>
        <v/>
      </c>
      <c r="DJ126" s="499">
        <f t="shared" si="105"/>
        <v>0</v>
      </c>
      <c r="DK126" s="499" t="str">
        <f t="shared" si="106"/>
        <v/>
      </c>
      <c r="DM126" s="499">
        <f t="shared" si="107"/>
        <v>0</v>
      </c>
      <c r="DN126" s="499" t="str">
        <f t="shared" si="108"/>
        <v/>
      </c>
      <c r="DP126" s="499">
        <f t="shared" si="109"/>
        <v>0</v>
      </c>
      <c r="DQ126" s="499" t="str">
        <f t="shared" si="110"/>
        <v/>
      </c>
      <c r="DS126" s="524">
        <f t="shared" si="111"/>
        <v>0</v>
      </c>
      <c r="DU126" s="520" t="str">
        <f t="shared" si="112"/>
        <v>X</v>
      </c>
      <c r="DW126" s="520" t="str">
        <f t="shared" si="113"/>
        <v/>
      </c>
    </row>
    <row r="127" spans="1:127" s="520" customFormat="1" ht="12" customHeight="1">
      <c r="A127" s="885"/>
      <c r="B127" s="886"/>
      <c r="C127" s="887"/>
      <c r="D127" s="888"/>
      <c r="E127" s="888"/>
      <c r="F127" s="888"/>
      <c r="G127" s="888"/>
      <c r="H127" s="888"/>
      <c r="I127" s="888"/>
      <c r="J127" s="889"/>
      <c r="K127" s="890"/>
      <c r="L127" s="881"/>
      <c r="M127" s="891"/>
      <c r="N127" s="892"/>
      <c r="O127" s="893"/>
      <c r="P127" s="894"/>
      <c r="Q127" s="895"/>
      <c r="R127" s="881"/>
      <c r="S127" s="881"/>
      <c r="T127" s="881"/>
      <c r="U127" s="881"/>
      <c r="V127" s="881"/>
      <c r="W127" s="881"/>
      <c r="X127" s="881"/>
      <c r="Y127" s="881"/>
      <c r="Z127" s="881"/>
      <c r="AA127" s="881"/>
      <c r="AB127" s="881"/>
      <c r="AC127" s="881"/>
      <c r="AD127" s="881"/>
      <c r="AE127" s="881"/>
      <c r="AF127" s="882"/>
      <c r="AG127" s="507" t="str">
        <f t="shared" si="70"/>
        <v>X</v>
      </c>
      <c r="AH127" s="508" t="str">
        <f t="shared" si="71"/>
        <v/>
      </c>
      <c r="AI127" s="506" t="str">
        <f t="shared" si="72"/>
        <v>OK</v>
      </c>
      <c r="AJ127" s="883"/>
      <c r="AK127" s="883"/>
      <c r="AL127" s="883"/>
      <c r="AM127" s="883"/>
      <c r="AN127" s="884"/>
      <c r="AQ127" s="129"/>
      <c r="AR127" s="129"/>
      <c r="AS127" s="137"/>
      <c r="AT127" s="137"/>
      <c r="AU127" s="130"/>
      <c r="AV127" s="130"/>
      <c r="AW127" s="130"/>
      <c r="AX127" s="130"/>
      <c r="AY127" s="130"/>
      <c r="AZ127" s="130"/>
      <c r="BA127" s="130"/>
      <c r="BB127" s="130"/>
      <c r="BC127" s="130"/>
      <c r="BD127" s="130"/>
      <c r="BE127" s="130"/>
      <c r="BF127" s="130"/>
      <c r="BG127" s="130"/>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U127" s="499">
        <f t="shared" si="73"/>
        <v>0</v>
      </c>
      <c r="CV127" s="499" t="str">
        <f t="shared" si="74"/>
        <v/>
      </c>
      <c r="CX127" s="499">
        <f t="shared" si="75"/>
        <v>0</v>
      </c>
      <c r="CY127" s="499" t="str">
        <f t="shared" si="76"/>
        <v/>
      </c>
      <c r="DA127" s="499">
        <f t="shared" si="77"/>
        <v>0</v>
      </c>
      <c r="DB127" s="499" t="str">
        <f t="shared" si="78"/>
        <v/>
      </c>
      <c r="DD127" s="499">
        <f t="shared" si="79"/>
        <v>0</v>
      </c>
      <c r="DE127" s="499" t="str">
        <f t="shared" si="80"/>
        <v/>
      </c>
      <c r="DG127" s="499">
        <f t="shared" si="81"/>
        <v>0</v>
      </c>
      <c r="DH127" s="499" t="str">
        <f t="shared" si="82"/>
        <v/>
      </c>
      <c r="DJ127" s="499">
        <f t="shared" si="83"/>
        <v>0</v>
      </c>
      <c r="DK127" s="499" t="str">
        <f t="shared" si="84"/>
        <v/>
      </c>
      <c r="DM127" s="499">
        <f t="shared" si="85"/>
        <v>0</v>
      </c>
      <c r="DN127" s="499" t="str">
        <f t="shared" si="86"/>
        <v/>
      </c>
      <c r="DP127" s="499">
        <f t="shared" si="87"/>
        <v>0</v>
      </c>
      <c r="DQ127" s="499" t="str">
        <f t="shared" si="88"/>
        <v/>
      </c>
      <c r="DS127" s="524">
        <f t="shared" si="89"/>
        <v>0</v>
      </c>
      <c r="DU127" s="520" t="str">
        <f t="shared" si="90"/>
        <v>X</v>
      </c>
      <c r="DW127" s="520" t="str">
        <f t="shared" si="91"/>
        <v/>
      </c>
    </row>
    <row r="128" spans="1:127" s="520" customFormat="1" ht="12" customHeight="1">
      <c r="A128" s="885"/>
      <c r="B128" s="886"/>
      <c r="C128" s="887"/>
      <c r="D128" s="888"/>
      <c r="E128" s="888"/>
      <c r="F128" s="888"/>
      <c r="G128" s="888"/>
      <c r="H128" s="888"/>
      <c r="I128" s="888"/>
      <c r="J128" s="889"/>
      <c r="K128" s="890"/>
      <c r="L128" s="881"/>
      <c r="M128" s="891"/>
      <c r="N128" s="892"/>
      <c r="O128" s="893"/>
      <c r="P128" s="894"/>
      <c r="Q128" s="895"/>
      <c r="R128" s="881"/>
      <c r="S128" s="881"/>
      <c r="T128" s="881"/>
      <c r="U128" s="881"/>
      <c r="V128" s="881"/>
      <c r="W128" s="881"/>
      <c r="X128" s="881"/>
      <c r="Y128" s="881"/>
      <c r="Z128" s="881"/>
      <c r="AA128" s="881"/>
      <c r="AB128" s="881"/>
      <c r="AC128" s="881"/>
      <c r="AD128" s="881"/>
      <c r="AE128" s="881"/>
      <c r="AF128" s="882"/>
      <c r="AG128" s="507" t="str">
        <f t="shared" si="70"/>
        <v>X</v>
      </c>
      <c r="AH128" s="508" t="str">
        <f t="shared" si="71"/>
        <v/>
      </c>
      <c r="AI128" s="506" t="str">
        <f t="shared" si="72"/>
        <v>OK</v>
      </c>
      <c r="AJ128" s="883"/>
      <c r="AK128" s="883"/>
      <c r="AL128" s="883"/>
      <c r="AM128" s="883"/>
      <c r="AN128" s="884"/>
      <c r="AQ128" s="129"/>
      <c r="AR128" s="129"/>
      <c r="AS128" s="137"/>
      <c r="AT128" s="137"/>
      <c r="AU128" s="130"/>
      <c r="AV128" s="130"/>
      <c r="AW128" s="130"/>
      <c r="AX128" s="130"/>
      <c r="AY128" s="130"/>
      <c r="AZ128" s="130"/>
      <c r="BA128" s="130"/>
      <c r="BB128" s="130"/>
      <c r="BC128" s="130"/>
      <c r="BD128" s="130"/>
      <c r="BE128" s="130"/>
      <c r="BF128" s="130"/>
      <c r="BG128" s="130"/>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U128" s="499">
        <f t="shared" si="73"/>
        <v>0</v>
      </c>
      <c r="CV128" s="499" t="str">
        <f t="shared" si="74"/>
        <v/>
      </c>
      <c r="CX128" s="499">
        <f t="shared" si="75"/>
        <v>0</v>
      </c>
      <c r="CY128" s="499" t="str">
        <f t="shared" si="76"/>
        <v/>
      </c>
      <c r="DA128" s="499">
        <f t="shared" si="77"/>
        <v>0</v>
      </c>
      <c r="DB128" s="499" t="str">
        <f t="shared" si="78"/>
        <v/>
      </c>
      <c r="DD128" s="499">
        <f t="shared" si="79"/>
        <v>0</v>
      </c>
      <c r="DE128" s="499" t="str">
        <f t="shared" si="80"/>
        <v/>
      </c>
      <c r="DG128" s="499">
        <f t="shared" si="81"/>
        <v>0</v>
      </c>
      <c r="DH128" s="499" t="str">
        <f t="shared" si="82"/>
        <v/>
      </c>
      <c r="DJ128" s="499">
        <f t="shared" si="83"/>
        <v>0</v>
      </c>
      <c r="DK128" s="499" t="str">
        <f t="shared" si="84"/>
        <v/>
      </c>
      <c r="DM128" s="499">
        <f t="shared" si="85"/>
        <v>0</v>
      </c>
      <c r="DN128" s="499" t="str">
        <f t="shared" si="86"/>
        <v/>
      </c>
      <c r="DP128" s="499">
        <f t="shared" si="87"/>
        <v>0</v>
      </c>
      <c r="DQ128" s="499" t="str">
        <f t="shared" si="88"/>
        <v/>
      </c>
      <c r="DS128" s="524">
        <f t="shared" si="89"/>
        <v>0</v>
      </c>
      <c r="DU128" s="520" t="str">
        <f t="shared" si="90"/>
        <v>X</v>
      </c>
      <c r="DW128" s="520" t="str">
        <f t="shared" si="91"/>
        <v/>
      </c>
    </row>
    <row r="129" spans="1:127" s="520" customFormat="1" ht="12" customHeight="1">
      <c r="A129" s="885"/>
      <c r="B129" s="886"/>
      <c r="C129" s="887"/>
      <c r="D129" s="888"/>
      <c r="E129" s="888"/>
      <c r="F129" s="888"/>
      <c r="G129" s="888"/>
      <c r="H129" s="888"/>
      <c r="I129" s="888"/>
      <c r="J129" s="889"/>
      <c r="K129" s="890"/>
      <c r="L129" s="881"/>
      <c r="M129" s="891"/>
      <c r="N129" s="892"/>
      <c r="O129" s="893"/>
      <c r="P129" s="894"/>
      <c r="Q129" s="895"/>
      <c r="R129" s="881"/>
      <c r="S129" s="881"/>
      <c r="T129" s="881"/>
      <c r="U129" s="881"/>
      <c r="V129" s="881"/>
      <c r="W129" s="881"/>
      <c r="X129" s="881"/>
      <c r="Y129" s="881"/>
      <c r="Z129" s="881"/>
      <c r="AA129" s="881"/>
      <c r="AB129" s="881"/>
      <c r="AC129" s="881"/>
      <c r="AD129" s="881"/>
      <c r="AE129" s="881"/>
      <c r="AF129" s="882"/>
      <c r="AG129" s="507" t="str">
        <f t="shared" si="70"/>
        <v>X</v>
      </c>
      <c r="AH129" s="508" t="str">
        <f t="shared" si="71"/>
        <v/>
      </c>
      <c r="AI129" s="506" t="str">
        <f t="shared" si="72"/>
        <v>OK</v>
      </c>
      <c r="AJ129" s="883"/>
      <c r="AK129" s="883"/>
      <c r="AL129" s="883"/>
      <c r="AM129" s="883"/>
      <c r="AN129" s="884"/>
      <c r="AQ129" s="129"/>
      <c r="AR129" s="129"/>
      <c r="AS129" s="137"/>
      <c r="AT129" s="137"/>
      <c r="AU129" s="130"/>
      <c r="AV129" s="130"/>
      <c r="AW129" s="130"/>
      <c r="AX129" s="130"/>
      <c r="AY129" s="130"/>
      <c r="AZ129" s="130"/>
      <c r="BA129" s="130"/>
      <c r="BB129" s="130"/>
      <c r="BC129" s="130"/>
      <c r="BD129" s="130"/>
      <c r="BE129" s="130"/>
      <c r="BF129" s="130"/>
      <c r="BG129" s="130"/>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U129" s="499">
        <f t="shared" si="73"/>
        <v>0</v>
      </c>
      <c r="CV129" s="499" t="str">
        <f t="shared" si="74"/>
        <v/>
      </c>
      <c r="CX129" s="499">
        <f t="shared" si="75"/>
        <v>0</v>
      </c>
      <c r="CY129" s="499" t="str">
        <f t="shared" si="76"/>
        <v/>
      </c>
      <c r="DA129" s="499">
        <f t="shared" si="77"/>
        <v>0</v>
      </c>
      <c r="DB129" s="499" t="str">
        <f t="shared" si="78"/>
        <v/>
      </c>
      <c r="DD129" s="499">
        <f t="shared" si="79"/>
        <v>0</v>
      </c>
      <c r="DE129" s="499" t="str">
        <f t="shared" si="80"/>
        <v/>
      </c>
      <c r="DG129" s="499">
        <f t="shared" si="81"/>
        <v>0</v>
      </c>
      <c r="DH129" s="499" t="str">
        <f t="shared" si="82"/>
        <v/>
      </c>
      <c r="DJ129" s="499">
        <f t="shared" si="83"/>
        <v>0</v>
      </c>
      <c r="DK129" s="499" t="str">
        <f t="shared" si="84"/>
        <v/>
      </c>
      <c r="DM129" s="499">
        <f t="shared" si="85"/>
        <v>0</v>
      </c>
      <c r="DN129" s="499" t="str">
        <f t="shared" si="86"/>
        <v/>
      </c>
      <c r="DP129" s="499">
        <f t="shared" si="87"/>
        <v>0</v>
      </c>
      <c r="DQ129" s="499" t="str">
        <f t="shared" si="88"/>
        <v/>
      </c>
      <c r="DS129" s="524">
        <f t="shared" si="89"/>
        <v>0</v>
      </c>
      <c r="DU129" s="520" t="str">
        <f t="shared" si="90"/>
        <v>X</v>
      </c>
      <c r="DW129" s="520" t="str">
        <f t="shared" si="91"/>
        <v/>
      </c>
    </row>
    <row r="130" spans="1:127" s="520" customFormat="1" ht="12" customHeight="1">
      <c r="A130" s="885"/>
      <c r="B130" s="886"/>
      <c r="C130" s="887"/>
      <c r="D130" s="888"/>
      <c r="E130" s="888"/>
      <c r="F130" s="888"/>
      <c r="G130" s="888"/>
      <c r="H130" s="888"/>
      <c r="I130" s="888"/>
      <c r="J130" s="889"/>
      <c r="K130" s="890"/>
      <c r="L130" s="881"/>
      <c r="M130" s="891"/>
      <c r="N130" s="892"/>
      <c r="O130" s="893"/>
      <c r="P130" s="894"/>
      <c r="Q130" s="895"/>
      <c r="R130" s="881"/>
      <c r="S130" s="881"/>
      <c r="T130" s="881"/>
      <c r="U130" s="881"/>
      <c r="V130" s="881"/>
      <c r="W130" s="881"/>
      <c r="X130" s="881"/>
      <c r="Y130" s="881"/>
      <c r="Z130" s="881"/>
      <c r="AA130" s="881"/>
      <c r="AB130" s="881"/>
      <c r="AC130" s="881"/>
      <c r="AD130" s="881"/>
      <c r="AE130" s="881"/>
      <c r="AF130" s="882"/>
      <c r="AG130" s="507" t="str">
        <f t="shared" si="26"/>
        <v>X</v>
      </c>
      <c r="AH130" s="508" t="str">
        <f t="shared" si="27"/>
        <v/>
      </c>
      <c r="AI130" s="506" t="str">
        <f t="shared" si="28"/>
        <v>OK</v>
      </c>
      <c r="AJ130" s="883"/>
      <c r="AK130" s="883"/>
      <c r="AL130" s="883"/>
      <c r="AM130" s="883"/>
      <c r="AN130" s="884"/>
      <c r="AQ130" s="129"/>
      <c r="AR130" s="129"/>
      <c r="AS130" s="137"/>
      <c r="AT130" s="137"/>
      <c r="AU130" s="130"/>
      <c r="AV130" s="130"/>
      <c r="AW130" s="130"/>
      <c r="AX130" s="130"/>
      <c r="AY130" s="130"/>
      <c r="AZ130" s="130"/>
      <c r="BA130" s="130"/>
      <c r="BB130" s="130"/>
      <c r="BC130" s="130"/>
      <c r="BD130" s="130"/>
      <c r="BE130" s="130"/>
      <c r="BF130" s="130"/>
      <c r="BG130" s="130"/>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U130" s="499">
        <f t="shared" si="29"/>
        <v>0</v>
      </c>
      <c r="CV130" s="499" t="str">
        <f t="shared" si="30"/>
        <v/>
      </c>
      <c r="CX130" s="499">
        <f t="shared" si="31"/>
        <v>0</v>
      </c>
      <c r="CY130" s="499" t="str">
        <f t="shared" si="32"/>
        <v/>
      </c>
      <c r="DA130" s="499">
        <f t="shared" si="33"/>
        <v>0</v>
      </c>
      <c r="DB130" s="499" t="str">
        <f t="shared" si="34"/>
        <v/>
      </c>
      <c r="DD130" s="499">
        <f t="shared" si="35"/>
        <v>0</v>
      </c>
      <c r="DE130" s="499" t="str">
        <f t="shared" si="36"/>
        <v/>
      </c>
      <c r="DG130" s="499">
        <f t="shared" si="37"/>
        <v>0</v>
      </c>
      <c r="DH130" s="499" t="str">
        <f t="shared" si="38"/>
        <v/>
      </c>
      <c r="DJ130" s="499">
        <f t="shared" si="39"/>
        <v>0</v>
      </c>
      <c r="DK130" s="499" t="str">
        <f t="shared" si="40"/>
        <v/>
      </c>
      <c r="DM130" s="499">
        <f t="shared" si="41"/>
        <v>0</v>
      </c>
      <c r="DN130" s="499" t="str">
        <f t="shared" si="42"/>
        <v/>
      </c>
      <c r="DP130" s="499">
        <f t="shared" si="43"/>
        <v>0</v>
      </c>
      <c r="DQ130" s="499" t="str">
        <f t="shared" si="44"/>
        <v/>
      </c>
      <c r="DS130" s="524">
        <f t="shared" si="45"/>
        <v>0</v>
      </c>
      <c r="DU130" s="520" t="str">
        <f t="shared" si="46"/>
        <v>X</v>
      </c>
      <c r="DW130" s="520" t="str">
        <f t="shared" si="47"/>
        <v/>
      </c>
    </row>
    <row r="131" spans="1:127" s="520" customFormat="1" ht="12" customHeight="1">
      <c r="A131" s="986"/>
      <c r="B131" s="987"/>
      <c r="C131" s="887"/>
      <c r="D131" s="888"/>
      <c r="E131" s="888"/>
      <c r="F131" s="888"/>
      <c r="G131" s="888"/>
      <c r="H131" s="888"/>
      <c r="I131" s="888"/>
      <c r="J131" s="889"/>
      <c r="K131" s="890"/>
      <c r="L131" s="881"/>
      <c r="M131" s="891"/>
      <c r="N131" s="892"/>
      <c r="O131" s="893"/>
      <c r="P131" s="894"/>
      <c r="Q131" s="895"/>
      <c r="R131" s="881"/>
      <c r="S131" s="881"/>
      <c r="T131" s="881"/>
      <c r="U131" s="881"/>
      <c r="V131" s="881"/>
      <c r="W131" s="881"/>
      <c r="X131" s="881"/>
      <c r="Y131" s="881"/>
      <c r="Z131" s="881"/>
      <c r="AA131" s="881"/>
      <c r="AB131" s="881"/>
      <c r="AC131" s="881"/>
      <c r="AD131" s="881"/>
      <c r="AE131" s="881"/>
      <c r="AF131" s="882"/>
      <c r="AG131" s="507" t="str">
        <f t="shared" si="26"/>
        <v>X</v>
      </c>
      <c r="AH131" s="508" t="str">
        <f t="shared" si="27"/>
        <v/>
      </c>
      <c r="AI131" s="506" t="str">
        <f t="shared" si="28"/>
        <v>OK</v>
      </c>
      <c r="AJ131" s="883"/>
      <c r="AK131" s="883"/>
      <c r="AL131" s="883"/>
      <c r="AM131" s="883"/>
      <c r="AN131" s="884"/>
      <c r="AQ131" s="129"/>
      <c r="AR131" s="129"/>
      <c r="AS131" s="130"/>
      <c r="AT131" s="130"/>
      <c r="AU131" s="130"/>
      <c r="AV131" s="130"/>
      <c r="AW131" s="130"/>
      <c r="AX131" s="130"/>
      <c r="AY131" s="130"/>
      <c r="AZ131" s="130"/>
      <c r="BA131" s="130"/>
      <c r="BB131" s="130"/>
      <c r="BC131" s="130"/>
      <c r="BD131" s="130"/>
      <c r="BE131" s="130"/>
      <c r="BF131" s="130"/>
      <c r="BG131" s="130"/>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U131" s="499">
        <f t="shared" si="29"/>
        <v>0</v>
      </c>
      <c r="CV131" s="499" t="str">
        <f t="shared" si="30"/>
        <v/>
      </c>
      <c r="CX131" s="499">
        <f t="shared" si="31"/>
        <v>0</v>
      </c>
      <c r="CY131" s="499" t="str">
        <f t="shared" si="32"/>
        <v/>
      </c>
      <c r="DA131" s="499">
        <f t="shared" si="33"/>
        <v>0</v>
      </c>
      <c r="DB131" s="499" t="str">
        <f t="shared" si="34"/>
        <v/>
      </c>
      <c r="DD131" s="499">
        <f t="shared" si="35"/>
        <v>0</v>
      </c>
      <c r="DE131" s="499" t="str">
        <f t="shared" si="36"/>
        <v/>
      </c>
      <c r="DG131" s="499">
        <f t="shared" si="37"/>
        <v>0</v>
      </c>
      <c r="DH131" s="499" t="str">
        <f t="shared" si="38"/>
        <v/>
      </c>
      <c r="DJ131" s="499">
        <f t="shared" si="39"/>
        <v>0</v>
      </c>
      <c r="DK131" s="499" t="str">
        <f t="shared" si="40"/>
        <v/>
      </c>
      <c r="DM131" s="499">
        <f t="shared" si="41"/>
        <v>0</v>
      </c>
      <c r="DN131" s="499" t="str">
        <f t="shared" si="42"/>
        <v/>
      </c>
      <c r="DP131" s="499">
        <f t="shared" si="43"/>
        <v>0</v>
      </c>
      <c r="DQ131" s="499" t="str">
        <f t="shared" si="44"/>
        <v/>
      </c>
      <c r="DS131" s="524">
        <f t="shared" si="45"/>
        <v>0</v>
      </c>
      <c r="DU131" s="520" t="str">
        <f t="shared" si="46"/>
        <v>X</v>
      </c>
      <c r="DW131" s="520" t="str">
        <f t="shared" si="47"/>
        <v/>
      </c>
    </row>
    <row r="132" spans="1:127" s="520" customFormat="1" ht="9.9499999999999993" customHeight="1">
      <c r="A132" s="530" t="str">
        <f>'Deckblatt ISIR'!BL161</f>
        <v>Name:</v>
      </c>
      <c r="B132" s="123"/>
      <c r="C132" s="123"/>
      <c r="D132" s="382"/>
      <c r="E132" s="978" t="str">
        <f>IF(ISBLANK('Deckblatt ISIR'!A65),"",'Deckblatt ISIR'!A65)</f>
        <v/>
      </c>
      <c r="F132" s="978"/>
      <c r="G132" s="978"/>
      <c r="H132" s="978"/>
      <c r="I132" s="978"/>
      <c r="J132" s="978"/>
      <c r="K132" s="978"/>
      <c r="L132" s="978"/>
      <c r="M132" s="978"/>
      <c r="N132" s="978"/>
      <c r="O132" s="978"/>
      <c r="P132" s="978"/>
      <c r="Q132" s="978"/>
      <c r="R132" s="978"/>
      <c r="S132" s="382"/>
      <c r="T132" s="383"/>
      <c r="U132" s="149" t="str">
        <f>A132</f>
        <v>Name:</v>
      </c>
      <c r="V132" s="123"/>
      <c r="W132" s="123"/>
      <c r="X132" s="382"/>
      <c r="Y132" s="978" t="str">
        <f>IF(ISBLANK('Deckblatt ISIR'!P65),"",'Deckblatt ISIR'!P65)</f>
        <v/>
      </c>
      <c r="Z132" s="978"/>
      <c r="AA132" s="978"/>
      <c r="AB132" s="978"/>
      <c r="AC132" s="978"/>
      <c r="AD132" s="978"/>
      <c r="AE132" s="978"/>
      <c r="AF132" s="978"/>
      <c r="AG132" s="978"/>
      <c r="AH132" s="978"/>
      <c r="AI132" s="978"/>
      <c r="AJ132" s="978"/>
      <c r="AK132" s="978"/>
      <c r="AL132" s="978"/>
      <c r="AM132" s="382"/>
      <c r="AN132" s="384"/>
      <c r="AQ132" s="129"/>
      <c r="AR132" s="129"/>
      <c r="AS132" s="130"/>
      <c r="AT132" s="130"/>
      <c r="AU132" s="130"/>
      <c r="AV132" s="130"/>
      <c r="AW132" s="130"/>
      <c r="AX132" s="130"/>
      <c r="AY132" s="130"/>
      <c r="AZ132" s="130"/>
      <c r="BA132" s="130"/>
      <c r="BB132" s="130"/>
      <c r="BC132" s="130"/>
      <c r="BD132" s="130"/>
      <c r="BE132" s="130"/>
      <c r="BF132" s="130"/>
      <c r="BG132" s="130"/>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row>
    <row r="133" spans="1:127" s="520" customFormat="1" ht="9.9499999999999993" customHeight="1">
      <c r="A133" s="519" t="str">
        <f>'Deckblatt ISIR'!BL162</f>
        <v>Abteilung:</v>
      </c>
      <c r="E133" s="979" t="str">
        <f>IF(ISBLANK('Deckblatt ISIR'!A67),"",'Deckblatt ISIR'!A67)</f>
        <v/>
      </c>
      <c r="F133" s="979"/>
      <c r="G133" s="979"/>
      <c r="H133" s="979"/>
      <c r="I133" s="979"/>
      <c r="J133" s="979"/>
      <c r="K133" s="979"/>
      <c r="L133" s="979"/>
      <c r="M133" s="979"/>
      <c r="N133" s="979"/>
      <c r="O133" s="979"/>
      <c r="P133" s="979"/>
      <c r="Q133" s="979"/>
      <c r="R133" s="979"/>
      <c r="T133" s="381"/>
      <c r="U133" s="523" t="str">
        <f>A133</f>
        <v>Abteilung:</v>
      </c>
      <c r="Y133" s="979" t="str">
        <f>IF(ISBLANK('Deckblatt ISIR'!P67),"",'Deckblatt ISIR'!P67)</f>
        <v/>
      </c>
      <c r="Z133" s="979"/>
      <c r="AA133" s="979"/>
      <c r="AB133" s="979"/>
      <c r="AC133" s="979"/>
      <c r="AD133" s="979"/>
      <c r="AE133" s="979"/>
      <c r="AF133" s="979"/>
      <c r="AG133" s="979"/>
      <c r="AH133" s="979"/>
      <c r="AI133" s="979"/>
      <c r="AJ133" s="979"/>
      <c r="AK133" s="979"/>
      <c r="AL133" s="979"/>
      <c r="AN133" s="125"/>
      <c r="AQ133" s="129"/>
      <c r="AR133" s="129"/>
      <c r="AS133" s="130"/>
      <c r="AT133" s="130"/>
      <c r="AU133" s="130"/>
      <c r="AV133" s="130"/>
      <c r="AW133" s="130"/>
      <c r="AX133" s="130"/>
      <c r="AY133" s="130"/>
      <c r="AZ133" s="130"/>
      <c r="BA133" s="130"/>
      <c r="BB133" s="130"/>
      <c r="BC133" s="130"/>
      <c r="BD133" s="130"/>
      <c r="BE133" s="130"/>
      <c r="BF133" s="130"/>
      <c r="BG133" s="130"/>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row>
    <row r="134" spans="1:127" s="520" customFormat="1" ht="9.9499999999999993" customHeight="1">
      <c r="A134" s="1007"/>
      <c r="B134" s="912"/>
      <c r="C134" s="912"/>
      <c r="D134" s="912"/>
      <c r="E134" s="912"/>
      <c r="F134" s="1008"/>
      <c r="G134" s="1009"/>
      <c r="H134" s="1009"/>
      <c r="I134" s="1009"/>
      <c r="J134" s="1009"/>
      <c r="K134" s="1009"/>
      <c r="L134" s="1009"/>
      <c r="M134" s="1009"/>
      <c r="N134" s="1009"/>
      <c r="O134" s="1009"/>
      <c r="P134" s="1009"/>
      <c r="Q134" s="1009"/>
      <c r="R134" s="1009"/>
      <c r="T134" s="125"/>
      <c r="U134" s="911"/>
      <c r="V134" s="912"/>
      <c r="W134" s="912"/>
      <c r="X134" s="912"/>
      <c r="Y134" s="912"/>
      <c r="Z134" s="1008"/>
      <c r="AA134" s="1009"/>
      <c r="AB134" s="1009"/>
      <c r="AC134" s="1009"/>
      <c r="AD134" s="1009"/>
      <c r="AE134" s="1009"/>
      <c r="AF134" s="1009"/>
      <c r="AG134" s="1009"/>
      <c r="AH134" s="1009"/>
      <c r="AI134" s="1009"/>
      <c r="AJ134" s="1009"/>
      <c r="AK134" s="1009"/>
      <c r="AL134" s="1009"/>
      <c r="AN134" s="125"/>
      <c r="AQ134" s="129"/>
      <c r="AR134" s="129"/>
      <c r="AS134" s="130"/>
      <c r="AT134" s="130"/>
      <c r="AU134" s="130"/>
      <c r="AV134" s="130"/>
      <c r="AW134" s="130"/>
      <c r="AX134" s="130"/>
      <c r="AY134" s="130"/>
      <c r="AZ134" s="130"/>
      <c r="BA134" s="130"/>
      <c r="BB134" s="130"/>
      <c r="BC134" s="130"/>
      <c r="BD134" s="130"/>
      <c r="BE134" s="130"/>
      <c r="BF134" s="130"/>
      <c r="BG134" s="130"/>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row>
    <row r="135" spans="1:127" s="520" customFormat="1" ht="9.9499999999999993" customHeight="1">
      <c r="A135" s="1010"/>
      <c r="B135" s="1011"/>
      <c r="C135" s="1011"/>
      <c r="D135" s="1011"/>
      <c r="E135" s="1011"/>
      <c r="F135" s="521"/>
      <c r="G135" s="522"/>
      <c r="H135" s="522"/>
      <c r="I135" s="522"/>
      <c r="J135" s="522"/>
      <c r="K135" s="1012"/>
      <c r="L135" s="1012"/>
      <c r="M135" s="1012"/>
      <c r="N135" s="1012"/>
      <c r="O135" s="1012"/>
      <c r="P135" s="522"/>
      <c r="Q135" s="522"/>
      <c r="R135" s="522"/>
      <c r="S135" s="118"/>
      <c r="T135" s="150"/>
      <c r="U135" s="1013"/>
      <c r="V135" s="1011"/>
      <c r="W135" s="1011"/>
      <c r="X135" s="1011"/>
      <c r="Y135" s="1011"/>
      <c r="Z135" s="521"/>
      <c r="AA135" s="522"/>
      <c r="AB135" s="522"/>
      <c r="AC135" s="522"/>
      <c r="AD135" s="522"/>
      <c r="AE135" s="1012"/>
      <c r="AF135" s="1012"/>
      <c r="AG135" s="1012"/>
      <c r="AH135" s="1012"/>
      <c r="AI135" s="1012"/>
      <c r="AJ135" s="522"/>
      <c r="AK135" s="522"/>
      <c r="AL135" s="522"/>
      <c r="AN135" s="125"/>
      <c r="AQ135" s="129"/>
      <c r="AR135" s="129"/>
      <c r="AS135" s="130"/>
      <c r="AT135" s="130"/>
      <c r="AU135" s="130"/>
      <c r="AV135" s="130"/>
      <c r="AW135" s="130"/>
      <c r="AX135" s="130"/>
      <c r="AY135" s="130"/>
      <c r="AZ135" s="130"/>
      <c r="BA135" s="130"/>
      <c r="BB135" s="130"/>
      <c r="BC135" s="130"/>
      <c r="BD135" s="130"/>
      <c r="BE135" s="130"/>
      <c r="BF135" s="130"/>
      <c r="BG135" s="130"/>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row>
    <row r="136" spans="1:127" s="520" customFormat="1" ht="9.9499999999999993" customHeight="1">
      <c r="A136" s="998" t="str">
        <f>'Deckblatt ISIR'!BL158</f>
        <v>Datum:</v>
      </c>
      <c r="B136" s="999"/>
      <c r="C136" s="999"/>
      <c r="D136" s="999"/>
      <c r="E136" s="999"/>
      <c r="F136" s="1000"/>
      <c r="G136" s="1001"/>
      <c r="H136" s="1001"/>
      <c r="I136" s="1001"/>
      <c r="J136" s="1001"/>
      <c r="K136" s="269" t="str">
        <f>'Deckblatt ISIR'!BL217</f>
        <v>Unterschrift:</v>
      </c>
      <c r="L136" s="269"/>
      <c r="M136" s="269"/>
      <c r="N136" s="270"/>
      <c r="O136" s="270"/>
      <c r="P136" s="270"/>
      <c r="Q136" s="270"/>
      <c r="R136" s="270"/>
      <c r="S136" s="528"/>
      <c r="T136" s="127"/>
      <c r="U136" s="1002" t="str">
        <f>A136</f>
        <v>Datum:</v>
      </c>
      <c r="V136" s="1003"/>
      <c r="W136" s="1003"/>
      <c r="X136" s="1003"/>
      <c r="Y136" s="1003"/>
      <c r="Z136" s="1004"/>
      <c r="AA136" s="1005"/>
      <c r="AB136" s="1005"/>
      <c r="AC136" s="1005"/>
      <c r="AD136" s="1005"/>
      <c r="AE136" s="518" t="str">
        <f>K136</f>
        <v>Unterschrift:</v>
      </c>
      <c r="AF136" s="518"/>
      <c r="AG136" s="518"/>
      <c r="AH136" s="1006"/>
      <c r="AI136" s="1006"/>
      <c r="AJ136" s="1006"/>
      <c r="AK136" s="1006"/>
      <c r="AL136" s="1006"/>
      <c r="AM136" s="528"/>
      <c r="AN136" s="127"/>
      <c r="AQ136" s="129"/>
      <c r="AR136" s="129"/>
      <c r="AS136" s="130"/>
      <c r="AT136" s="130"/>
      <c r="AU136" s="130"/>
      <c r="AV136" s="130"/>
      <c r="AW136" s="130"/>
      <c r="AX136" s="130"/>
      <c r="AY136" s="130"/>
      <c r="AZ136" s="130"/>
      <c r="BA136" s="130"/>
      <c r="BB136" s="130"/>
      <c r="BC136" s="130"/>
      <c r="BD136" s="130"/>
      <c r="BE136" s="130"/>
      <c r="BF136" s="130"/>
      <c r="BG136" s="130"/>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row>
    <row r="144" spans="1:127" s="520" customFormat="1" ht="9.9499999999999993" customHeight="1">
      <c r="A144" s="974" t="str">
        <f>'Deckblatt ISIR'!BL176</f>
        <v>Produktbezogene Prüfergebnisse</v>
      </c>
      <c r="B144" s="974"/>
      <c r="C144" s="974"/>
      <c r="D144" s="974"/>
      <c r="E144" s="974"/>
      <c r="F144" s="974"/>
      <c r="G144" s="974"/>
      <c r="H144" s="974"/>
      <c r="I144" s="974"/>
      <c r="J144" s="974"/>
      <c r="K144" s="974"/>
      <c r="L144" s="975"/>
      <c r="M144" s="975"/>
      <c r="N144" s="975"/>
      <c r="O144" s="975"/>
      <c r="P144" s="975"/>
      <c r="Q144" s="975"/>
      <c r="R144" s="975"/>
      <c r="S144" s="975"/>
      <c r="T144" s="975"/>
      <c r="V144" s="976" t="str">
        <f>'Deckblatt ISIR'!BL77</f>
        <v>1.1 Geometrie, Maßprüfung</v>
      </c>
      <c r="W144" s="976"/>
      <c r="X144" s="976"/>
      <c r="Y144" s="976"/>
      <c r="Z144" s="976"/>
      <c r="AA144" s="976"/>
      <c r="AB144" s="976"/>
      <c r="AC144" s="976"/>
      <c r="AD144" s="976"/>
      <c r="AE144" s="976"/>
      <c r="AF144" s="976"/>
      <c r="AG144" s="977"/>
      <c r="AH144" s="977"/>
      <c r="AI144" s="977"/>
      <c r="AJ144" s="977"/>
      <c r="AK144" s="977"/>
      <c r="AL144" s="977"/>
      <c r="AM144" s="977"/>
      <c r="AN144" s="977"/>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row>
    <row r="145" spans="1:129" s="520" customFormat="1" ht="9.9499999999999993" customHeight="1">
      <c r="A145" s="974"/>
      <c r="B145" s="974"/>
      <c r="C145" s="974"/>
      <c r="D145" s="974"/>
      <c r="E145" s="974"/>
      <c r="F145" s="974"/>
      <c r="G145" s="974"/>
      <c r="H145" s="974"/>
      <c r="I145" s="974"/>
      <c r="J145" s="974"/>
      <c r="K145" s="974"/>
      <c r="L145" s="975"/>
      <c r="M145" s="975"/>
      <c r="N145" s="975"/>
      <c r="O145" s="975"/>
      <c r="P145" s="975"/>
      <c r="Q145" s="975"/>
      <c r="R145" s="975"/>
      <c r="S145" s="975"/>
      <c r="T145" s="975"/>
      <c r="V145" s="976"/>
      <c r="W145" s="976"/>
      <c r="X145" s="976"/>
      <c r="Y145" s="976"/>
      <c r="Z145" s="976"/>
      <c r="AA145" s="976"/>
      <c r="AB145" s="976"/>
      <c r="AC145" s="976"/>
      <c r="AD145" s="976"/>
      <c r="AE145" s="976"/>
      <c r="AF145" s="976"/>
      <c r="AG145" s="977"/>
      <c r="AH145" s="977"/>
      <c r="AI145" s="977"/>
      <c r="AJ145" s="977"/>
      <c r="AK145" s="977"/>
      <c r="AL145" s="977"/>
      <c r="AM145" s="977"/>
      <c r="AN145" s="977"/>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row>
    <row r="146" spans="1:129" s="520" customFormat="1" ht="9.9499999999999993" customHeight="1">
      <c r="A146" s="119"/>
      <c r="AH146" s="364" t="str">
        <f>'Deckblatt ISIR'!BL191</f>
        <v>Blatt</v>
      </c>
      <c r="AI146" s="972">
        <v>1</v>
      </c>
      <c r="AJ146" s="972"/>
      <c r="AK146" s="520" t="str">
        <f>'Deckblatt ISIR'!BL192</f>
        <v>von</v>
      </c>
      <c r="AM146" s="973">
        <v>1</v>
      </c>
      <c r="AN146" s="973"/>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118"/>
    </row>
    <row r="147" spans="1:129" s="520" customFormat="1" ht="9.9499999999999993" customHeight="1">
      <c r="A147" s="945" t="str">
        <f>'Deckblatt ISIR'!BL221</f>
        <v>Lieferant / Standort</v>
      </c>
      <c r="B147" s="946"/>
      <c r="C147" s="946"/>
      <c r="D147" s="946"/>
      <c r="E147" s="946"/>
      <c r="F147" s="946"/>
      <c r="G147" s="946"/>
      <c r="H147" s="946"/>
      <c r="I147" s="946"/>
      <c r="J147" s="946"/>
      <c r="K147" s="946"/>
      <c r="L147" s="525"/>
      <c r="M147" s="525"/>
      <c r="N147" s="525"/>
      <c r="O147" s="525"/>
      <c r="P147" s="525"/>
      <c r="Q147" s="525"/>
      <c r="R147" s="525"/>
      <c r="S147" s="525"/>
      <c r="T147" s="268"/>
      <c r="U147" s="945" t="str">
        <f>'Deckblatt ISIR'!BL120</f>
        <v>Kunde:</v>
      </c>
      <c r="V147" s="946"/>
      <c r="W147" s="946"/>
      <c r="X147" s="946"/>
      <c r="Y147" s="946"/>
      <c r="Z147" s="946"/>
      <c r="AA147" s="946"/>
      <c r="AB147" s="946"/>
      <c r="AC147" s="947"/>
      <c r="AD147" s="947"/>
      <c r="AE147" s="947"/>
      <c r="AF147" s="947"/>
      <c r="AG147" s="947"/>
      <c r="AH147" s="947"/>
      <c r="AI147" s="947"/>
      <c r="AJ147" s="947"/>
      <c r="AK147" s="947"/>
      <c r="AL147" s="947"/>
      <c r="AM147" s="947"/>
      <c r="AN147" s="948"/>
      <c r="AO147" s="119"/>
      <c r="AP147" s="119"/>
      <c r="AQ147" s="119"/>
      <c r="AR147" s="119"/>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19"/>
      <c r="CE147" s="119"/>
      <c r="CF147" s="119"/>
      <c r="CG147" s="119"/>
      <c r="CH147" s="119"/>
      <c r="CI147" s="119"/>
      <c r="CJ147" s="119"/>
      <c r="CK147" s="119"/>
      <c r="CL147" s="119"/>
      <c r="CM147" s="119"/>
      <c r="CN147" s="119"/>
      <c r="CO147" s="119"/>
      <c r="CP147" s="119"/>
      <c r="CQ147" s="119"/>
      <c r="CR147" s="119"/>
      <c r="CS147" s="119"/>
      <c r="CT147" s="119"/>
      <c r="CU147" s="119"/>
      <c r="CV147" s="119"/>
      <c r="CW147" s="119"/>
      <c r="CX147" s="119"/>
      <c r="CY147" s="119"/>
      <c r="CZ147" s="119"/>
      <c r="DA147" s="119"/>
      <c r="DB147" s="119"/>
      <c r="DC147" s="119"/>
      <c r="DD147" s="119"/>
      <c r="DE147" s="119"/>
      <c r="DF147" s="119"/>
      <c r="DG147" s="119"/>
      <c r="DH147" s="119"/>
      <c r="DI147" s="119"/>
      <c r="DJ147" s="119"/>
      <c r="DK147" s="119"/>
      <c r="DL147" s="119"/>
      <c r="DM147" s="119"/>
      <c r="DN147" s="119"/>
      <c r="DO147" s="119"/>
      <c r="DP147" s="119"/>
      <c r="DQ147" s="119"/>
      <c r="DR147" s="119"/>
      <c r="DS147" s="119"/>
      <c r="DT147" s="119"/>
      <c r="DU147" s="119"/>
      <c r="DV147" s="119"/>
      <c r="DW147" s="119"/>
      <c r="DX147" s="119"/>
      <c r="DY147" s="119"/>
    </row>
    <row r="148" spans="1:129" s="520" customFormat="1" ht="9.9499999999999993" customHeight="1">
      <c r="A148" s="1014" t="str">
        <f>IF(ISBLANK('Deckblatt ISIR'!A146),"",'Deckblatt ISIR'!A146)</f>
        <v/>
      </c>
      <c r="B148" s="1015"/>
      <c r="C148" s="1015"/>
      <c r="D148" s="1015"/>
      <c r="E148" s="1015"/>
      <c r="F148" s="1015"/>
      <c r="G148" s="1015"/>
      <c r="H148" s="1015"/>
      <c r="I148" s="1015"/>
      <c r="J148" s="1015"/>
      <c r="K148" s="1015"/>
      <c r="L148" s="1015"/>
      <c r="M148" s="1016"/>
      <c r="N148" s="1016"/>
      <c r="O148" s="1016"/>
      <c r="P148" s="1016"/>
      <c r="Q148" s="1016"/>
      <c r="R148" s="1016"/>
      <c r="S148" s="1016"/>
      <c r="T148" s="1017"/>
      <c r="U148" s="1014" t="str">
        <f>IF(ISBLANK('Deckblatt ISIR'!P146),"",'Deckblatt ISIR'!P146)</f>
        <v/>
      </c>
      <c r="V148" s="1015"/>
      <c r="W148" s="1015"/>
      <c r="X148" s="1015"/>
      <c r="Y148" s="1015"/>
      <c r="Z148" s="1015"/>
      <c r="AA148" s="1015"/>
      <c r="AB148" s="1015"/>
      <c r="AC148" s="1015"/>
      <c r="AD148" s="1015"/>
      <c r="AE148" s="1015"/>
      <c r="AF148" s="1015"/>
      <c r="AG148" s="1015"/>
      <c r="AH148" s="1015"/>
      <c r="AI148" s="1015"/>
      <c r="AJ148" s="1015"/>
      <c r="AK148" s="1015"/>
      <c r="AL148" s="1015"/>
      <c r="AM148" s="1015"/>
      <c r="AN148" s="1018"/>
      <c r="AO148" s="119"/>
      <c r="AP148" s="119"/>
      <c r="AQ148" s="119"/>
      <c r="AR148" s="119"/>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19"/>
      <c r="CE148" s="119"/>
      <c r="CF148" s="119"/>
      <c r="CG148" s="119"/>
      <c r="CH148" s="119"/>
      <c r="CI148" s="119"/>
      <c r="CJ148" s="119"/>
      <c r="CK148" s="119"/>
      <c r="CL148" s="119"/>
      <c r="CM148" s="119"/>
      <c r="CN148" s="119"/>
      <c r="CO148" s="119"/>
      <c r="CP148" s="119"/>
      <c r="CQ148" s="119"/>
      <c r="CR148" s="119"/>
      <c r="CS148" s="119"/>
      <c r="CT148" s="119"/>
      <c r="CU148" s="119"/>
      <c r="CV148" s="119"/>
      <c r="CW148" s="119"/>
      <c r="CX148" s="119"/>
      <c r="CY148" s="119"/>
      <c r="CZ148" s="119"/>
      <c r="DA148" s="119"/>
      <c r="DB148" s="119"/>
      <c r="DC148" s="119"/>
      <c r="DD148" s="119"/>
      <c r="DE148" s="119"/>
      <c r="DF148" s="119"/>
      <c r="DG148" s="119"/>
      <c r="DH148" s="119"/>
      <c r="DI148" s="119"/>
      <c r="DJ148" s="119"/>
      <c r="DK148" s="119"/>
      <c r="DL148" s="119"/>
      <c r="DM148" s="119"/>
      <c r="DN148" s="119"/>
      <c r="DO148" s="119"/>
      <c r="DP148" s="119"/>
      <c r="DQ148" s="119"/>
      <c r="DR148" s="119"/>
      <c r="DS148" s="119"/>
      <c r="DT148" s="119"/>
      <c r="DU148" s="119"/>
      <c r="DV148" s="119"/>
      <c r="DW148" s="119"/>
      <c r="DX148" s="119"/>
      <c r="DY148" s="119"/>
    </row>
    <row r="149" spans="1:129" s="520" customFormat="1" ht="9.9499999999999993" customHeight="1">
      <c r="A149" s="527" t="str">
        <f>'Deckblatt ISIR'!BL110</f>
        <v>Lieferanten-Nr.:</v>
      </c>
      <c r="B149" s="528"/>
      <c r="C149" s="528"/>
      <c r="D149" s="528"/>
      <c r="E149" s="528"/>
      <c r="F149" s="528"/>
      <c r="G149" s="528"/>
      <c r="H149" s="528"/>
      <c r="I149" s="271" t="str">
        <f>IF(ISBLANK('Deckblatt ISIR'!G174),"",'Deckblatt ISIR'!G174)</f>
        <v/>
      </c>
      <c r="J149" s="528"/>
      <c r="K149" s="528"/>
      <c r="L149" s="528"/>
      <c r="M149" s="1026"/>
      <c r="N149" s="1026"/>
      <c r="O149" s="1026"/>
      <c r="P149" s="1026"/>
      <c r="Q149" s="1026"/>
      <c r="R149" s="1026"/>
      <c r="S149" s="1026"/>
      <c r="T149" s="1027"/>
      <c r="U149" s="1002" t="str">
        <f>A149</f>
        <v>Lieferanten-Nr.:</v>
      </c>
      <c r="V149" s="1003"/>
      <c r="W149" s="1003"/>
      <c r="X149" s="1003"/>
      <c r="Y149" s="1003"/>
      <c r="Z149" s="1003"/>
      <c r="AA149" s="1003"/>
      <c r="AB149" s="1003"/>
      <c r="AC149" s="1005" t="str">
        <f t="shared" ref="AC149:AC154" si="114">I149</f>
        <v/>
      </c>
      <c r="AD149" s="1005"/>
      <c r="AE149" s="1005"/>
      <c r="AF149" s="1005"/>
      <c r="AG149" s="1005"/>
      <c r="AH149" s="1005"/>
      <c r="AI149" s="1005"/>
      <c r="AJ149" s="1005"/>
      <c r="AK149" s="1005"/>
      <c r="AL149" s="1005"/>
      <c r="AM149" s="1005"/>
      <c r="AN149" s="1028"/>
      <c r="AO149" s="119"/>
      <c r="AP149" s="119"/>
      <c r="AQ149" s="119"/>
      <c r="AR149" s="119"/>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19"/>
      <c r="CE149" s="119"/>
      <c r="CF149" s="119"/>
      <c r="CG149" s="119"/>
      <c r="CH149" s="119"/>
      <c r="CI149" s="119"/>
      <c r="CJ149" s="119"/>
      <c r="CK149" s="119"/>
      <c r="CL149" s="119"/>
      <c r="CM149" s="119"/>
      <c r="CN149" s="119"/>
      <c r="CO149" s="119"/>
      <c r="CP149" s="119"/>
      <c r="CQ149" s="119"/>
      <c r="CR149" s="119"/>
      <c r="CS149" s="119"/>
      <c r="CT149" s="119"/>
      <c r="CU149" s="119"/>
      <c r="CV149" s="119"/>
      <c r="CW149" s="119"/>
      <c r="CX149" s="119"/>
      <c r="CY149" s="119"/>
      <c r="CZ149" s="119"/>
      <c r="DA149" s="119"/>
      <c r="DB149" s="119"/>
      <c r="DC149" s="119"/>
      <c r="DD149" s="119"/>
      <c r="DE149" s="119"/>
      <c r="DF149" s="119"/>
      <c r="DG149" s="119"/>
      <c r="DH149" s="119"/>
      <c r="DI149" s="119"/>
      <c r="DJ149" s="119"/>
      <c r="DK149" s="119"/>
      <c r="DL149" s="119"/>
      <c r="DM149" s="119"/>
      <c r="DN149" s="119"/>
      <c r="DO149" s="119"/>
      <c r="DP149" s="119"/>
      <c r="DQ149" s="119"/>
      <c r="DR149" s="119"/>
      <c r="DS149" s="119"/>
      <c r="DT149" s="119"/>
      <c r="DU149" s="119"/>
      <c r="DV149" s="119"/>
      <c r="DW149" s="119"/>
      <c r="DX149" s="119"/>
      <c r="DY149" s="119"/>
    </row>
    <row r="150" spans="1:129" s="520" customFormat="1" ht="9.9499999999999993" customHeight="1">
      <c r="A150" s="963" t="str">
        <f>'Deckblatt ISIR'!BL61</f>
        <v>Berichts-Nr.:</v>
      </c>
      <c r="B150" s="999"/>
      <c r="C150" s="999"/>
      <c r="D150" s="999"/>
      <c r="E150" s="999"/>
      <c r="F150" s="999"/>
      <c r="G150" s="999"/>
      <c r="H150" s="999"/>
      <c r="I150" s="271" t="str">
        <f>IF(ISBLANK('Deckblatt ISIR'!L182),"",'Deckblatt ISIR'!L182)</f>
        <v/>
      </c>
      <c r="J150" s="271"/>
      <c r="K150" s="271"/>
      <c r="L150" s="271"/>
      <c r="M150" s="271"/>
      <c r="N150" s="271"/>
      <c r="O150" s="1029"/>
      <c r="P150" s="1029"/>
      <c r="Q150" s="1029"/>
      <c r="R150" s="1029"/>
      <c r="S150" s="1029"/>
      <c r="T150" s="1030"/>
      <c r="U150" s="963" t="str">
        <f>A150</f>
        <v>Berichts-Nr.:</v>
      </c>
      <c r="V150" s="999"/>
      <c r="W150" s="999"/>
      <c r="X150" s="999"/>
      <c r="Y150" s="999"/>
      <c r="Z150" s="999"/>
      <c r="AA150" s="999"/>
      <c r="AB150" s="999"/>
      <c r="AC150" s="1031" t="str">
        <f t="shared" si="114"/>
        <v/>
      </c>
      <c r="AD150" s="1031"/>
      <c r="AE150" s="1031"/>
      <c r="AF150" s="1031"/>
      <c r="AG150" s="1031"/>
      <c r="AH150" s="1031"/>
      <c r="AI150" s="1032"/>
      <c r="AJ150" s="1032"/>
      <c r="AK150" s="1032"/>
      <c r="AL150" s="1029"/>
      <c r="AM150" s="1029"/>
      <c r="AN150" s="1030"/>
      <c r="AO150" s="119"/>
      <c r="AP150" s="119"/>
      <c r="AQ150" s="119"/>
      <c r="AR150" s="119"/>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19"/>
      <c r="CE150" s="119"/>
      <c r="CF150" s="119"/>
      <c r="CG150" s="119"/>
      <c r="CH150" s="119"/>
      <c r="CI150" s="119"/>
      <c r="CJ150" s="119"/>
      <c r="CK150" s="119"/>
      <c r="CL150" s="119"/>
      <c r="CM150" s="119"/>
      <c r="CN150" s="119"/>
      <c r="CO150" s="119"/>
      <c r="CP150" s="119"/>
      <c r="CQ150" s="119"/>
      <c r="CR150" s="119"/>
      <c r="CS150" s="119"/>
      <c r="CT150" s="119"/>
      <c r="CU150" s="119"/>
      <c r="CV150" s="119"/>
      <c r="CW150" s="119"/>
      <c r="CX150" s="119"/>
      <c r="CY150" s="119"/>
      <c r="CZ150" s="119"/>
      <c r="DA150" s="119"/>
      <c r="DB150" s="119"/>
      <c r="DC150" s="119"/>
      <c r="DD150" s="119"/>
      <c r="DE150" s="119"/>
      <c r="DF150" s="119"/>
      <c r="DG150" s="119"/>
      <c r="DH150" s="119"/>
      <c r="DI150" s="119"/>
      <c r="DJ150" s="119"/>
      <c r="DK150" s="119"/>
      <c r="DL150" s="119"/>
      <c r="DM150" s="119"/>
      <c r="DN150" s="119"/>
      <c r="DO150" s="119"/>
      <c r="DP150" s="119"/>
      <c r="DQ150" s="119"/>
      <c r="DR150" s="119"/>
      <c r="DS150" s="119"/>
      <c r="DT150" s="119"/>
      <c r="DU150" s="119"/>
      <c r="DV150" s="119"/>
      <c r="DW150" s="119"/>
      <c r="DX150" s="119"/>
      <c r="DY150" s="119"/>
    </row>
    <row r="151" spans="1:129" s="520" customFormat="1" ht="9.9499999999999993" customHeight="1">
      <c r="A151" s="1019" t="str">
        <f>'Deckblatt ISIR'!BL111</f>
        <v>Produkt-bez.:</v>
      </c>
      <c r="B151" s="1020"/>
      <c r="C151" s="1020"/>
      <c r="D151" s="1020"/>
      <c r="E151" s="1020"/>
      <c r="F151" s="1020"/>
      <c r="G151" s="1020"/>
      <c r="H151" s="1020"/>
      <c r="I151" s="1021" t="str">
        <f>IF(ISBLANK('Deckblatt ISIR'!G176),"",'Deckblatt ISIR'!G176)</f>
        <v/>
      </c>
      <c r="J151" s="1021"/>
      <c r="K151" s="1021"/>
      <c r="L151" s="1021"/>
      <c r="M151" s="1021"/>
      <c r="N151" s="1021"/>
      <c r="O151" s="1021"/>
      <c r="P151" s="1021"/>
      <c r="Q151" s="1021"/>
      <c r="R151" s="1021"/>
      <c r="S151" s="1021"/>
      <c r="T151" s="971"/>
      <c r="U151" s="1019" t="str">
        <f>A151</f>
        <v>Produkt-bez.:</v>
      </c>
      <c r="V151" s="1020"/>
      <c r="W151" s="1020"/>
      <c r="X151" s="1020"/>
      <c r="Y151" s="1020"/>
      <c r="Z151" s="1020"/>
      <c r="AA151" s="1020"/>
      <c r="AB151" s="1020"/>
      <c r="AC151" s="1022" t="str">
        <f t="shared" si="114"/>
        <v/>
      </c>
      <c r="AD151" s="1022"/>
      <c r="AE151" s="1022"/>
      <c r="AF151" s="1022"/>
      <c r="AG151" s="1022"/>
      <c r="AH151" s="1022"/>
      <c r="AI151" s="1022"/>
      <c r="AJ151" s="1022"/>
      <c r="AK151" s="1022"/>
      <c r="AL151" s="1022"/>
      <c r="AM151" s="1022"/>
      <c r="AN151" s="1023"/>
      <c r="AO151" s="119"/>
      <c r="AP151" s="119"/>
      <c r="AQ151" s="119"/>
      <c r="AR151" s="119"/>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19"/>
      <c r="CE151" s="119"/>
      <c r="CF151" s="119"/>
      <c r="CG151" s="119"/>
      <c r="CH151" s="119"/>
      <c r="CI151" s="119"/>
      <c r="CJ151" s="119"/>
      <c r="CK151" s="119"/>
      <c r="CL151" s="119"/>
      <c r="CM151" s="119"/>
      <c r="CN151" s="119"/>
      <c r="CO151" s="119"/>
      <c r="CP151" s="119"/>
      <c r="CQ151" s="119"/>
      <c r="CR151" s="119"/>
      <c r="CS151" s="119"/>
      <c r="CT151" s="119"/>
      <c r="CU151" s="119"/>
      <c r="CV151" s="119"/>
      <c r="CW151" s="119"/>
      <c r="CX151" s="119"/>
      <c r="CY151" s="119"/>
      <c r="CZ151" s="119"/>
      <c r="DA151" s="119"/>
      <c r="DB151" s="119"/>
      <c r="DC151" s="119"/>
      <c r="DD151" s="119"/>
      <c r="DE151" s="119"/>
      <c r="DF151" s="119"/>
      <c r="DG151" s="119"/>
      <c r="DH151" s="119"/>
      <c r="DI151" s="119"/>
      <c r="DJ151" s="119"/>
      <c r="DK151" s="119"/>
      <c r="DL151" s="119"/>
      <c r="DM151" s="119"/>
      <c r="DN151" s="119"/>
      <c r="DO151" s="119"/>
      <c r="DP151" s="119"/>
      <c r="DQ151" s="119"/>
      <c r="DR151" s="119"/>
      <c r="DS151" s="119"/>
      <c r="DT151" s="119"/>
      <c r="DU151" s="119"/>
      <c r="DV151" s="119"/>
      <c r="DW151" s="119"/>
      <c r="DX151" s="119"/>
      <c r="DY151" s="119"/>
    </row>
    <row r="152" spans="1:129" s="520" customFormat="1" ht="9.9499999999999993" customHeight="1">
      <c r="A152" s="911" t="str">
        <f>'Deckblatt ISIR'!BL118</f>
        <v>Teilenummer:</v>
      </c>
      <c r="B152" s="1024"/>
      <c r="C152" s="1024"/>
      <c r="D152" s="1024"/>
      <c r="E152" s="1024"/>
      <c r="F152" s="1024"/>
      <c r="G152" s="1024"/>
      <c r="H152" s="1024"/>
      <c r="I152" s="913" t="str">
        <f>IF(ISBLANK('Deckblatt ISIR'!AQ176),"",'Deckblatt ISIR'!AQ176)</f>
        <v/>
      </c>
      <c r="J152" s="913"/>
      <c r="K152" s="913"/>
      <c r="L152" s="913"/>
      <c r="M152" s="913"/>
      <c r="N152" s="913"/>
      <c r="O152" s="913"/>
      <c r="P152" s="913"/>
      <c r="Q152" s="913"/>
      <c r="R152" s="913"/>
      <c r="S152" s="913"/>
      <c r="T152" s="914"/>
      <c r="U152" s="911" t="str">
        <f t="shared" ref="U152:U154" si="115">A152</f>
        <v>Teilenummer:</v>
      </c>
      <c r="V152" s="1024"/>
      <c r="W152" s="1024"/>
      <c r="X152" s="1024"/>
      <c r="Y152" s="1024"/>
      <c r="Z152" s="1024"/>
      <c r="AA152" s="1024"/>
      <c r="AB152" s="1024"/>
      <c r="AC152" s="915" t="str">
        <f t="shared" si="114"/>
        <v/>
      </c>
      <c r="AD152" s="915"/>
      <c r="AE152" s="915"/>
      <c r="AF152" s="915"/>
      <c r="AG152" s="915"/>
      <c r="AH152" s="915"/>
      <c r="AI152" s="915"/>
      <c r="AJ152" s="915"/>
      <c r="AK152" s="915"/>
      <c r="AL152" s="915"/>
      <c r="AM152" s="915"/>
      <c r="AN152" s="1025"/>
      <c r="AO152" s="119"/>
      <c r="AP152" s="119"/>
      <c r="AQ152" s="119"/>
      <c r="AR152" s="119"/>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19"/>
      <c r="CE152" s="119"/>
      <c r="CF152" s="119"/>
      <c r="CG152" s="119"/>
      <c r="CH152" s="119"/>
      <c r="CI152" s="119"/>
      <c r="CJ152" s="119"/>
      <c r="CK152" s="119"/>
      <c r="CL152" s="119"/>
      <c r="CM152" s="119"/>
      <c r="CN152" s="119"/>
      <c r="CO152" s="119"/>
      <c r="CP152" s="119"/>
      <c r="CQ152" s="119"/>
      <c r="CR152" s="119"/>
      <c r="CS152" s="119"/>
      <c r="CT152" s="119"/>
      <c r="CU152" s="119"/>
      <c r="CV152" s="119"/>
      <c r="CW152" s="119"/>
      <c r="CX152" s="119"/>
      <c r="CY152" s="119"/>
      <c r="CZ152" s="119"/>
      <c r="DA152" s="119"/>
      <c r="DB152" s="119"/>
      <c r="DC152" s="119"/>
      <c r="DD152" s="119"/>
      <c r="DE152" s="119"/>
      <c r="DF152" s="119"/>
      <c r="DG152" s="119"/>
      <c r="DH152" s="119"/>
      <c r="DI152" s="119"/>
      <c r="DJ152" s="119"/>
      <c r="DK152" s="119"/>
      <c r="DL152" s="119"/>
      <c r="DM152" s="119"/>
      <c r="DN152" s="119"/>
      <c r="DO152" s="119"/>
      <c r="DP152" s="119"/>
      <c r="DQ152" s="119"/>
      <c r="DR152" s="119"/>
      <c r="DS152" s="119"/>
      <c r="DT152" s="119"/>
      <c r="DU152" s="119"/>
      <c r="DV152" s="119"/>
      <c r="DW152" s="119"/>
      <c r="DX152" s="119"/>
      <c r="DY152" s="119"/>
    </row>
    <row r="153" spans="1:129" s="520" customFormat="1" ht="9.9499999999999993" customHeight="1">
      <c r="A153" s="911" t="str">
        <f>'Deckblatt ISIR'!BL113</f>
        <v>Zeichnungsnummer:</v>
      </c>
      <c r="B153" s="1024"/>
      <c r="C153" s="1024"/>
      <c r="D153" s="1024"/>
      <c r="E153" s="1024"/>
      <c r="F153" s="1024"/>
      <c r="G153" s="1024"/>
      <c r="H153" s="1024"/>
      <c r="I153" s="913" t="str">
        <f>IF(ISBLANK('Deckblatt ISIR'!Y174),"",'Deckblatt ISIR'!Y174)</f>
        <v/>
      </c>
      <c r="J153" s="913"/>
      <c r="K153" s="913"/>
      <c r="L153" s="913"/>
      <c r="M153" s="913"/>
      <c r="N153" s="913"/>
      <c r="O153" s="913"/>
      <c r="P153" s="913"/>
      <c r="Q153" s="913"/>
      <c r="R153" s="913"/>
      <c r="S153" s="913"/>
      <c r="T153" s="914"/>
      <c r="U153" s="911" t="str">
        <f t="shared" si="115"/>
        <v>Zeichnungsnummer:</v>
      </c>
      <c r="V153" s="1024"/>
      <c r="W153" s="1024"/>
      <c r="X153" s="1024"/>
      <c r="Y153" s="1024"/>
      <c r="Z153" s="1024"/>
      <c r="AA153" s="1024"/>
      <c r="AB153" s="1024"/>
      <c r="AC153" s="915" t="str">
        <f t="shared" si="114"/>
        <v/>
      </c>
      <c r="AD153" s="915"/>
      <c r="AE153" s="915"/>
      <c r="AF153" s="915"/>
      <c r="AG153" s="915"/>
      <c r="AH153" s="915"/>
      <c r="AI153" s="915"/>
      <c r="AJ153" s="915"/>
      <c r="AK153" s="915"/>
      <c r="AL153" s="915"/>
      <c r="AM153" s="915"/>
      <c r="AN153" s="1025"/>
      <c r="AS153" s="118"/>
      <c r="AT153" s="118"/>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row>
    <row r="154" spans="1:129" s="520" customFormat="1" ht="9.9499999999999993" customHeight="1">
      <c r="A154" s="1033" t="str">
        <f>'Deckblatt ISIR'!BL114</f>
        <v>Stand/Datum:</v>
      </c>
      <c r="B154" s="1034"/>
      <c r="C154" s="1034"/>
      <c r="D154" s="1034"/>
      <c r="E154" s="1034"/>
      <c r="F154" s="1034"/>
      <c r="G154" s="1034"/>
      <c r="H154" s="1034"/>
      <c r="I154" s="1035" t="str">
        <f>IF(ISBLANK('Deckblatt ISIR'!Y176),"",'Deckblatt ISIR'!Y176)</f>
        <v/>
      </c>
      <c r="J154" s="1035"/>
      <c r="K154" s="1035"/>
      <c r="L154" s="1035"/>
      <c r="M154" s="1035"/>
      <c r="N154" s="1035"/>
      <c r="O154" s="1035"/>
      <c r="P154" s="1035"/>
      <c r="Q154" s="1035"/>
      <c r="R154" s="1035"/>
      <c r="S154" s="1035"/>
      <c r="T154" s="1036"/>
      <c r="U154" s="1033" t="str">
        <f t="shared" si="115"/>
        <v>Stand/Datum:</v>
      </c>
      <c r="V154" s="1034"/>
      <c r="W154" s="1034"/>
      <c r="X154" s="1034"/>
      <c r="Y154" s="1034"/>
      <c r="Z154" s="1034"/>
      <c r="AA154" s="1034"/>
      <c r="AB154" s="1034"/>
      <c r="AC154" s="1037" t="str">
        <f t="shared" si="114"/>
        <v/>
      </c>
      <c r="AD154" s="1037"/>
      <c r="AE154" s="1037"/>
      <c r="AF154" s="1037"/>
      <c r="AG154" s="1037"/>
      <c r="AH154" s="1037"/>
      <c r="AI154" s="1037"/>
      <c r="AJ154" s="1037"/>
      <c r="AK154" s="1037"/>
      <c r="AL154" s="1037"/>
      <c r="AM154" s="1037"/>
      <c r="AN154" s="103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row>
    <row r="155" spans="1:129" s="520" customFormat="1" ht="9.9499999999999993" customHeight="1">
      <c r="A155" s="526"/>
      <c r="B155" s="526"/>
      <c r="C155" s="526"/>
      <c r="D155" s="526"/>
      <c r="E155" s="526"/>
      <c r="F155" s="526"/>
      <c r="G155" s="526"/>
      <c r="H155" s="526"/>
      <c r="I155" s="526"/>
      <c r="J155" s="526"/>
      <c r="K155" s="526"/>
      <c r="L155" s="526"/>
      <c r="M155" s="121"/>
      <c r="N155" s="122"/>
      <c r="O155" s="122"/>
      <c r="P155" s="122"/>
      <c r="Q155" s="122"/>
      <c r="R155" s="122"/>
      <c r="S155" s="122"/>
      <c r="T155" s="122"/>
      <c r="U155" s="526"/>
      <c r="V155" s="526"/>
      <c r="W155" s="526"/>
      <c r="X155" s="526"/>
      <c r="Y155" s="526"/>
      <c r="Z155" s="526"/>
      <c r="AA155" s="526"/>
      <c r="AB155" s="526"/>
      <c r="AC155" s="121"/>
      <c r="AD155" s="122"/>
      <c r="AE155" s="122"/>
      <c r="AF155" s="122"/>
      <c r="AG155" s="122"/>
      <c r="AH155" s="122"/>
      <c r="AI155" s="122"/>
      <c r="AJ155" s="501"/>
      <c r="AK155" s="501"/>
      <c r="AL155" s="501"/>
      <c r="AM155" s="501"/>
      <c r="AN155" s="501"/>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row>
    <row r="156" spans="1:129" s="520" customFormat="1" ht="9.9499999999999993" customHeight="1">
      <c r="A156" s="922" t="s">
        <v>328</v>
      </c>
      <c r="B156" s="923"/>
      <c r="C156" s="530" t="str">
        <f>'Deckblatt ISIR'!BL179</f>
        <v>Forderungen</v>
      </c>
      <c r="D156" s="123"/>
      <c r="E156" s="123"/>
      <c r="F156" s="123"/>
      <c r="G156" s="123"/>
      <c r="H156" s="123"/>
      <c r="I156" s="123"/>
      <c r="J156" s="123"/>
      <c r="K156" s="123"/>
      <c r="L156" s="123"/>
      <c r="M156" s="123"/>
      <c r="N156" s="123"/>
      <c r="O156" s="491"/>
      <c r="P156" s="494"/>
      <c r="Q156" s="491" t="str">
        <f>'Deckblatt ISIR'!BL178</f>
        <v>Ist-Werte</v>
      </c>
      <c r="R156" s="491"/>
      <c r="S156" s="491"/>
      <c r="U156" s="491" t="str">
        <f>'Deckblatt ISIR'!BL177</f>
        <v>Lieferant</v>
      </c>
      <c r="V156" s="491"/>
      <c r="W156" s="491"/>
      <c r="X156" s="491"/>
      <c r="Y156" s="491"/>
      <c r="Z156" s="491"/>
      <c r="AA156" s="491"/>
      <c r="AB156" s="491"/>
      <c r="AC156" s="491"/>
      <c r="AD156" s="491"/>
      <c r="AE156" s="491"/>
      <c r="AF156" s="494"/>
      <c r="AG156" s="924" t="str">
        <f>'Deckblatt ISIR'!BL179</f>
        <v>Forderungen</v>
      </c>
      <c r="AH156" s="925"/>
      <c r="AI156" s="926" t="str">
        <f>'Deckblatt ISIR'!BL292</f>
        <v>Ent.</v>
      </c>
      <c r="AJ156" s="502" t="str">
        <f>'Deckblatt ISIR'!BL133</f>
        <v>Bemerkung:</v>
      </c>
      <c r="AK156" s="503"/>
      <c r="AL156" s="503"/>
      <c r="AM156" s="503"/>
      <c r="AN156" s="504"/>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row>
    <row r="157" spans="1:129" s="520" customFormat="1" ht="9.9499999999999993" customHeight="1">
      <c r="A157" s="928"/>
      <c r="B157" s="929"/>
      <c r="C157" s="519"/>
      <c r="P157" s="125"/>
      <c r="Q157" s="930" t="str">
        <f>'Deckblatt ISIR'!BL291</f>
        <v>Teil</v>
      </c>
      <c r="R157" s="930"/>
      <c r="S157" s="378"/>
      <c r="T157" s="378"/>
      <c r="U157" s="931"/>
      <c r="V157" s="931"/>
      <c r="W157" s="378"/>
      <c r="X157" s="378"/>
      <c r="Y157" s="378"/>
      <c r="Z157" s="378"/>
      <c r="AA157" s="378"/>
      <c r="AB157" s="378"/>
      <c r="AC157" s="378"/>
      <c r="AD157" s="378"/>
      <c r="AE157" s="378"/>
      <c r="AF157" s="125"/>
      <c r="AG157" s="932" t="str">
        <f>'Deckblatt ISIR'!BL222</f>
        <v>Erfüllt</v>
      </c>
      <c r="AH157" s="933"/>
      <c r="AI157" s="927"/>
      <c r="AJ157" s="934"/>
      <c r="AK157" s="935"/>
      <c r="AL157" s="935"/>
      <c r="AM157" s="935"/>
      <c r="AN157" s="936"/>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row>
    <row r="158" spans="1:129" s="520" customFormat="1" ht="12" customHeight="1">
      <c r="A158" s="940" t="s">
        <v>329</v>
      </c>
      <c r="B158" s="941"/>
      <c r="C158" s="495" t="str">
        <f>'Deckblatt ISIR'!BL181</f>
        <v>Spezifikationen</v>
      </c>
      <c r="D158" s="492"/>
      <c r="E158" s="492"/>
      <c r="F158" s="492"/>
      <c r="G158" s="492"/>
      <c r="H158" s="492"/>
      <c r="I158" s="492"/>
      <c r="J158" s="492"/>
      <c r="K158" s="942" t="s">
        <v>880</v>
      </c>
      <c r="L158" s="943"/>
      <c r="M158" s="943"/>
      <c r="N158" s="942" t="s">
        <v>881</v>
      </c>
      <c r="O158" s="943"/>
      <c r="P158" s="944"/>
      <c r="Q158" s="907"/>
      <c r="R158" s="907"/>
      <c r="S158" s="907"/>
      <c r="T158" s="907"/>
      <c r="U158" s="907"/>
      <c r="V158" s="907"/>
      <c r="W158" s="907"/>
      <c r="X158" s="907"/>
      <c r="Y158" s="907"/>
      <c r="Z158" s="907"/>
      <c r="AA158" s="907"/>
      <c r="AB158" s="907"/>
      <c r="AC158" s="907"/>
      <c r="AD158" s="907"/>
      <c r="AE158" s="907"/>
      <c r="AF158" s="907"/>
      <c r="AG158" s="529" t="str">
        <f>'Deckblatt ISIR'!BL124</f>
        <v>Ja</v>
      </c>
      <c r="AH158" s="128" t="str">
        <f>'Deckblatt ISIR'!BL125</f>
        <v>Nein</v>
      </c>
      <c r="AI158" s="927"/>
      <c r="AJ158" s="937"/>
      <c r="AK158" s="938"/>
      <c r="AL158" s="938"/>
      <c r="AM158" s="938"/>
      <c r="AN158" s="939"/>
      <c r="AQ158" s="129"/>
      <c r="AR158" s="129"/>
      <c r="AS158" s="130"/>
      <c r="AT158" s="130"/>
      <c r="AU158" s="130"/>
      <c r="AV158" s="130"/>
      <c r="AW158" s="130"/>
      <c r="AX158" s="130"/>
      <c r="AY158" s="130"/>
      <c r="AZ158" s="130"/>
      <c r="BA158" s="130"/>
      <c r="BB158" s="130"/>
      <c r="BC158" s="130"/>
      <c r="BD158" s="130"/>
      <c r="BE158" s="130"/>
      <c r="BF158" s="130"/>
      <c r="BG158" s="130"/>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U158" s="908" t="s">
        <v>883</v>
      </c>
      <c r="CV158" s="908"/>
      <c r="CW158" s="908"/>
      <c r="CX158" s="908" t="s">
        <v>884</v>
      </c>
      <c r="CY158" s="908"/>
      <c r="CZ158" s="908"/>
      <c r="DA158" s="908" t="s">
        <v>885</v>
      </c>
      <c r="DB158" s="908"/>
      <c r="DC158" s="908"/>
      <c r="DD158" s="908" t="s">
        <v>886</v>
      </c>
      <c r="DE158" s="908"/>
      <c r="DF158" s="908"/>
      <c r="DG158" s="908" t="s">
        <v>887</v>
      </c>
      <c r="DH158" s="908"/>
      <c r="DI158" s="908"/>
      <c r="DJ158" s="908" t="s">
        <v>888</v>
      </c>
      <c r="DK158" s="908"/>
      <c r="DL158" s="908"/>
      <c r="DM158" s="908" t="s">
        <v>889</v>
      </c>
      <c r="DN158" s="908"/>
      <c r="DO158" s="908"/>
      <c r="DP158" s="500" t="s">
        <v>890</v>
      </c>
      <c r="DQ158" s="500"/>
      <c r="DS158" s="908" t="s">
        <v>891</v>
      </c>
      <c r="DT158" s="908"/>
      <c r="DU158" s="524" t="s">
        <v>210</v>
      </c>
      <c r="DV158" s="524" t="s">
        <v>210</v>
      </c>
      <c r="DW158" s="908" t="s">
        <v>892</v>
      </c>
      <c r="DX158" s="908"/>
    </row>
    <row r="159" spans="1:129" s="520" customFormat="1" ht="12" customHeight="1">
      <c r="A159" s="885"/>
      <c r="B159" s="886"/>
      <c r="C159" s="898"/>
      <c r="D159" s="899"/>
      <c r="E159" s="899"/>
      <c r="F159" s="899"/>
      <c r="G159" s="899"/>
      <c r="H159" s="899"/>
      <c r="I159" s="899"/>
      <c r="J159" s="900"/>
      <c r="K159" s="901"/>
      <c r="L159" s="902"/>
      <c r="M159" s="903"/>
      <c r="N159" s="904"/>
      <c r="O159" s="905"/>
      <c r="P159" s="906"/>
      <c r="Q159" s="895"/>
      <c r="R159" s="881"/>
      <c r="S159" s="881"/>
      <c r="T159" s="881"/>
      <c r="U159" s="881"/>
      <c r="V159" s="881"/>
      <c r="W159" s="881"/>
      <c r="X159" s="881"/>
      <c r="Y159" s="881"/>
      <c r="Z159" s="881"/>
      <c r="AA159" s="881"/>
      <c r="AB159" s="881"/>
      <c r="AC159" s="881"/>
      <c r="AD159" s="881"/>
      <c r="AE159" s="881"/>
      <c r="AF159" s="882"/>
      <c r="AG159" s="507" t="str">
        <f>IF(DS159&gt;0,"","X")</f>
        <v>X</v>
      </c>
      <c r="AH159" s="508" t="str">
        <f>IF(DS159&gt;0,"X","")</f>
        <v/>
      </c>
      <c r="AI159" s="506" t="str">
        <f>IF(DS159&gt;0,"C","OK")</f>
        <v>OK</v>
      </c>
      <c r="AJ159" s="909"/>
      <c r="AK159" s="909"/>
      <c r="AL159" s="909"/>
      <c r="AM159" s="909"/>
      <c r="AN159" s="910"/>
      <c r="AQ159" s="129"/>
      <c r="AR159" s="129"/>
      <c r="AS159" s="130"/>
      <c r="AT159" s="130"/>
      <c r="AU159" s="130"/>
      <c r="AV159" s="130"/>
      <c r="AW159" s="130"/>
      <c r="AX159" s="130"/>
      <c r="AY159" s="130"/>
      <c r="AZ159" s="130"/>
      <c r="BA159" s="130"/>
      <c r="BB159" s="130"/>
      <c r="BC159" s="130"/>
      <c r="BD159" s="130"/>
      <c r="BE159" s="130"/>
      <c r="BF159" s="130"/>
      <c r="BG159" s="130"/>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U159" s="499">
        <f>IF(AND(Q159&gt;=K159,Q159&lt;=N159),0,1)</f>
        <v>0</v>
      </c>
      <c r="CV159" s="499" t="str">
        <f>IF(Q159&lt;&gt;"",CU159,"")</f>
        <v/>
      </c>
      <c r="CX159" s="499">
        <f>IF(AND(S159&gt;=K159,S159&lt;=N159),0,1)</f>
        <v>0</v>
      </c>
      <c r="CY159" s="499" t="str">
        <f>IF(S159&lt;&gt;"",CX159,"")</f>
        <v/>
      </c>
      <c r="DA159" s="499">
        <f>IF(AND(U159&gt;=K159,U159&lt;=N159),0,1)</f>
        <v>0</v>
      </c>
      <c r="DB159" s="499" t="str">
        <f>IF(U159&lt;&gt;"",DA159,"")</f>
        <v/>
      </c>
      <c r="DD159" s="499">
        <f>IF(AND(W159&gt;=K159,W159&lt;=N159),0,1)</f>
        <v>0</v>
      </c>
      <c r="DE159" s="499" t="str">
        <f>IF(W159&lt;&gt;"",DD159,"")</f>
        <v/>
      </c>
      <c r="DG159" s="499">
        <f>IF(AND(Y159&gt;=K159,Y159&lt;=N159),0,1)</f>
        <v>0</v>
      </c>
      <c r="DH159" s="499" t="str">
        <f>IF(Y159&lt;&gt;"",DG159,"")</f>
        <v/>
      </c>
      <c r="DJ159" s="499">
        <f>IF(AND(AA159&gt;=K159,AA159&lt;=N159),0,1)</f>
        <v>0</v>
      </c>
      <c r="DK159" s="499" t="str">
        <f>IF(AA159&lt;&gt;"",DJ159,"")</f>
        <v/>
      </c>
      <c r="DM159" s="499">
        <f>IF(AND(AC159&gt;=K159,AC159&lt;=N159),0,1)</f>
        <v>0</v>
      </c>
      <c r="DN159" s="499" t="str">
        <f>IF(AC159&lt;&gt;"",DM159,"")</f>
        <v/>
      </c>
      <c r="DP159" s="499">
        <f>IF(AND(AE159&gt;=K159,AE159&lt;=N159),0,1)</f>
        <v>0</v>
      </c>
      <c r="DQ159" s="499" t="str">
        <f>IF(AE159&lt;&gt;"",DP159,"")</f>
        <v/>
      </c>
      <c r="DS159" s="524">
        <f>SUM(CV159,CY159,DB159,DE159,DH159,DK159,DQ159,DN159)</f>
        <v>0</v>
      </c>
      <c r="DU159" s="520" t="str">
        <f>IF(DS159&gt;0,"","X")</f>
        <v>X</v>
      </c>
      <c r="DW159" s="520" t="str">
        <f>IF(DS159&gt;0,"X","")</f>
        <v/>
      </c>
    </row>
    <row r="160" spans="1:129" s="520" customFormat="1" ht="12" customHeight="1">
      <c r="A160" s="885"/>
      <c r="B160" s="886"/>
      <c r="C160" s="887"/>
      <c r="D160" s="888"/>
      <c r="E160" s="888"/>
      <c r="F160" s="888"/>
      <c r="G160" s="888"/>
      <c r="H160" s="888"/>
      <c r="I160" s="888"/>
      <c r="J160" s="889"/>
      <c r="K160" s="890"/>
      <c r="L160" s="881"/>
      <c r="M160" s="891"/>
      <c r="N160" s="892"/>
      <c r="O160" s="893"/>
      <c r="P160" s="894"/>
      <c r="Q160" s="895"/>
      <c r="R160" s="881"/>
      <c r="S160" s="881"/>
      <c r="T160" s="881"/>
      <c r="U160" s="881"/>
      <c r="V160" s="881"/>
      <c r="W160" s="881"/>
      <c r="X160" s="881"/>
      <c r="Y160" s="881"/>
      <c r="Z160" s="881"/>
      <c r="AA160" s="881"/>
      <c r="AB160" s="881"/>
      <c r="AC160" s="881"/>
      <c r="AD160" s="881"/>
      <c r="AE160" s="881"/>
      <c r="AF160" s="882"/>
      <c r="AG160" s="507" t="str">
        <f t="shared" ref="AG160:AG203" si="116">IF(DS160&gt;0,"","X")</f>
        <v>X</v>
      </c>
      <c r="AH160" s="508" t="str">
        <f t="shared" ref="AH160:AH203" si="117">IF(DS160&gt;0,"X","")</f>
        <v/>
      </c>
      <c r="AI160" s="506" t="str">
        <f t="shared" ref="AI160:AI203" si="118">IF(DS160&gt;0,"C","OK")</f>
        <v>OK</v>
      </c>
      <c r="AJ160" s="883"/>
      <c r="AK160" s="883"/>
      <c r="AL160" s="883"/>
      <c r="AM160" s="883"/>
      <c r="AN160" s="884"/>
      <c r="AQ160" s="129"/>
      <c r="AR160" s="129"/>
      <c r="AS160" s="130"/>
      <c r="AT160" s="130"/>
      <c r="AU160" s="130"/>
      <c r="AV160" s="130"/>
      <c r="AW160" s="130"/>
      <c r="AX160" s="130"/>
      <c r="AY160" s="130"/>
      <c r="AZ160" s="130"/>
      <c r="BA160" s="130"/>
      <c r="BB160" s="130"/>
      <c r="BC160" s="130"/>
      <c r="BD160" s="130"/>
      <c r="BE160" s="130"/>
      <c r="BF160" s="130"/>
      <c r="BG160" s="130"/>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U160" s="499">
        <f t="shared" ref="CU160:CU203" si="119">IF(AND(Q160&gt;=K160,Q160&lt;=N160),0,1)</f>
        <v>0</v>
      </c>
      <c r="CV160" s="499" t="str">
        <f t="shared" ref="CV160:CV203" si="120">IF(Q160&lt;&gt;"",CU160,"")</f>
        <v/>
      </c>
      <c r="CX160" s="499">
        <f t="shared" ref="CX160:CX203" si="121">IF(AND(S160&gt;=K160,S160&lt;=N160),0,1)</f>
        <v>0</v>
      </c>
      <c r="CY160" s="499" t="str">
        <f t="shared" ref="CY160:CY203" si="122">IF(S160&lt;&gt;"",CX160,"")</f>
        <v/>
      </c>
      <c r="DA160" s="499">
        <f t="shared" ref="DA160:DA203" si="123">IF(AND(U160&gt;=K160,U160&lt;=N160),0,1)</f>
        <v>0</v>
      </c>
      <c r="DB160" s="499" t="str">
        <f t="shared" ref="DB160:DB203" si="124">IF(U160&lt;&gt;"",DA160,"")</f>
        <v/>
      </c>
      <c r="DD160" s="499">
        <f t="shared" ref="DD160:DD203" si="125">IF(AND(W160&gt;=K160,W160&lt;=N160),0,1)</f>
        <v>0</v>
      </c>
      <c r="DE160" s="499" t="str">
        <f t="shared" ref="DE160:DE203" si="126">IF(W160&lt;&gt;"",DD160,"")</f>
        <v/>
      </c>
      <c r="DG160" s="499">
        <f t="shared" ref="DG160:DG203" si="127">IF(AND(Y160&gt;=K160,Y160&lt;=N160),0,1)</f>
        <v>0</v>
      </c>
      <c r="DH160" s="499" t="str">
        <f t="shared" ref="DH160:DH203" si="128">IF(Y160&lt;&gt;"",DG160,"")</f>
        <v/>
      </c>
      <c r="DJ160" s="499">
        <f t="shared" ref="DJ160:DJ203" si="129">IF(AND(AA160&gt;=K160,AA160&lt;=N160),0,1)</f>
        <v>0</v>
      </c>
      <c r="DK160" s="499" t="str">
        <f t="shared" ref="DK160:DK203" si="130">IF(AA160&lt;&gt;"",DJ160,"")</f>
        <v/>
      </c>
      <c r="DM160" s="499">
        <f t="shared" ref="DM160:DM203" si="131">IF(AND(AC160&gt;=K160,AC160&lt;=N160),0,1)</f>
        <v>0</v>
      </c>
      <c r="DN160" s="499" t="str">
        <f t="shared" ref="DN160:DN203" si="132">IF(AC160&lt;&gt;"",DM160,"")</f>
        <v/>
      </c>
      <c r="DP160" s="499">
        <f t="shared" ref="DP160:DP203" si="133">IF(AND(AE160&gt;=K160,AE160&lt;=N160),0,1)</f>
        <v>0</v>
      </c>
      <c r="DQ160" s="499" t="str">
        <f t="shared" ref="DQ160:DQ203" si="134">IF(AE160&lt;&gt;"",DP160,"")</f>
        <v/>
      </c>
      <c r="DS160" s="524">
        <f t="shared" ref="DS160:DS203" si="135">SUM(CV160,CY160,DB160,DE160,DH160,DK160,DQ160,DN160)</f>
        <v>0</v>
      </c>
      <c r="DU160" s="520" t="str">
        <f t="shared" ref="DU160:DU203" si="136">IF(DS160&gt;0,"","X")</f>
        <v>X</v>
      </c>
      <c r="DW160" s="520" t="str">
        <f t="shared" ref="DW160:DW203" si="137">IF(DS160&gt;0,"X","")</f>
        <v/>
      </c>
    </row>
    <row r="161" spans="1:127" s="520" customFormat="1" ht="12" customHeight="1">
      <c r="A161" s="885"/>
      <c r="B161" s="886"/>
      <c r="C161" s="887"/>
      <c r="D161" s="888"/>
      <c r="E161" s="888"/>
      <c r="F161" s="888"/>
      <c r="G161" s="888"/>
      <c r="H161" s="888"/>
      <c r="I161" s="888"/>
      <c r="J161" s="889"/>
      <c r="K161" s="890"/>
      <c r="L161" s="881"/>
      <c r="M161" s="891"/>
      <c r="N161" s="892"/>
      <c r="O161" s="893"/>
      <c r="P161" s="894"/>
      <c r="Q161" s="895"/>
      <c r="R161" s="881"/>
      <c r="S161" s="881"/>
      <c r="T161" s="881"/>
      <c r="U161" s="881"/>
      <c r="V161" s="881"/>
      <c r="W161" s="881"/>
      <c r="X161" s="881"/>
      <c r="Y161" s="881"/>
      <c r="Z161" s="881"/>
      <c r="AA161" s="881"/>
      <c r="AB161" s="881"/>
      <c r="AC161" s="881"/>
      <c r="AD161" s="881"/>
      <c r="AE161" s="881"/>
      <c r="AF161" s="882"/>
      <c r="AG161" s="507" t="str">
        <f t="shared" si="116"/>
        <v>X</v>
      </c>
      <c r="AH161" s="508" t="str">
        <f t="shared" si="117"/>
        <v/>
      </c>
      <c r="AI161" s="506" t="str">
        <f t="shared" si="118"/>
        <v>OK</v>
      </c>
      <c r="AJ161" s="883"/>
      <c r="AK161" s="883"/>
      <c r="AL161" s="883"/>
      <c r="AM161" s="883"/>
      <c r="AN161" s="884"/>
      <c r="AQ161" s="129"/>
      <c r="AR161" s="129"/>
      <c r="AS161" s="130"/>
      <c r="AT161" s="130"/>
      <c r="AU161" s="130"/>
      <c r="AV161" s="130"/>
      <c r="AW161" s="130"/>
      <c r="AX161" s="130"/>
      <c r="AY161" s="130"/>
      <c r="AZ161" s="130"/>
      <c r="BA161" s="130"/>
      <c r="BB161" s="130"/>
      <c r="BC161" s="130"/>
      <c r="BD161" s="130"/>
      <c r="BE161" s="130"/>
      <c r="BF161" s="130"/>
      <c r="BG161" s="130"/>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U161" s="499">
        <f t="shared" si="119"/>
        <v>0</v>
      </c>
      <c r="CV161" s="499" t="str">
        <f t="shared" si="120"/>
        <v/>
      </c>
      <c r="CX161" s="499">
        <f t="shared" si="121"/>
        <v>0</v>
      </c>
      <c r="CY161" s="499" t="str">
        <f t="shared" si="122"/>
        <v/>
      </c>
      <c r="DA161" s="499">
        <f t="shared" si="123"/>
        <v>0</v>
      </c>
      <c r="DB161" s="499" t="str">
        <f t="shared" si="124"/>
        <v/>
      </c>
      <c r="DD161" s="499">
        <f t="shared" si="125"/>
        <v>0</v>
      </c>
      <c r="DE161" s="499" t="str">
        <f t="shared" si="126"/>
        <v/>
      </c>
      <c r="DG161" s="499">
        <f t="shared" si="127"/>
        <v>0</v>
      </c>
      <c r="DH161" s="499" t="str">
        <f t="shared" si="128"/>
        <v/>
      </c>
      <c r="DJ161" s="499">
        <f t="shared" si="129"/>
        <v>0</v>
      </c>
      <c r="DK161" s="499" t="str">
        <f t="shared" si="130"/>
        <v/>
      </c>
      <c r="DM161" s="499">
        <f t="shared" si="131"/>
        <v>0</v>
      </c>
      <c r="DN161" s="499" t="str">
        <f t="shared" si="132"/>
        <v/>
      </c>
      <c r="DP161" s="499">
        <f t="shared" si="133"/>
        <v>0</v>
      </c>
      <c r="DQ161" s="499" t="str">
        <f t="shared" si="134"/>
        <v/>
      </c>
      <c r="DS161" s="524">
        <f t="shared" si="135"/>
        <v>0</v>
      </c>
      <c r="DU161" s="520" t="str">
        <f t="shared" si="136"/>
        <v>X</v>
      </c>
      <c r="DW161" s="520" t="str">
        <f t="shared" si="137"/>
        <v/>
      </c>
    </row>
    <row r="162" spans="1:127" s="520" customFormat="1" ht="12" customHeight="1">
      <c r="A162" s="885"/>
      <c r="B162" s="886"/>
      <c r="C162" s="887"/>
      <c r="D162" s="888"/>
      <c r="E162" s="888"/>
      <c r="F162" s="888"/>
      <c r="G162" s="888"/>
      <c r="H162" s="888"/>
      <c r="I162" s="888"/>
      <c r="J162" s="889"/>
      <c r="K162" s="890"/>
      <c r="L162" s="881"/>
      <c r="M162" s="891"/>
      <c r="N162" s="892"/>
      <c r="O162" s="893"/>
      <c r="P162" s="894"/>
      <c r="Q162" s="895"/>
      <c r="R162" s="881"/>
      <c r="S162" s="881"/>
      <c r="T162" s="881"/>
      <c r="U162" s="881"/>
      <c r="V162" s="881"/>
      <c r="W162" s="881"/>
      <c r="X162" s="881"/>
      <c r="Y162" s="881"/>
      <c r="Z162" s="881"/>
      <c r="AA162" s="881"/>
      <c r="AB162" s="881"/>
      <c r="AC162" s="881"/>
      <c r="AD162" s="881"/>
      <c r="AE162" s="881"/>
      <c r="AF162" s="882"/>
      <c r="AG162" s="507" t="str">
        <f t="shared" si="116"/>
        <v>X</v>
      </c>
      <c r="AH162" s="508" t="str">
        <f t="shared" si="117"/>
        <v/>
      </c>
      <c r="AI162" s="506" t="str">
        <f t="shared" si="118"/>
        <v>OK</v>
      </c>
      <c r="AJ162" s="883"/>
      <c r="AK162" s="883"/>
      <c r="AL162" s="883"/>
      <c r="AM162" s="883"/>
      <c r="AN162" s="884"/>
      <c r="AQ162" s="129"/>
      <c r="AR162" s="129"/>
      <c r="AS162" s="130"/>
      <c r="AT162" s="130"/>
      <c r="AU162" s="130"/>
      <c r="AV162" s="130"/>
      <c r="AW162" s="130"/>
      <c r="AX162" s="130"/>
      <c r="AY162" s="130"/>
      <c r="AZ162" s="130"/>
      <c r="BA162" s="130"/>
      <c r="BB162" s="130"/>
      <c r="BC162" s="130"/>
      <c r="BD162" s="130"/>
      <c r="BE162" s="130"/>
      <c r="BF162" s="130"/>
      <c r="BG162" s="130"/>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U162" s="499">
        <f t="shared" si="119"/>
        <v>0</v>
      </c>
      <c r="CV162" s="499" t="str">
        <f t="shared" si="120"/>
        <v/>
      </c>
      <c r="CX162" s="499">
        <f t="shared" si="121"/>
        <v>0</v>
      </c>
      <c r="CY162" s="499" t="str">
        <f t="shared" si="122"/>
        <v/>
      </c>
      <c r="DA162" s="499">
        <f t="shared" si="123"/>
        <v>0</v>
      </c>
      <c r="DB162" s="499" t="str">
        <f t="shared" si="124"/>
        <v/>
      </c>
      <c r="DD162" s="499">
        <f t="shared" si="125"/>
        <v>0</v>
      </c>
      <c r="DE162" s="499" t="str">
        <f t="shared" si="126"/>
        <v/>
      </c>
      <c r="DG162" s="499">
        <f t="shared" si="127"/>
        <v>0</v>
      </c>
      <c r="DH162" s="499" t="str">
        <f t="shared" si="128"/>
        <v/>
      </c>
      <c r="DJ162" s="499">
        <f t="shared" si="129"/>
        <v>0</v>
      </c>
      <c r="DK162" s="499" t="str">
        <f t="shared" si="130"/>
        <v/>
      </c>
      <c r="DM162" s="499">
        <f t="shared" si="131"/>
        <v>0</v>
      </c>
      <c r="DN162" s="499" t="str">
        <f t="shared" si="132"/>
        <v/>
      </c>
      <c r="DP162" s="499">
        <f t="shared" si="133"/>
        <v>0</v>
      </c>
      <c r="DQ162" s="499" t="str">
        <f t="shared" si="134"/>
        <v/>
      </c>
      <c r="DS162" s="524">
        <f t="shared" si="135"/>
        <v>0</v>
      </c>
      <c r="DU162" s="520" t="str">
        <f t="shared" si="136"/>
        <v>X</v>
      </c>
      <c r="DW162" s="520" t="str">
        <f t="shared" si="137"/>
        <v/>
      </c>
    </row>
    <row r="163" spans="1:127" s="520" customFormat="1" ht="9.9499999999999993" customHeight="1">
      <c r="A163" s="885"/>
      <c r="B163" s="886"/>
      <c r="C163" s="887"/>
      <c r="D163" s="888"/>
      <c r="E163" s="888"/>
      <c r="F163" s="888"/>
      <c r="G163" s="888"/>
      <c r="H163" s="888"/>
      <c r="I163" s="888"/>
      <c r="J163" s="889"/>
      <c r="K163" s="890"/>
      <c r="L163" s="881"/>
      <c r="M163" s="891"/>
      <c r="N163" s="892"/>
      <c r="O163" s="893"/>
      <c r="P163" s="894"/>
      <c r="Q163" s="895"/>
      <c r="R163" s="881"/>
      <c r="S163" s="881"/>
      <c r="T163" s="881"/>
      <c r="U163" s="881"/>
      <c r="V163" s="881"/>
      <c r="W163" s="881"/>
      <c r="X163" s="881"/>
      <c r="Y163" s="881"/>
      <c r="Z163" s="881"/>
      <c r="AA163" s="881"/>
      <c r="AB163" s="881"/>
      <c r="AC163" s="881"/>
      <c r="AD163" s="881"/>
      <c r="AE163" s="881"/>
      <c r="AF163" s="882"/>
      <c r="AG163" s="507" t="str">
        <f t="shared" si="116"/>
        <v>X</v>
      </c>
      <c r="AH163" s="508" t="str">
        <f t="shared" si="117"/>
        <v/>
      </c>
      <c r="AI163" s="506" t="str">
        <f t="shared" si="118"/>
        <v>OK</v>
      </c>
      <c r="AJ163" s="883"/>
      <c r="AK163" s="883"/>
      <c r="AL163" s="883"/>
      <c r="AM163" s="883"/>
      <c r="AN163" s="884"/>
      <c r="AQ163" s="129"/>
      <c r="AR163" s="129"/>
      <c r="AS163" s="130"/>
      <c r="AT163" s="130"/>
      <c r="AU163" s="130"/>
      <c r="AV163" s="130"/>
      <c r="AW163" s="130"/>
      <c r="AX163" s="130"/>
      <c r="AY163" s="130"/>
      <c r="AZ163" s="130"/>
      <c r="BA163" s="130"/>
      <c r="BB163" s="130"/>
      <c r="BC163" s="130"/>
      <c r="BD163" s="130"/>
      <c r="BE163" s="130"/>
      <c r="BF163" s="130"/>
      <c r="BG163" s="130"/>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118"/>
      <c r="CU163" s="499">
        <f t="shared" si="119"/>
        <v>0</v>
      </c>
      <c r="CV163" s="499" t="str">
        <f t="shared" si="120"/>
        <v/>
      </c>
      <c r="CX163" s="499">
        <f t="shared" si="121"/>
        <v>0</v>
      </c>
      <c r="CY163" s="499" t="str">
        <f t="shared" si="122"/>
        <v/>
      </c>
      <c r="DA163" s="499">
        <f t="shared" si="123"/>
        <v>0</v>
      </c>
      <c r="DB163" s="499" t="str">
        <f t="shared" si="124"/>
        <v/>
      </c>
      <c r="DD163" s="499">
        <f t="shared" si="125"/>
        <v>0</v>
      </c>
      <c r="DE163" s="499" t="str">
        <f t="shared" si="126"/>
        <v/>
      </c>
      <c r="DG163" s="499">
        <f t="shared" si="127"/>
        <v>0</v>
      </c>
      <c r="DH163" s="499" t="str">
        <f t="shared" si="128"/>
        <v/>
      </c>
      <c r="DJ163" s="499">
        <f t="shared" si="129"/>
        <v>0</v>
      </c>
      <c r="DK163" s="499" t="str">
        <f t="shared" si="130"/>
        <v/>
      </c>
      <c r="DM163" s="499">
        <f t="shared" si="131"/>
        <v>0</v>
      </c>
      <c r="DN163" s="499" t="str">
        <f t="shared" si="132"/>
        <v/>
      </c>
      <c r="DP163" s="499">
        <f t="shared" si="133"/>
        <v>0</v>
      </c>
      <c r="DQ163" s="499" t="str">
        <f t="shared" si="134"/>
        <v/>
      </c>
      <c r="DS163" s="524">
        <f t="shared" si="135"/>
        <v>0</v>
      </c>
      <c r="DU163" s="520" t="str">
        <f t="shared" si="136"/>
        <v>X</v>
      </c>
      <c r="DW163" s="520" t="str">
        <f t="shared" si="137"/>
        <v/>
      </c>
    </row>
    <row r="164" spans="1:127" s="520" customFormat="1" ht="9.9499999999999993" customHeight="1">
      <c r="A164" s="885"/>
      <c r="B164" s="886"/>
      <c r="C164" s="887"/>
      <c r="D164" s="888"/>
      <c r="E164" s="888"/>
      <c r="F164" s="888"/>
      <c r="G164" s="888"/>
      <c r="H164" s="888"/>
      <c r="I164" s="888"/>
      <c r="J164" s="889"/>
      <c r="K164" s="890"/>
      <c r="L164" s="881"/>
      <c r="M164" s="891"/>
      <c r="N164" s="892"/>
      <c r="O164" s="893"/>
      <c r="P164" s="894"/>
      <c r="Q164" s="895"/>
      <c r="R164" s="881"/>
      <c r="S164" s="881"/>
      <c r="T164" s="881"/>
      <c r="U164" s="881"/>
      <c r="V164" s="881"/>
      <c r="W164" s="881"/>
      <c r="X164" s="881"/>
      <c r="Y164" s="881"/>
      <c r="Z164" s="881"/>
      <c r="AA164" s="881"/>
      <c r="AB164" s="881"/>
      <c r="AC164" s="881"/>
      <c r="AD164" s="881"/>
      <c r="AE164" s="881"/>
      <c r="AF164" s="882"/>
      <c r="AG164" s="507" t="str">
        <f t="shared" si="116"/>
        <v>X</v>
      </c>
      <c r="AH164" s="508" t="str">
        <f t="shared" si="117"/>
        <v/>
      </c>
      <c r="AI164" s="506" t="str">
        <f t="shared" si="118"/>
        <v>OK</v>
      </c>
      <c r="AJ164" s="883"/>
      <c r="AK164" s="883"/>
      <c r="AL164" s="883"/>
      <c r="AM164" s="883"/>
      <c r="AN164" s="884"/>
      <c r="AQ164" s="129"/>
      <c r="AR164" s="129"/>
      <c r="AS164" s="130"/>
      <c r="AT164" s="130"/>
      <c r="AU164" s="130"/>
      <c r="AV164" s="130"/>
      <c r="AW164" s="130"/>
      <c r="AX164" s="130"/>
      <c r="AY164" s="130"/>
      <c r="AZ164" s="130"/>
      <c r="BA164" s="130"/>
      <c r="BB164" s="130"/>
      <c r="BC164" s="130"/>
      <c r="BD164" s="130"/>
      <c r="BE164" s="130"/>
      <c r="BF164" s="130"/>
      <c r="BG164" s="130"/>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U164" s="499">
        <f t="shared" si="119"/>
        <v>0</v>
      </c>
      <c r="CV164" s="499" t="str">
        <f t="shared" si="120"/>
        <v/>
      </c>
      <c r="CX164" s="499">
        <f t="shared" si="121"/>
        <v>0</v>
      </c>
      <c r="CY164" s="499" t="str">
        <f t="shared" si="122"/>
        <v/>
      </c>
      <c r="DA164" s="499">
        <f t="shared" si="123"/>
        <v>0</v>
      </c>
      <c r="DB164" s="499" t="str">
        <f t="shared" si="124"/>
        <v/>
      </c>
      <c r="DD164" s="499">
        <f t="shared" si="125"/>
        <v>0</v>
      </c>
      <c r="DE164" s="499" t="str">
        <f t="shared" si="126"/>
        <v/>
      </c>
      <c r="DG164" s="499">
        <f t="shared" si="127"/>
        <v>0</v>
      </c>
      <c r="DH164" s="499" t="str">
        <f t="shared" si="128"/>
        <v/>
      </c>
      <c r="DJ164" s="499">
        <f t="shared" si="129"/>
        <v>0</v>
      </c>
      <c r="DK164" s="499" t="str">
        <f t="shared" si="130"/>
        <v/>
      </c>
      <c r="DM164" s="499">
        <f t="shared" si="131"/>
        <v>0</v>
      </c>
      <c r="DN164" s="499" t="str">
        <f t="shared" si="132"/>
        <v/>
      </c>
      <c r="DP164" s="499">
        <f t="shared" si="133"/>
        <v>0</v>
      </c>
      <c r="DQ164" s="499" t="str">
        <f t="shared" si="134"/>
        <v/>
      </c>
      <c r="DS164" s="524">
        <f t="shared" si="135"/>
        <v>0</v>
      </c>
      <c r="DU164" s="520" t="str">
        <f t="shared" si="136"/>
        <v>X</v>
      </c>
      <c r="DW164" s="520" t="str">
        <f t="shared" si="137"/>
        <v/>
      </c>
    </row>
    <row r="165" spans="1:127" s="520" customFormat="1" ht="12" customHeight="1">
      <c r="A165" s="885"/>
      <c r="B165" s="886"/>
      <c r="C165" s="887"/>
      <c r="D165" s="888"/>
      <c r="E165" s="888"/>
      <c r="F165" s="888"/>
      <c r="G165" s="888"/>
      <c r="H165" s="888"/>
      <c r="I165" s="888"/>
      <c r="J165" s="889"/>
      <c r="K165" s="890"/>
      <c r="L165" s="881"/>
      <c r="M165" s="891"/>
      <c r="N165" s="892"/>
      <c r="O165" s="893"/>
      <c r="P165" s="894"/>
      <c r="Q165" s="895"/>
      <c r="R165" s="881"/>
      <c r="S165" s="881"/>
      <c r="T165" s="881"/>
      <c r="U165" s="881"/>
      <c r="V165" s="881"/>
      <c r="W165" s="881"/>
      <c r="X165" s="881"/>
      <c r="Y165" s="881"/>
      <c r="Z165" s="881"/>
      <c r="AA165" s="881"/>
      <c r="AB165" s="881"/>
      <c r="AC165" s="881"/>
      <c r="AD165" s="881"/>
      <c r="AE165" s="881"/>
      <c r="AF165" s="882"/>
      <c r="AG165" s="507" t="str">
        <f t="shared" si="116"/>
        <v>X</v>
      </c>
      <c r="AH165" s="508" t="str">
        <f t="shared" si="117"/>
        <v/>
      </c>
      <c r="AI165" s="506" t="str">
        <f t="shared" si="118"/>
        <v>OK</v>
      </c>
      <c r="AJ165" s="883"/>
      <c r="AK165" s="883"/>
      <c r="AL165" s="883"/>
      <c r="AM165" s="883"/>
      <c r="AN165" s="884"/>
      <c r="AQ165" s="129"/>
      <c r="AR165" s="129"/>
      <c r="AS165" s="130"/>
      <c r="AT165" s="130"/>
      <c r="AU165" s="130"/>
      <c r="AV165" s="130"/>
      <c r="AW165" s="130"/>
      <c r="AX165" s="130"/>
      <c r="AY165" s="130"/>
      <c r="AZ165" s="130"/>
      <c r="BA165" s="130"/>
      <c r="BB165" s="130"/>
      <c r="BC165" s="130"/>
      <c r="BD165" s="130"/>
      <c r="BE165" s="130"/>
      <c r="BF165" s="130"/>
      <c r="BG165" s="130"/>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U165" s="499">
        <f t="shared" si="119"/>
        <v>0</v>
      </c>
      <c r="CV165" s="499" t="str">
        <f t="shared" si="120"/>
        <v/>
      </c>
      <c r="CX165" s="499">
        <f t="shared" si="121"/>
        <v>0</v>
      </c>
      <c r="CY165" s="499" t="str">
        <f t="shared" si="122"/>
        <v/>
      </c>
      <c r="DA165" s="499">
        <f t="shared" si="123"/>
        <v>0</v>
      </c>
      <c r="DB165" s="499" t="str">
        <f t="shared" si="124"/>
        <v/>
      </c>
      <c r="DD165" s="499">
        <f t="shared" si="125"/>
        <v>0</v>
      </c>
      <c r="DE165" s="499" t="str">
        <f t="shared" si="126"/>
        <v/>
      </c>
      <c r="DG165" s="499">
        <f t="shared" si="127"/>
        <v>0</v>
      </c>
      <c r="DH165" s="499" t="str">
        <f t="shared" si="128"/>
        <v/>
      </c>
      <c r="DJ165" s="499">
        <f t="shared" si="129"/>
        <v>0</v>
      </c>
      <c r="DK165" s="499" t="str">
        <f t="shared" si="130"/>
        <v/>
      </c>
      <c r="DM165" s="499">
        <f t="shared" si="131"/>
        <v>0</v>
      </c>
      <c r="DN165" s="499" t="str">
        <f t="shared" si="132"/>
        <v/>
      </c>
      <c r="DP165" s="499">
        <f t="shared" si="133"/>
        <v>0</v>
      </c>
      <c r="DQ165" s="499" t="str">
        <f t="shared" si="134"/>
        <v/>
      </c>
      <c r="DS165" s="524">
        <f t="shared" si="135"/>
        <v>0</v>
      </c>
      <c r="DU165" s="520" t="str">
        <f t="shared" si="136"/>
        <v>X</v>
      </c>
      <c r="DW165" s="520" t="str">
        <f t="shared" si="137"/>
        <v/>
      </c>
    </row>
    <row r="166" spans="1:127" s="520" customFormat="1" ht="12" customHeight="1">
      <c r="A166" s="885"/>
      <c r="B166" s="886"/>
      <c r="C166" s="887"/>
      <c r="D166" s="888"/>
      <c r="E166" s="888"/>
      <c r="F166" s="888"/>
      <c r="G166" s="888"/>
      <c r="H166" s="888"/>
      <c r="I166" s="888"/>
      <c r="J166" s="889"/>
      <c r="K166" s="890"/>
      <c r="L166" s="881"/>
      <c r="M166" s="891"/>
      <c r="N166" s="892"/>
      <c r="O166" s="893"/>
      <c r="P166" s="894"/>
      <c r="Q166" s="895"/>
      <c r="R166" s="881"/>
      <c r="S166" s="881"/>
      <c r="T166" s="881"/>
      <c r="U166" s="881"/>
      <c r="V166" s="881"/>
      <c r="W166" s="881"/>
      <c r="X166" s="881"/>
      <c r="Y166" s="881"/>
      <c r="Z166" s="881"/>
      <c r="AA166" s="881"/>
      <c r="AB166" s="881"/>
      <c r="AC166" s="881"/>
      <c r="AD166" s="881"/>
      <c r="AE166" s="881"/>
      <c r="AF166" s="882"/>
      <c r="AG166" s="507" t="str">
        <f t="shared" si="116"/>
        <v>X</v>
      </c>
      <c r="AH166" s="508" t="str">
        <f t="shared" si="117"/>
        <v/>
      </c>
      <c r="AI166" s="506" t="str">
        <f t="shared" si="118"/>
        <v>OK</v>
      </c>
      <c r="AJ166" s="883"/>
      <c r="AK166" s="883"/>
      <c r="AL166" s="883"/>
      <c r="AM166" s="883"/>
      <c r="AN166" s="884"/>
      <c r="AQ166" s="129"/>
      <c r="AR166" s="129"/>
      <c r="AS166" s="130"/>
      <c r="AT166" s="130"/>
      <c r="AU166" s="130"/>
      <c r="AV166" s="130"/>
      <c r="AW166" s="130"/>
      <c r="AX166" s="130"/>
      <c r="AY166" s="130"/>
      <c r="AZ166" s="130"/>
      <c r="BA166" s="130"/>
      <c r="BB166" s="130"/>
      <c r="BC166" s="130"/>
      <c r="BD166" s="130"/>
      <c r="BE166" s="130"/>
      <c r="BF166" s="130"/>
      <c r="BG166" s="130"/>
      <c r="BH166" s="118"/>
      <c r="BI166" s="118"/>
      <c r="BJ166" s="118"/>
      <c r="BK166" s="118"/>
      <c r="BL166" s="118"/>
      <c r="BM166" s="118"/>
      <c r="BN166" s="118"/>
      <c r="BO166" s="118"/>
      <c r="BP166" s="118"/>
      <c r="BQ166" s="118"/>
      <c r="BR166" s="118"/>
      <c r="BS166" s="118"/>
      <c r="BT166" s="118"/>
      <c r="BU166" s="118"/>
      <c r="BV166" s="118"/>
      <c r="BW166" s="118"/>
      <c r="BX166" s="118"/>
      <c r="BY166" s="118"/>
      <c r="BZ166" s="118"/>
      <c r="CA166" s="118"/>
      <c r="CB166" s="118"/>
      <c r="CC166" s="118"/>
      <c r="CU166" s="499">
        <f t="shared" si="119"/>
        <v>0</v>
      </c>
      <c r="CV166" s="499" t="str">
        <f t="shared" si="120"/>
        <v/>
      </c>
      <c r="CX166" s="499">
        <f t="shared" si="121"/>
        <v>0</v>
      </c>
      <c r="CY166" s="499" t="str">
        <f t="shared" si="122"/>
        <v/>
      </c>
      <c r="DA166" s="499">
        <f t="shared" si="123"/>
        <v>0</v>
      </c>
      <c r="DB166" s="499" t="str">
        <f t="shared" si="124"/>
        <v/>
      </c>
      <c r="DD166" s="499">
        <f t="shared" si="125"/>
        <v>0</v>
      </c>
      <c r="DE166" s="499" t="str">
        <f t="shared" si="126"/>
        <v/>
      </c>
      <c r="DG166" s="499">
        <f t="shared" si="127"/>
        <v>0</v>
      </c>
      <c r="DH166" s="499" t="str">
        <f t="shared" si="128"/>
        <v/>
      </c>
      <c r="DJ166" s="499">
        <f t="shared" si="129"/>
        <v>0</v>
      </c>
      <c r="DK166" s="499" t="str">
        <f t="shared" si="130"/>
        <v/>
      </c>
      <c r="DM166" s="499">
        <f t="shared" si="131"/>
        <v>0</v>
      </c>
      <c r="DN166" s="499" t="str">
        <f t="shared" si="132"/>
        <v/>
      </c>
      <c r="DP166" s="499">
        <f t="shared" si="133"/>
        <v>0</v>
      </c>
      <c r="DQ166" s="499" t="str">
        <f t="shared" si="134"/>
        <v/>
      </c>
      <c r="DS166" s="524">
        <f t="shared" si="135"/>
        <v>0</v>
      </c>
      <c r="DU166" s="520" t="str">
        <f t="shared" si="136"/>
        <v>X</v>
      </c>
      <c r="DW166" s="520" t="str">
        <f t="shared" si="137"/>
        <v/>
      </c>
    </row>
    <row r="167" spans="1:127" s="520" customFormat="1" ht="12" customHeight="1">
      <c r="A167" s="896"/>
      <c r="B167" s="897"/>
      <c r="C167" s="887"/>
      <c r="D167" s="888"/>
      <c r="E167" s="888"/>
      <c r="F167" s="888"/>
      <c r="G167" s="888"/>
      <c r="H167" s="888"/>
      <c r="I167" s="888"/>
      <c r="J167" s="889"/>
      <c r="K167" s="890"/>
      <c r="L167" s="881"/>
      <c r="M167" s="891"/>
      <c r="N167" s="892"/>
      <c r="O167" s="893"/>
      <c r="P167" s="894"/>
      <c r="Q167" s="895"/>
      <c r="R167" s="881"/>
      <c r="S167" s="881"/>
      <c r="T167" s="881"/>
      <c r="U167" s="881"/>
      <c r="V167" s="881"/>
      <c r="W167" s="881"/>
      <c r="X167" s="881"/>
      <c r="Y167" s="881"/>
      <c r="Z167" s="881"/>
      <c r="AA167" s="881"/>
      <c r="AB167" s="881"/>
      <c r="AC167" s="881"/>
      <c r="AD167" s="881"/>
      <c r="AE167" s="881"/>
      <c r="AF167" s="882"/>
      <c r="AG167" s="507" t="str">
        <f t="shared" si="116"/>
        <v>X</v>
      </c>
      <c r="AH167" s="508" t="str">
        <f t="shared" si="117"/>
        <v/>
      </c>
      <c r="AI167" s="506" t="str">
        <f t="shared" si="118"/>
        <v>OK</v>
      </c>
      <c r="AJ167" s="883"/>
      <c r="AK167" s="883"/>
      <c r="AL167" s="883"/>
      <c r="AM167" s="883"/>
      <c r="AN167" s="884"/>
      <c r="AQ167" s="129"/>
      <c r="AR167" s="129"/>
      <c r="AS167" s="130"/>
      <c r="AT167" s="130"/>
      <c r="AU167" s="130"/>
      <c r="AV167" s="130"/>
      <c r="AW167" s="130"/>
      <c r="AX167" s="130"/>
      <c r="AY167" s="130"/>
      <c r="AZ167" s="130"/>
      <c r="BA167" s="130"/>
      <c r="BB167" s="130"/>
      <c r="BC167" s="130"/>
      <c r="BD167" s="130"/>
      <c r="BE167" s="130"/>
      <c r="BF167" s="130"/>
      <c r="BG167" s="130"/>
      <c r="BH167" s="118"/>
      <c r="BI167" s="118"/>
      <c r="BJ167" s="118"/>
      <c r="BK167" s="118"/>
      <c r="BL167" s="118"/>
      <c r="BM167" s="118"/>
      <c r="BN167" s="118"/>
      <c r="BO167" s="118"/>
      <c r="BP167" s="118"/>
      <c r="BQ167" s="118"/>
      <c r="BR167" s="118"/>
      <c r="BS167" s="118"/>
      <c r="BT167" s="118"/>
      <c r="BU167" s="118"/>
      <c r="BV167" s="118"/>
      <c r="BW167" s="118"/>
      <c r="BX167" s="118"/>
      <c r="BY167" s="118"/>
      <c r="BZ167" s="118"/>
      <c r="CA167" s="118"/>
      <c r="CB167" s="118"/>
      <c r="CC167" s="118"/>
      <c r="CU167" s="499">
        <f t="shared" si="119"/>
        <v>0</v>
      </c>
      <c r="CV167" s="499" t="str">
        <f t="shared" si="120"/>
        <v/>
      </c>
      <c r="CX167" s="499">
        <f t="shared" si="121"/>
        <v>0</v>
      </c>
      <c r="CY167" s="499" t="str">
        <f t="shared" si="122"/>
        <v/>
      </c>
      <c r="DA167" s="499">
        <f t="shared" si="123"/>
        <v>0</v>
      </c>
      <c r="DB167" s="499" t="str">
        <f t="shared" si="124"/>
        <v/>
      </c>
      <c r="DD167" s="499">
        <f t="shared" si="125"/>
        <v>0</v>
      </c>
      <c r="DE167" s="499" t="str">
        <f t="shared" si="126"/>
        <v/>
      </c>
      <c r="DG167" s="499">
        <f t="shared" si="127"/>
        <v>0</v>
      </c>
      <c r="DH167" s="499" t="str">
        <f t="shared" si="128"/>
        <v/>
      </c>
      <c r="DJ167" s="499">
        <f t="shared" si="129"/>
        <v>0</v>
      </c>
      <c r="DK167" s="499" t="str">
        <f t="shared" si="130"/>
        <v/>
      </c>
      <c r="DM167" s="499">
        <f t="shared" si="131"/>
        <v>0</v>
      </c>
      <c r="DN167" s="499" t="str">
        <f t="shared" si="132"/>
        <v/>
      </c>
      <c r="DP167" s="499">
        <f t="shared" si="133"/>
        <v>0</v>
      </c>
      <c r="DQ167" s="499" t="str">
        <f t="shared" si="134"/>
        <v/>
      </c>
      <c r="DS167" s="524">
        <f t="shared" si="135"/>
        <v>0</v>
      </c>
      <c r="DU167" s="520" t="str">
        <f t="shared" si="136"/>
        <v>X</v>
      </c>
      <c r="DW167" s="520" t="str">
        <f t="shared" si="137"/>
        <v/>
      </c>
    </row>
    <row r="168" spans="1:127" s="520" customFormat="1" ht="12" customHeight="1">
      <c r="A168" s="885"/>
      <c r="B168" s="886"/>
      <c r="C168" s="887"/>
      <c r="D168" s="888"/>
      <c r="E168" s="888"/>
      <c r="F168" s="888"/>
      <c r="G168" s="888"/>
      <c r="H168" s="888"/>
      <c r="I168" s="888"/>
      <c r="J168" s="889"/>
      <c r="K168" s="890"/>
      <c r="L168" s="881"/>
      <c r="M168" s="891"/>
      <c r="N168" s="892"/>
      <c r="O168" s="893"/>
      <c r="P168" s="894"/>
      <c r="Q168" s="895"/>
      <c r="R168" s="881"/>
      <c r="S168" s="881"/>
      <c r="T168" s="881"/>
      <c r="U168" s="881"/>
      <c r="V168" s="881"/>
      <c r="W168" s="881"/>
      <c r="X168" s="881"/>
      <c r="Y168" s="881"/>
      <c r="Z168" s="881"/>
      <c r="AA168" s="881"/>
      <c r="AB168" s="881"/>
      <c r="AC168" s="881"/>
      <c r="AD168" s="881"/>
      <c r="AE168" s="881"/>
      <c r="AF168" s="882"/>
      <c r="AG168" s="507" t="str">
        <f t="shared" si="116"/>
        <v>X</v>
      </c>
      <c r="AH168" s="508" t="str">
        <f t="shared" si="117"/>
        <v/>
      </c>
      <c r="AI168" s="506" t="str">
        <f t="shared" si="118"/>
        <v>OK</v>
      </c>
      <c r="AJ168" s="883"/>
      <c r="AK168" s="883"/>
      <c r="AL168" s="883"/>
      <c r="AM168" s="883"/>
      <c r="AN168" s="884"/>
      <c r="AQ168" s="129"/>
      <c r="AR168" s="129"/>
      <c r="AS168" s="130"/>
      <c r="AT168" s="130"/>
      <c r="AU168" s="130"/>
      <c r="AV168" s="130"/>
      <c r="AW168" s="130"/>
      <c r="AX168" s="130"/>
      <c r="AY168" s="130"/>
      <c r="AZ168" s="130"/>
      <c r="BA168" s="130"/>
      <c r="BB168" s="130"/>
      <c r="BC168" s="130"/>
      <c r="BD168" s="130"/>
      <c r="BE168" s="130"/>
      <c r="BF168" s="130"/>
      <c r="BG168" s="130"/>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118"/>
      <c r="CU168" s="499">
        <f t="shared" si="119"/>
        <v>0</v>
      </c>
      <c r="CV168" s="499" t="str">
        <f t="shared" si="120"/>
        <v/>
      </c>
      <c r="CX168" s="499">
        <f t="shared" si="121"/>
        <v>0</v>
      </c>
      <c r="CY168" s="499" t="str">
        <f t="shared" si="122"/>
        <v/>
      </c>
      <c r="DA168" s="499">
        <f t="shared" si="123"/>
        <v>0</v>
      </c>
      <c r="DB168" s="499" t="str">
        <f t="shared" si="124"/>
        <v/>
      </c>
      <c r="DD168" s="499">
        <f t="shared" si="125"/>
        <v>0</v>
      </c>
      <c r="DE168" s="499" t="str">
        <f t="shared" si="126"/>
        <v/>
      </c>
      <c r="DG168" s="499">
        <f t="shared" si="127"/>
        <v>0</v>
      </c>
      <c r="DH168" s="499" t="str">
        <f t="shared" si="128"/>
        <v/>
      </c>
      <c r="DJ168" s="499">
        <f t="shared" si="129"/>
        <v>0</v>
      </c>
      <c r="DK168" s="499" t="str">
        <f t="shared" si="130"/>
        <v/>
      </c>
      <c r="DM168" s="499">
        <f t="shared" si="131"/>
        <v>0</v>
      </c>
      <c r="DN168" s="499" t="str">
        <f t="shared" si="132"/>
        <v/>
      </c>
      <c r="DP168" s="499">
        <f t="shared" si="133"/>
        <v>0</v>
      </c>
      <c r="DQ168" s="499" t="str">
        <f t="shared" si="134"/>
        <v/>
      </c>
      <c r="DS168" s="524">
        <f t="shared" si="135"/>
        <v>0</v>
      </c>
      <c r="DU168" s="520" t="str">
        <f t="shared" si="136"/>
        <v>X</v>
      </c>
      <c r="DW168" s="520" t="str">
        <f t="shared" si="137"/>
        <v/>
      </c>
    </row>
    <row r="169" spans="1:127" s="520" customFormat="1" ht="12" customHeight="1">
      <c r="A169" s="885"/>
      <c r="B169" s="886"/>
      <c r="C169" s="887"/>
      <c r="D169" s="888"/>
      <c r="E169" s="888"/>
      <c r="F169" s="888"/>
      <c r="G169" s="888"/>
      <c r="H169" s="888"/>
      <c r="I169" s="888"/>
      <c r="J169" s="889"/>
      <c r="K169" s="890"/>
      <c r="L169" s="881"/>
      <c r="M169" s="891"/>
      <c r="N169" s="892"/>
      <c r="O169" s="893"/>
      <c r="P169" s="894"/>
      <c r="Q169" s="895"/>
      <c r="R169" s="881"/>
      <c r="S169" s="881"/>
      <c r="T169" s="881"/>
      <c r="U169" s="881"/>
      <c r="V169" s="881"/>
      <c r="W169" s="881"/>
      <c r="X169" s="881"/>
      <c r="Y169" s="881"/>
      <c r="Z169" s="881"/>
      <c r="AA169" s="881"/>
      <c r="AB169" s="881"/>
      <c r="AC169" s="881"/>
      <c r="AD169" s="881"/>
      <c r="AE169" s="881"/>
      <c r="AF169" s="882"/>
      <c r="AG169" s="507" t="str">
        <f t="shared" si="116"/>
        <v>X</v>
      </c>
      <c r="AH169" s="508" t="str">
        <f t="shared" si="117"/>
        <v/>
      </c>
      <c r="AI169" s="506" t="str">
        <f t="shared" si="118"/>
        <v>OK</v>
      </c>
      <c r="AJ169" s="883"/>
      <c r="AK169" s="883"/>
      <c r="AL169" s="883"/>
      <c r="AM169" s="883"/>
      <c r="AN169" s="884"/>
      <c r="AQ169" s="129"/>
      <c r="AR169" s="129"/>
      <c r="AS169" s="130"/>
      <c r="AT169" s="130"/>
      <c r="AU169" s="130"/>
      <c r="AV169" s="130"/>
      <c r="AW169" s="130"/>
      <c r="AX169" s="130"/>
      <c r="AY169" s="130"/>
      <c r="AZ169" s="130"/>
      <c r="BA169" s="130"/>
      <c r="BB169" s="130"/>
      <c r="BC169" s="130"/>
      <c r="BD169" s="130"/>
      <c r="BE169" s="130"/>
      <c r="BF169" s="130"/>
      <c r="BG169" s="130"/>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118"/>
      <c r="CU169" s="499">
        <f t="shared" si="119"/>
        <v>0</v>
      </c>
      <c r="CV169" s="499" t="str">
        <f t="shared" si="120"/>
        <v/>
      </c>
      <c r="CX169" s="499">
        <f t="shared" si="121"/>
        <v>0</v>
      </c>
      <c r="CY169" s="499" t="str">
        <f t="shared" si="122"/>
        <v/>
      </c>
      <c r="DA169" s="499">
        <f t="shared" si="123"/>
        <v>0</v>
      </c>
      <c r="DB169" s="499" t="str">
        <f t="shared" si="124"/>
        <v/>
      </c>
      <c r="DD169" s="499">
        <f t="shared" si="125"/>
        <v>0</v>
      </c>
      <c r="DE169" s="499" t="str">
        <f t="shared" si="126"/>
        <v/>
      </c>
      <c r="DG169" s="499">
        <f t="shared" si="127"/>
        <v>0</v>
      </c>
      <c r="DH169" s="499" t="str">
        <f t="shared" si="128"/>
        <v/>
      </c>
      <c r="DJ169" s="499">
        <f t="shared" si="129"/>
        <v>0</v>
      </c>
      <c r="DK169" s="499" t="str">
        <f t="shared" si="130"/>
        <v/>
      </c>
      <c r="DM169" s="499">
        <f t="shared" si="131"/>
        <v>0</v>
      </c>
      <c r="DN169" s="499" t="str">
        <f t="shared" si="132"/>
        <v/>
      </c>
      <c r="DP169" s="499">
        <f t="shared" si="133"/>
        <v>0</v>
      </c>
      <c r="DQ169" s="499" t="str">
        <f t="shared" si="134"/>
        <v/>
      </c>
      <c r="DS169" s="524">
        <f t="shared" si="135"/>
        <v>0</v>
      </c>
      <c r="DU169" s="520" t="str">
        <f t="shared" si="136"/>
        <v>X</v>
      </c>
      <c r="DW169" s="520" t="str">
        <f t="shared" si="137"/>
        <v/>
      </c>
    </row>
    <row r="170" spans="1:127" s="520" customFormat="1" ht="12" customHeight="1">
      <c r="A170" s="885"/>
      <c r="B170" s="886"/>
      <c r="C170" s="887"/>
      <c r="D170" s="888"/>
      <c r="E170" s="888"/>
      <c r="F170" s="888"/>
      <c r="G170" s="888"/>
      <c r="H170" s="888"/>
      <c r="I170" s="888"/>
      <c r="J170" s="889"/>
      <c r="K170" s="890"/>
      <c r="L170" s="881"/>
      <c r="M170" s="891"/>
      <c r="N170" s="892"/>
      <c r="O170" s="893"/>
      <c r="P170" s="894"/>
      <c r="Q170" s="895"/>
      <c r="R170" s="881"/>
      <c r="S170" s="881"/>
      <c r="T170" s="881"/>
      <c r="U170" s="881"/>
      <c r="V170" s="881"/>
      <c r="W170" s="881"/>
      <c r="X170" s="881"/>
      <c r="Y170" s="881"/>
      <c r="Z170" s="881"/>
      <c r="AA170" s="881"/>
      <c r="AB170" s="881"/>
      <c r="AC170" s="881"/>
      <c r="AD170" s="881"/>
      <c r="AE170" s="881"/>
      <c r="AF170" s="882"/>
      <c r="AG170" s="507" t="str">
        <f t="shared" si="116"/>
        <v>X</v>
      </c>
      <c r="AH170" s="508" t="str">
        <f t="shared" si="117"/>
        <v/>
      </c>
      <c r="AI170" s="506" t="str">
        <f t="shared" si="118"/>
        <v>OK</v>
      </c>
      <c r="AJ170" s="883"/>
      <c r="AK170" s="883"/>
      <c r="AL170" s="883"/>
      <c r="AM170" s="883"/>
      <c r="AN170" s="884"/>
      <c r="AQ170" s="129"/>
      <c r="AR170" s="129"/>
      <c r="AS170" s="130"/>
      <c r="AT170" s="130"/>
      <c r="AU170" s="130"/>
      <c r="AV170" s="130"/>
      <c r="AW170" s="130"/>
      <c r="AX170" s="130"/>
      <c r="AY170" s="130"/>
      <c r="AZ170" s="130"/>
      <c r="BA170" s="130"/>
      <c r="BB170" s="130"/>
      <c r="BC170" s="130"/>
      <c r="BD170" s="130"/>
      <c r="BE170" s="130"/>
      <c r="BF170" s="130"/>
      <c r="BG170" s="130"/>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U170" s="499">
        <f t="shared" si="119"/>
        <v>0</v>
      </c>
      <c r="CV170" s="499" t="str">
        <f t="shared" si="120"/>
        <v/>
      </c>
      <c r="CX170" s="499">
        <f t="shared" si="121"/>
        <v>0</v>
      </c>
      <c r="CY170" s="499" t="str">
        <f t="shared" si="122"/>
        <v/>
      </c>
      <c r="DA170" s="499">
        <f t="shared" si="123"/>
        <v>0</v>
      </c>
      <c r="DB170" s="499" t="str">
        <f t="shared" si="124"/>
        <v/>
      </c>
      <c r="DD170" s="499">
        <f t="shared" si="125"/>
        <v>0</v>
      </c>
      <c r="DE170" s="499" t="str">
        <f t="shared" si="126"/>
        <v/>
      </c>
      <c r="DG170" s="499">
        <f t="shared" si="127"/>
        <v>0</v>
      </c>
      <c r="DH170" s="499" t="str">
        <f t="shared" si="128"/>
        <v/>
      </c>
      <c r="DJ170" s="499">
        <f t="shared" si="129"/>
        <v>0</v>
      </c>
      <c r="DK170" s="499" t="str">
        <f t="shared" si="130"/>
        <v/>
      </c>
      <c r="DM170" s="499">
        <f t="shared" si="131"/>
        <v>0</v>
      </c>
      <c r="DN170" s="499" t="str">
        <f t="shared" si="132"/>
        <v/>
      </c>
      <c r="DP170" s="499">
        <f t="shared" si="133"/>
        <v>0</v>
      </c>
      <c r="DQ170" s="499" t="str">
        <f t="shared" si="134"/>
        <v/>
      </c>
      <c r="DS170" s="524">
        <f t="shared" si="135"/>
        <v>0</v>
      </c>
      <c r="DU170" s="520" t="str">
        <f t="shared" si="136"/>
        <v>X</v>
      </c>
      <c r="DW170" s="520" t="str">
        <f t="shared" si="137"/>
        <v/>
      </c>
    </row>
    <row r="171" spans="1:127" s="520" customFormat="1" ht="12" customHeight="1">
      <c r="A171" s="885"/>
      <c r="B171" s="886"/>
      <c r="C171" s="887"/>
      <c r="D171" s="888"/>
      <c r="E171" s="888"/>
      <c r="F171" s="888"/>
      <c r="G171" s="888"/>
      <c r="H171" s="888"/>
      <c r="I171" s="888"/>
      <c r="J171" s="889"/>
      <c r="K171" s="890"/>
      <c r="L171" s="881"/>
      <c r="M171" s="891"/>
      <c r="N171" s="892"/>
      <c r="O171" s="893"/>
      <c r="P171" s="894"/>
      <c r="Q171" s="895"/>
      <c r="R171" s="881"/>
      <c r="S171" s="881"/>
      <c r="T171" s="881"/>
      <c r="U171" s="881"/>
      <c r="V171" s="881"/>
      <c r="W171" s="881"/>
      <c r="X171" s="881"/>
      <c r="Y171" s="881"/>
      <c r="Z171" s="881"/>
      <c r="AA171" s="881"/>
      <c r="AB171" s="881"/>
      <c r="AC171" s="881"/>
      <c r="AD171" s="881"/>
      <c r="AE171" s="881"/>
      <c r="AF171" s="882"/>
      <c r="AG171" s="507" t="str">
        <f t="shared" si="116"/>
        <v>X</v>
      </c>
      <c r="AH171" s="508" t="str">
        <f t="shared" si="117"/>
        <v/>
      </c>
      <c r="AI171" s="506" t="str">
        <f t="shared" si="118"/>
        <v>OK</v>
      </c>
      <c r="AJ171" s="883"/>
      <c r="AK171" s="883"/>
      <c r="AL171" s="883"/>
      <c r="AM171" s="883"/>
      <c r="AN171" s="884"/>
      <c r="AQ171" s="129"/>
      <c r="AR171" s="129"/>
      <c r="AS171" s="136"/>
      <c r="AT171" s="130"/>
      <c r="AU171" s="130"/>
      <c r="AV171" s="130"/>
      <c r="AW171" s="130"/>
      <c r="AX171" s="130"/>
      <c r="AY171" s="130"/>
      <c r="AZ171" s="130"/>
      <c r="BA171" s="130"/>
      <c r="BB171" s="130"/>
      <c r="BC171" s="130"/>
      <c r="BD171" s="130"/>
      <c r="BE171" s="130"/>
      <c r="BF171" s="130"/>
      <c r="BG171" s="130"/>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118"/>
      <c r="CU171" s="499">
        <f t="shared" si="119"/>
        <v>0</v>
      </c>
      <c r="CV171" s="499" t="str">
        <f t="shared" si="120"/>
        <v/>
      </c>
      <c r="CX171" s="499">
        <f t="shared" si="121"/>
        <v>0</v>
      </c>
      <c r="CY171" s="499" t="str">
        <f t="shared" si="122"/>
        <v/>
      </c>
      <c r="DA171" s="499">
        <f t="shared" si="123"/>
        <v>0</v>
      </c>
      <c r="DB171" s="499" t="str">
        <f t="shared" si="124"/>
        <v/>
      </c>
      <c r="DD171" s="499">
        <f t="shared" si="125"/>
        <v>0</v>
      </c>
      <c r="DE171" s="499" t="str">
        <f t="shared" si="126"/>
        <v/>
      </c>
      <c r="DG171" s="499">
        <f t="shared" si="127"/>
        <v>0</v>
      </c>
      <c r="DH171" s="499" t="str">
        <f t="shared" si="128"/>
        <v/>
      </c>
      <c r="DJ171" s="499">
        <f t="shared" si="129"/>
        <v>0</v>
      </c>
      <c r="DK171" s="499" t="str">
        <f t="shared" si="130"/>
        <v/>
      </c>
      <c r="DM171" s="499">
        <f t="shared" si="131"/>
        <v>0</v>
      </c>
      <c r="DN171" s="499" t="str">
        <f t="shared" si="132"/>
        <v/>
      </c>
      <c r="DP171" s="499">
        <f t="shared" si="133"/>
        <v>0</v>
      </c>
      <c r="DQ171" s="499" t="str">
        <f t="shared" si="134"/>
        <v/>
      </c>
      <c r="DS171" s="524">
        <f t="shared" si="135"/>
        <v>0</v>
      </c>
      <c r="DU171" s="520" t="str">
        <f t="shared" si="136"/>
        <v>X</v>
      </c>
      <c r="DW171" s="520" t="str">
        <f t="shared" si="137"/>
        <v/>
      </c>
    </row>
    <row r="172" spans="1:127" s="520" customFormat="1" ht="12" customHeight="1">
      <c r="A172" s="885"/>
      <c r="B172" s="886"/>
      <c r="C172" s="887"/>
      <c r="D172" s="888"/>
      <c r="E172" s="888"/>
      <c r="F172" s="888"/>
      <c r="G172" s="888"/>
      <c r="H172" s="888"/>
      <c r="I172" s="888"/>
      <c r="J172" s="889"/>
      <c r="K172" s="890"/>
      <c r="L172" s="881"/>
      <c r="M172" s="891"/>
      <c r="N172" s="892"/>
      <c r="O172" s="893"/>
      <c r="P172" s="894"/>
      <c r="Q172" s="895"/>
      <c r="R172" s="881"/>
      <c r="S172" s="881"/>
      <c r="T172" s="881"/>
      <c r="U172" s="881"/>
      <c r="V172" s="881"/>
      <c r="W172" s="881"/>
      <c r="X172" s="881"/>
      <c r="Y172" s="881"/>
      <c r="Z172" s="881"/>
      <c r="AA172" s="881"/>
      <c r="AB172" s="881"/>
      <c r="AC172" s="881"/>
      <c r="AD172" s="881"/>
      <c r="AE172" s="881"/>
      <c r="AF172" s="882"/>
      <c r="AG172" s="507" t="str">
        <f t="shared" si="116"/>
        <v>X</v>
      </c>
      <c r="AH172" s="508" t="str">
        <f t="shared" si="117"/>
        <v/>
      </c>
      <c r="AI172" s="506" t="str">
        <f t="shared" si="118"/>
        <v>OK</v>
      </c>
      <c r="AJ172" s="883"/>
      <c r="AK172" s="883"/>
      <c r="AL172" s="883"/>
      <c r="AM172" s="883"/>
      <c r="AN172" s="884"/>
      <c r="AQ172" s="129"/>
      <c r="AR172" s="129"/>
      <c r="AS172" s="136"/>
      <c r="AT172" s="130"/>
      <c r="AU172" s="130"/>
      <c r="AV172" s="130"/>
      <c r="AW172" s="130"/>
      <c r="AX172" s="130"/>
      <c r="AY172" s="130"/>
      <c r="AZ172" s="130"/>
      <c r="BA172" s="130"/>
      <c r="BB172" s="130"/>
      <c r="BC172" s="130"/>
      <c r="BD172" s="130"/>
      <c r="BE172" s="130"/>
      <c r="BF172" s="130"/>
      <c r="BG172" s="130"/>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U172" s="499">
        <f t="shared" si="119"/>
        <v>0</v>
      </c>
      <c r="CV172" s="499" t="str">
        <f t="shared" si="120"/>
        <v/>
      </c>
      <c r="CX172" s="499">
        <f t="shared" si="121"/>
        <v>0</v>
      </c>
      <c r="CY172" s="499" t="str">
        <f t="shared" si="122"/>
        <v/>
      </c>
      <c r="DA172" s="499">
        <f t="shared" si="123"/>
        <v>0</v>
      </c>
      <c r="DB172" s="499" t="str">
        <f t="shared" si="124"/>
        <v/>
      </c>
      <c r="DD172" s="499">
        <f t="shared" si="125"/>
        <v>0</v>
      </c>
      <c r="DE172" s="499" t="str">
        <f t="shared" si="126"/>
        <v/>
      </c>
      <c r="DG172" s="499">
        <f t="shared" si="127"/>
        <v>0</v>
      </c>
      <c r="DH172" s="499" t="str">
        <f t="shared" si="128"/>
        <v/>
      </c>
      <c r="DJ172" s="499">
        <f t="shared" si="129"/>
        <v>0</v>
      </c>
      <c r="DK172" s="499" t="str">
        <f t="shared" si="130"/>
        <v/>
      </c>
      <c r="DM172" s="499">
        <f t="shared" si="131"/>
        <v>0</v>
      </c>
      <c r="DN172" s="499" t="str">
        <f t="shared" si="132"/>
        <v/>
      </c>
      <c r="DP172" s="499">
        <f t="shared" si="133"/>
        <v>0</v>
      </c>
      <c r="DQ172" s="499" t="str">
        <f t="shared" si="134"/>
        <v/>
      </c>
      <c r="DS172" s="524">
        <f t="shared" si="135"/>
        <v>0</v>
      </c>
      <c r="DU172" s="520" t="str">
        <f t="shared" si="136"/>
        <v>X</v>
      </c>
      <c r="DW172" s="520" t="str">
        <f t="shared" si="137"/>
        <v/>
      </c>
    </row>
    <row r="173" spans="1:127" s="520" customFormat="1" ht="12" customHeight="1">
      <c r="A173" s="885"/>
      <c r="B173" s="886"/>
      <c r="C173" s="887"/>
      <c r="D173" s="888"/>
      <c r="E173" s="888"/>
      <c r="F173" s="888"/>
      <c r="G173" s="888"/>
      <c r="H173" s="888"/>
      <c r="I173" s="888"/>
      <c r="J173" s="889"/>
      <c r="K173" s="890"/>
      <c r="L173" s="881"/>
      <c r="M173" s="891"/>
      <c r="N173" s="892"/>
      <c r="O173" s="893"/>
      <c r="P173" s="894"/>
      <c r="Q173" s="895"/>
      <c r="R173" s="881"/>
      <c r="S173" s="881"/>
      <c r="T173" s="881"/>
      <c r="U173" s="881"/>
      <c r="V173" s="881"/>
      <c r="W173" s="881"/>
      <c r="X173" s="881"/>
      <c r="Y173" s="881"/>
      <c r="Z173" s="881"/>
      <c r="AA173" s="881"/>
      <c r="AB173" s="881"/>
      <c r="AC173" s="881"/>
      <c r="AD173" s="881"/>
      <c r="AE173" s="881"/>
      <c r="AF173" s="882"/>
      <c r="AG173" s="507" t="str">
        <f t="shared" si="116"/>
        <v>X</v>
      </c>
      <c r="AH173" s="508" t="str">
        <f t="shared" si="117"/>
        <v/>
      </c>
      <c r="AI173" s="506" t="str">
        <f t="shared" si="118"/>
        <v>OK</v>
      </c>
      <c r="AJ173" s="883"/>
      <c r="AK173" s="883"/>
      <c r="AL173" s="883"/>
      <c r="AM173" s="883"/>
      <c r="AN173" s="884"/>
      <c r="AQ173" s="129"/>
      <c r="AR173" s="129"/>
      <c r="AS173" s="136"/>
      <c r="AT173" s="130"/>
      <c r="AU173" s="130"/>
      <c r="AV173" s="130"/>
      <c r="AW173" s="130"/>
      <c r="AX173" s="130"/>
      <c r="AY173" s="130"/>
      <c r="AZ173" s="130"/>
      <c r="BA173" s="130"/>
      <c r="BB173" s="130"/>
      <c r="BC173" s="130"/>
      <c r="BD173" s="130"/>
      <c r="BE173" s="130"/>
      <c r="BF173" s="130"/>
      <c r="BG173" s="130"/>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118"/>
      <c r="CU173" s="499">
        <f t="shared" si="119"/>
        <v>0</v>
      </c>
      <c r="CV173" s="499" t="str">
        <f t="shared" si="120"/>
        <v/>
      </c>
      <c r="CX173" s="499">
        <f t="shared" si="121"/>
        <v>0</v>
      </c>
      <c r="CY173" s="499" t="str">
        <f t="shared" si="122"/>
        <v/>
      </c>
      <c r="DA173" s="499">
        <f t="shared" si="123"/>
        <v>0</v>
      </c>
      <c r="DB173" s="499" t="str">
        <f t="shared" si="124"/>
        <v/>
      </c>
      <c r="DD173" s="499">
        <f t="shared" si="125"/>
        <v>0</v>
      </c>
      <c r="DE173" s="499" t="str">
        <f t="shared" si="126"/>
        <v/>
      </c>
      <c r="DG173" s="499">
        <f t="shared" si="127"/>
        <v>0</v>
      </c>
      <c r="DH173" s="499" t="str">
        <f t="shared" si="128"/>
        <v/>
      </c>
      <c r="DJ173" s="499">
        <f t="shared" si="129"/>
        <v>0</v>
      </c>
      <c r="DK173" s="499" t="str">
        <f t="shared" si="130"/>
        <v/>
      </c>
      <c r="DM173" s="499">
        <f t="shared" si="131"/>
        <v>0</v>
      </c>
      <c r="DN173" s="499" t="str">
        <f t="shared" si="132"/>
        <v/>
      </c>
      <c r="DP173" s="499">
        <f t="shared" si="133"/>
        <v>0</v>
      </c>
      <c r="DQ173" s="499" t="str">
        <f t="shared" si="134"/>
        <v/>
      </c>
      <c r="DS173" s="524">
        <f t="shared" si="135"/>
        <v>0</v>
      </c>
      <c r="DU173" s="520" t="str">
        <f t="shared" si="136"/>
        <v>X</v>
      </c>
      <c r="DW173" s="520" t="str">
        <f t="shared" si="137"/>
        <v/>
      </c>
    </row>
    <row r="174" spans="1:127" s="520" customFormat="1" ht="12" customHeight="1">
      <c r="A174" s="885"/>
      <c r="B174" s="886"/>
      <c r="C174" s="887"/>
      <c r="D174" s="888"/>
      <c r="E174" s="888"/>
      <c r="F174" s="888"/>
      <c r="G174" s="888"/>
      <c r="H174" s="888"/>
      <c r="I174" s="888"/>
      <c r="J174" s="889"/>
      <c r="K174" s="890"/>
      <c r="L174" s="881"/>
      <c r="M174" s="891"/>
      <c r="N174" s="892"/>
      <c r="O174" s="893"/>
      <c r="P174" s="894"/>
      <c r="Q174" s="895"/>
      <c r="R174" s="881"/>
      <c r="S174" s="881"/>
      <c r="T174" s="881"/>
      <c r="U174" s="881"/>
      <c r="V174" s="881"/>
      <c r="W174" s="881"/>
      <c r="X174" s="881"/>
      <c r="Y174" s="881"/>
      <c r="Z174" s="881"/>
      <c r="AA174" s="881"/>
      <c r="AB174" s="881"/>
      <c r="AC174" s="881"/>
      <c r="AD174" s="881"/>
      <c r="AE174" s="881"/>
      <c r="AF174" s="882"/>
      <c r="AG174" s="507" t="str">
        <f t="shared" si="116"/>
        <v>X</v>
      </c>
      <c r="AH174" s="508" t="str">
        <f t="shared" si="117"/>
        <v/>
      </c>
      <c r="AI174" s="506" t="str">
        <f t="shared" si="118"/>
        <v>OK</v>
      </c>
      <c r="AJ174" s="883"/>
      <c r="AK174" s="883"/>
      <c r="AL174" s="883"/>
      <c r="AM174" s="883"/>
      <c r="AN174" s="884"/>
      <c r="AQ174" s="129"/>
      <c r="AR174" s="129"/>
      <c r="AS174" s="136"/>
      <c r="AT174" s="130"/>
      <c r="AU174" s="130"/>
      <c r="AV174" s="130"/>
      <c r="AW174" s="130"/>
      <c r="AX174" s="130"/>
      <c r="AY174" s="130"/>
      <c r="AZ174" s="130"/>
      <c r="BA174" s="130"/>
      <c r="BB174" s="130"/>
      <c r="BC174" s="130"/>
      <c r="BD174" s="130"/>
      <c r="BE174" s="130"/>
      <c r="BF174" s="130"/>
      <c r="BG174" s="130"/>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U174" s="499">
        <f t="shared" si="119"/>
        <v>0</v>
      </c>
      <c r="CV174" s="499" t="str">
        <f t="shared" si="120"/>
        <v/>
      </c>
      <c r="CX174" s="499">
        <f t="shared" si="121"/>
        <v>0</v>
      </c>
      <c r="CY174" s="499" t="str">
        <f t="shared" si="122"/>
        <v/>
      </c>
      <c r="DA174" s="499">
        <f t="shared" si="123"/>
        <v>0</v>
      </c>
      <c r="DB174" s="499" t="str">
        <f t="shared" si="124"/>
        <v/>
      </c>
      <c r="DD174" s="499">
        <f t="shared" si="125"/>
        <v>0</v>
      </c>
      <c r="DE174" s="499" t="str">
        <f t="shared" si="126"/>
        <v/>
      </c>
      <c r="DG174" s="499">
        <f t="shared" si="127"/>
        <v>0</v>
      </c>
      <c r="DH174" s="499" t="str">
        <f t="shared" si="128"/>
        <v/>
      </c>
      <c r="DJ174" s="499">
        <f t="shared" si="129"/>
        <v>0</v>
      </c>
      <c r="DK174" s="499" t="str">
        <f t="shared" si="130"/>
        <v/>
      </c>
      <c r="DM174" s="499">
        <f t="shared" si="131"/>
        <v>0</v>
      </c>
      <c r="DN174" s="499" t="str">
        <f t="shared" si="132"/>
        <v/>
      </c>
      <c r="DP174" s="499">
        <f t="shared" si="133"/>
        <v>0</v>
      </c>
      <c r="DQ174" s="499" t="str">
        <f t="shared" si="134"/>
        <v/>
      </c>
      <c r="DS174" s="524">
        <f t="shared" si="135"/>
        <v>0</v>
      </c>
      <c r="DU174" s="520" t="str">
        <f t="shared" si="136"/>
        <v>X</v>
      </c>
      <c r="DW174" s="520" t="str">
        <f t="shared" si="137"/>
        <v/>
      </c>
    </row>
    <row r="175" spans="1:127" s="520" customFormat="1" ht="12" customHeight="1">
      <c r="A175" s="885"/>
      <c r="B175" s="886"/>
      <c r="C175" s="887"/>
      <c r="D175" s="888"/>
      <c r="E175" s="888"/>
      <c r="F175" s="888"/>
      <c r="G175" s="888"/>
      <c r="H175" s="888"/>
      <c r="I175" s="888"/>
      <c r="J175" s="889"/>
      <c r="K175" s="890"/>
      <c r="L175" s="881"/>
      <c r="M175" s="891"/>
      <c r="N175" s="892"/>
      <c r="O175" s="893"/>
      <c r="P175" s="894"/>
      <c r="Q175" s="895"/>
      <c r="R175" s="881"/>
      <c r="S175" s="881"/>
      <c r="T175" s="881"/>
      <c r="U175" s="881"/>
      <c r="V175" s="881"/>
      <c r="W175" s="881"/>
      <c r="X175" s="881"/>
      <c r="Y175" s="881"/>
      <c r="Z175" s="881"/>
      <c r="AA175" s="881"/>
      <c r="AB175" s="881"/>
      <c r="AC175" s="881"/>
      <c r="AD175" s="881"/>
      <c r="AE175" s="881"/>
      <c r="AF175" s="882"/>
      <c r="AG175" s="507" t="str">
        <f t="shared" si="116"/>
        <v>X</v>
      </c>
      <c r="AH175" s="508" t="str">
        <f t="shared" si="117"/>
        <v/>
      </c>
      <c r="AI175" s="506" t="str">
        <f t="shared" si="118"/>
        <v>OK</v>
      </c>
      <c r="AJ175" s="883"/>
      <c r="AK175" s="883"/>
      <c r="AL175" s="883"/>
      <c r="AM175" s="883"/>
      <c r="AN175" s="884"/>
      <c r="AQ175" s="129"/>
      <c r="AR175" s="129"/>
      <c r="AS175" s="130"/>
      <c r="AT175" s="130"/>
      <c r="AU175" s="130"/>
      <c r="AV175" s="130"/>
      <c r="AW175" s="130"/>
      <c r="AX175" s="130"/>
      <c r="AY175" s="130"/>
      <c r="AZ175" s="130"/>
      <c r="BA175" s="130"/>
      <c r="BB175" s="130"/>
      <c r="BC175" s="130"/>
      <c r="BD175" s="130"/>
      <c r="BE175" s="130"/>
      <c r="BF175" s="130"/>
      <c r="BG175" s="130"/>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118"/>
      <c r="CU175" s="499">
        <f t="shared" si="119"/>
        <v>0</v>
      </c>
      <c r="CV175" s="499" t="str">
        <f t="shared" si="120"/>
        <v/>
      </c>
      <c r="CX175" s="499">
        <f t="shared" si="121"/>
        <v>0</v>
      </c>
      <c r="CY175" s="499" t="str">
        <f t="shared" si="122"/>
        <v/>
      </c>
      <c r="DA175" s="499">
        <f t="shared" si="123"/>
        <v>0</v>
      </c>
      <c r="DB175" s="499" t="str">
        <f t="shared" si="124"/>
        <v/>
      </c>
      <c r="DD175" s="499">
        <f t="shared" si="125"/>
        <v>0</v>
      </c>
      <c r="DE175" s="499" t="str">
        <f t="shared" si="126"/>
        <v/>
      </c>
      <c r="DG175" s="499">
        <f t="shared" si="127"/>
        <v>0</v>
      </c>
      <c r="DH175" s="499" t="str">
        <f t="shared" si="128"/>
        <v/>
      </c>
      <c r="DJ175" s="499">
        <f t="shared" si="129"/>
        <v>0</v>
      </c>
      <c r="DK175" s="499" t="str">
        <f t="shared" si="130"/>
        <v/>
      </c>
      <c r="DM175" s="499">
        <f t="shared" si="131"/>
        <v>0</v>
      </c>
      <c r="DN175" s="499" t="str">
        <f t="shared" si="132"/>
        <v/>
      </c>
      <c r="DP175" s="499">
        <f t="shared" si="133"/>
        <v>0</v>
      </c>
      <c r="DQ175" s="499" t="str">
        <f t="shared" si="134"/>
        <v/>
      </c>
      <c r="DS175" s="524">
        <f t="shared" si="135"/>
        <v>0</v>
      </c>
      <c r="DU175" s="520" t="str">
        <f t="shared" si="136"/>
        <v>X</v>
      </c>
      <c r="DW175" s="520" t="str">
        <f t="shared" si="137"/>
        <v/>
      </c>
    </row>
    <row r="176" spans="1:127" s="520" customFormat="1" ht="12" customHeight="1">
      <c r="A176" s="885"/>
      <c r="B176" s="886"/>
      <c r="C176" s="887"/>
      <c r="D176" s="888"/>
      <c r="E176" s="888"/>
      <c r="F176" s="888"/>
      <c r="G176" s="888"/>
      <c r="H176" s="888"/>
      <c r="I176" s="888"/>
      <c r="J176" s="889"/>
      <c r="K176" s="890"/>
      <c r="L176" s="881"/>
      <c r="M176" s="891"/>
      <c r="N176" s="892"/>
      <c r="O176" s="893"/>
      <c r="P176" s="894"/>
      <c r="Q176" s="895"/>
      <c r="R176" s="881"/>
      <c r="S176" s="881"/>
      <c r="T176" s="881"/>
      <c r="U176" s="881"/>
      <c r="V176" s="881"/>
      <c r="W176" s="881"/>
      <c r="X176" s="881"/>
      <c r="Y176" s="881"/>
      <c r="Z176" s="881"/>
      <c r="AA176" s="881"/>
      <c r="AB176" s="881"/>
      <c r="AC176" s="881"/>
      <c r="AD176" s="881"/>
      <c r="AE176" s="881"/>
      <c r="AF176" s="882"/>
      <c r="AG176" s="507" t="str">
        <f t="shared" si="116"/>
        <v>X</v>
      </c>
      <c r="AH176" s="508" t="str">
        <f t="shared" si="117"/>
        <v/>
      </c>
      <c r="AI176" s="506" t="str">
        <f t="shared" si="118"/>
        <v>OK</v>
      </c>
      <c r="AJ176" s="883"/>
      <c r="AK176" s="883"/>
      <c r="AL176" s="883"/>
      <c r="AM176" s="883"/>
      <c r="AN176" s="884"/>
      <c r="AQ176" s="129"/>
      <c r="AR176" s="129"/>
      <c r="AS176" s="130"/>
      <c r="AT176" s="130"/>
      <c r="AU176" s="130"/>
      <c r="AV176" s="130"/>
      <c r="AW176" s="130"/>
      <c r="AX176" s="130"/>
      <c r="AY176" s="130"/>
      <c r="AZ176" s="130"/>
      <c r="BA176" s="130"/>
      <c r="BB176" s="130"/>
      <c r="BC176" s="130"/>
      <c r="BD176" s="130"/>
      <c r="BE176" s="130"/>
      <c r="BF176" s="130"/>
      <c r="BG176" s="130"/>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118"/>
      <c r="CU176" s="499">
        <f t="shared" si="119"/>
        <v>0</v>
      </c>
      <c r="CV176" s="499" t="str">
        <f t="shared" si="120"/>
        <v/>
      </c>
      <c r="CX176" s="499">
        <f t="shared" si="121"/>
        <v>0</v>
      </c>
      <c r="CY176" s="499" t="str">
        <f t="shared" si="122"/>
        <v/>
      </c>
      <c r="DA176" s="499">
        <f t="shared" si="123"/>
        <v>0</v>
      </c>
      <c r="DB176" s="499" t="str">
        <f t="shared" si="124"/>
        <v/>
      </c>
      <c r="DD176" s="499">
        <f t="shared" si="125"/>
        <v>0</v>
      </c>
      <c r="DE176" s="499" t="str">
        <f t="shared" si="126"/>
        <v/>
      </c>
      <c r="DG176" s="499">
        <f t="shared" si="127"/>
        <v>0</v>
      </c>
      <c r="DH176" s="499" t="str">
        <f t="shared" si="128"/>
        <v/>
      </c>
      <c r="DJ176" s="499">
        <f t="shared" si="129"/>
        <v>0</v>
      </c>
      <c r="DK176" s="499" t="str">
        <f t="shared" si="130"/>
        <v/>
      </c>
      <c r="DM176" s="499">
        <f t="shared" si="131"/>
        <v>0</v>
      </c>
      <c r="DN176" s="499" t="str">
        <f t="shared" si="132"/>
        <v/>
      </c>
      <c r="DP176" s="499">
        <f t="shared" si="133"/>
        <v>0</v>
      </c>
      <c r="DQ176" s="499" t="str">
        <f t="shared" si="134"/>
        <v/>
      </c>
      <c r="DS176" s="524">
        <f t="shared" si="135"/>
        <v>0</v>
      </c>
      <c r="DU176" s="520" t="str">
        <f t="shared" si="136"/>
        <v>X</v>
      </c>
      <c r="DW176" s="520" t="str">
        <f t="shared" si="137"/>
        <v/>
      </c>
    </row>
    <row r="177" spans="1:127" s="520" customFormat="1" ht="12" customHeight="1">
      <c r="A177" s="885"/>
      <c r="B177" s="886"/>
      <c r="C177" s="887"/>
      <c r="D177" s="888"/>
      <c r="E177" s="888"/>
      <c r="F177" s="888"/>
      <c r="G177" s="888"/>
      <c r="H177" s="888"/>
      <c r="I177" s="888"/>
      <c r="J177" s="889"/>
      <c r="K177" s="890"/>
      <c r="L177" s="881"/>
      <c r="M177" s="891"/>
      <c r="N177" s="892"/>
      <c r="O177" s="893"/>
      <c r="P177" s="894"/>
      <c r="Q177" s="895"/>
      <c r="R177" s="881"/>
      <c r="S177" s="881"/>
      <c r="T177" s="881"/>
      <c r="U177" s="881"/>
      <c r="V177" s="881"/>
      <c r="W177" s="881"/>
      <c r="X177" s="881"/>
      <c r="Y177" s="881"/>
      <c r="Z177" s="881"/>
      <c r="AA177" s="881"/>
      <c r="AB177" s="881"/>
      <c r="AC177" s="881"/>
      <c r="AD177" s="881"/>
      <c r="AE177" s="881"/>
      <c r="AF177" s="882"/>
      <c r="AG177" s="507" t="str">
        <f t="shared" si="116"/>
        <v>X</v>
      </c>
      <c r="AH177" s="508" t="str">
        <f t="shared" si="117"/>
        <v/>
      </c>
      <c r="AI177" s="506" t="str">
        <f t="shared" si="118"/>
        <v>OK</v>
      </c>
      <c r="AJ177" s="883"/>
      <c r="AK177" s="883"/>
      <c r="AL177" s="883"/>
      <c r="AM177" s="883"/>
      <c r="AN177" s="884"/>
      <c r="AQ177" s="129"/>
      <c r="AR177" s="129"/>
      <c r="AS177" s="130"/>
      <c r="AT177" s="130"/>
      <c r="AU177" s="130"/>
      <c r="AV177" s="130"/>
      <c r="AW177" s="130"/>
      <c r="AX177" s="130"/>
      <c r="AY177" s="130"/>
      <c r="AZ177" s="130"/>
      <c r="BA177" s="130"/>
      <c r="BB177" s="130"/>
      <c r="BC177" s="130"/>
      <c r="BD177" s="130"/>
      <c r="BE177" s="130"/>
      <c r="BF177" s="130"/>
      <c r="BG177" s="130"/>
      <c r="BH177" s="118"/>
      <c r="BI177" s="118"/>
      <c r="BJ177" s="118"/>
      <c r="BK177" s="118"/>
      <c r="BL177" s="118"/>
      <c r="BM177" s="118"/>
      <c r="BN177" s="118"/>
      <c r="BO177" s="118"/>
      <c r="BP177" s="118"/>
      <c r="BQ177" s="118"/>
      <c r="BR177" s="118"/>
      <c r="BS177" s="118"/>
      <c r="BT177" s="118"/>
      <c r="BU177" s="118"/>
      <c r="BV177" s="118"/>
      <c r="BW177" s="118"/>
      <c r="BX177" s="118"/>
      <c r="BY177" s="118"/>
      <c r="BZ177" s="118"/>
      <c r="CA177" s="118"/>
      <c r="CB177" s="118"/>
      <c r="CC177" s="118"/>
      <c r="CU177" s="499">
        <f t="shared" si="119"/>
        <v>0</v>
      </c>
      <c r="CV177" s="499" t="str">
        <f t="shared" si="120"/>
        <v/>
      </c>
      <c r="CX177" s="499">
        <f t="shared" si="121"/>
        <v>0</v>
      </c>
      <c r="CY177" s="499" t="str">
        <f t="shared" si="122"/>
        <v/>
      </c>
      <c r="DA177" s="499">
        <f t="shared" si="123"/>
        <v>0</v>
      </c>
      <c r="DB177" s="499" t="str">
        <f t="shared" si="124"/>
        <v/>
      </c>
      <c r="DD177" s="499">
        <f t="shared" si="125"/>
        <v>0</v>
      </c>
      <c r="DE177" s="499" t="str">
        <f t="shared" si="126"/>
        <v/>
      </c>
      <c r="DG177" s="499">
        <f t="shared" si="127"/>
        <v>0</v>
      </c>
      <c r="DH177" s="499" t="str">
        <f t="shared" si="128"/>
        <v/>
      </c>
      <c r="DJ177" s="499">
        <f t="shared" si="129"/>
        <v>0</v>
      </c>
      <c r="DK177" s="499" t="str">
        <f t="shared" si="130"/>
        <v/>
      </c>
      <c r="DM177" s="499">
        <f t="shared" si="131"/>
        <v>0</v>
      </c>
      <c r="DN177" s="499" t="str">
        <f t="shared" si="132"/>
        <v/>
      </c>
      <c r="DP177" s="499">
        <f t="shared" si="133"/>
        <v>0</v>
      </c>
      <c r="DQ177" s="499" t="str">
        <f t="shared" si="134"/>
        <v/>
      </c>
      <c r="DS177" s="524">
        <f t="shared" si="135"/>
        <v>0</v>
      </c>
      <c r="DU177" s="520" t="str">
        <f t="shared" si="136"/>
        <v>X</v>
      </c>
      <c r="DW177" s="520" t="str">
        <f t="shared" si="137"/>
        <v/>
      </c>
    </row>
    <row r="178" spans="1:127" s="520" customFormat="1" ht="12" customHeight="1">
      <c r="A178" s="885"/>
      <c r="B178" s="886"/>
      <c r="C178" s="887"/>
      <c r="D178" s="888"/>
      <c r="E178" s="888"/>
      <c r="F178" s="888"/>
      <c r="G178" s="888"/>
      <c r="H178" s="888"/>
      <c r="I178" s="888"/>
      <c r="J178" s="889"/>
      <c r="K178" s="890"/>
      <c r="L178" s="881"/>
      <c r="M178" s="891"/>
      <c r="N178" s="892"/>
      <c r="O178" s="893"/>
      <c r="P178" s="894"/>
      <c r="Q178" s="895"/>
      <c r="R178" s="881"/>
      <c r="S178" s="881"/>
      <c r="T178" s="881"/>
      <c r="U178" s="881"/>
      <c r="V178" s="881"/>
      <c r="W178" s="881"/>
      <c r="X178" s="881"/>
      <c r="Y178" s="881"/>
      <c r="Z178" s="881"/>
      <c r="AA178" s="881"/>
      <c r="AB178" s="881"/>
      <c r="AC178" s="881"/>
      <c r="AD178" s="881"/>
      <c r="AE178" s="881"/>
      <c r="AF178" s="882"/>
      <c r="AG178" s="507" t="str">
        <f t="shared" si="116"/>
        <v>X</v>
      </c>
      <c r="AH178" s="508" t="str">
        <f t="shared" si="117"/>
        <v/>
      </c>
      <c r="AI178" s="506" t="str">
        <f t="shared" si="118"/>
        <v>OK</v>
      </c>
      <c r="AJ178" s="883"/>
      <c r="AK178" s="883"/>
      <c r="AL178" s="883"/>
      <c r="AM178" s="883"/>
      <c r="AN178" s="884"/>
      <c r="AQ178" s="129"/>
      <c r="AR178" s="129"/>
      <c r="AS178" s="130"/>
      <c r="AT178" s="130"/>
      <c r="AU178" s="130"/>
      <c r="AV178" s="130"/>
      <c r="AW178" s="130"/>
      <c r="AX178" s="130"/>
      <c r="AY178" s="130"/>
      <c r="AZ178" s="130"/>
      <c r="BA178" s="130"/>
      <c r="BB178" s="130"/>
      <c r="BC178" s="130"/>
      <c r="BD178" s="130"/>
      <c r="BE178" s="130"/>
      <c r="BF178" s="130"/>
      <c r="BG178" s="130"/>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118"/>
      <c r="CU178" s="499">
        <f t="shared" si="119"/>
        <v>0</v>
      </c>
      <c r="CV178" s="499" t="str">
        <f t="shared" si="120"/>
        <v/>
      </c>
      <c r="CX178" s="499">
        <f t="shared" si="121"/>
        <v>0</v>
      </c>
      <c r="CY178" s="499" t="str">
        <f t="shared" si="122"/>
        <v/>
      </c>
      <c r="DA178" s="499">
        <f t="shared" si="123"/>
        <v>0</v>
      </c>
      <c r="DB178" s="499" t="str">
        <f t="shared" si="124"/>
        <v/>
      </c>
      <c r="DD178" s="499">
        <f t="shared" si="125"/>
        <v>0</v>
      </c>
      <c r="DE178" s="499" t="str">
        <f t="shared" si="126"/>
        <v/>
      </c>
      <c r="DG178" s="499">
        <f t="shared" si="127"/>
        <v>0</v>
      </c>
      <c r="DH178" s="499" t="str">
        <f t="shared" si="128"/>
        <v/>
      </c>
      <c r="DJ178" s="499">
        <f t="shared" si="129"/>
        <v>0</v>
      </c>
      <c r="DK178" s="499" t="str">
        <f t="shared" si="130"/>
        <v/>
      </c>
      <c r="DM178" s="499">
        <f t="shared" si="131"/>
        <v>0</v>
      </c>
      <c r="DN178" s="499" t="str">
        <f t="shared" si="132"/>
        <v/>
      </c>
      <c r="DP178" s="499">
        <f t="shared" si="133"/>
        <v>0</v>
      </c>
      <c r="DQ178" s="499" t="str">
        <f t="shared" si="134"/>
        <v/>
      </c>
      <c r="DS178" s="524">
        <f t="shared" si="135"/>
        <v>0</v>
      </c>
      <c r="DU178" s="520" t="str">
        <f t="shared" si="136"/>
        <v>X</v>
      </c>
      <c r="DW178" s="520" t="str">
        <f t="shared" si="137"/>
        <v/>
      </c>
    </row>
    <row r="179" spans="1:127" s="520" customFormat="1" ht="12" customHeight="1">
      <c r="A179" s="885"/>
      <c r="B179" s="886"/>
      <c r="C179" s="887"/>
      <c r="D179" s="888"/>
      <c r="E179" s="888"/>
      <c r="F179" s="888"/>
      <c r="G179" s="888"/>
      <c r="H179" s="888"/>
      <c r="I179" s="888"/>
      <c r="J179" s="889"/>
      <c r="K179" s="890"/>
      <c r="L179" s="881"/>
      <c r="M179" s="891"/>
      <c r="N179" s="892"/>
      <c r="O179" s="893"/>
      <c r="P179" s="894"/>
      <c r="Q179" s="895"/>
      <c r="R179" s="881"/>
      <c r="S179" s="881"/>
      <c r="T179" s="881"/>
      <c r="U179" s="881"/>
      <c r="V179" s="881"/>
      <c r="W179" s="881"/>
      <c r="X179" s="881"/>
      <c r="Y179" s="881"/>
      <c r="Z179" s="881"/>
      <c r="AA179" s="881"/>
      <c r="AB179" s="881"/>
      <c r="AC179" s="881"/>
      <c r="AD179" s="881"/>
      <c r="AE179" s="881"/>
      <c r="AF179" s="882"/>
      <c r="AG179" s="507" t="str">
        <f t="shared" si="116"/>
        <v>X</v>
      </c>
      <c r="AH179" s="508" t="str">
        <f t="shared" si="117"/>
        <v/>
      </c>
      <c r="AI179" s="506" t="str">
        <f t="shared" si="118"/>
        <v>OK</v>
      </c>
      <c r="AJ179" s="883"/>
      <c r="AK179" s="883"/>
      <c r="AL179" s="883"/>
      <c r="AM179" s="883"/>
      <c r="AN179" s="884"/>
      <c r="AQ179" s="129"/>
      <c r="AR179" s="129"/>
      <c r="AS179" s="130"/>
      <c r="AT179" s="130"/>
      <c r="AU179" s="130"/>
      <c r="AV179" s="130"/>
      <c r="AW179" s="130"/>
      <c r="AX179" s="130"/>
      <c r="AY179" s="130"/>
      <c r="AZ179" s="130"/>
      <c r="BA179" s="130"/>
      <c r="BB179" s="130"/>
      <c r="BC179" s="130"/>
      <c r="BD179" s="130"/>
      <c r="BE179" s="130"/>
      <c r="BF179" s="130"/>
      <c r="BG179" s="130"/>
      <c r="BH179" s="118"/>
      <c r="BI179" s="118"/>
      <c r="BJ179" s="118"/>
      <c r="BK179" s="118"/>
      <c r="BL179" s="118"/>
      <c r="BM179" s="118"/>
      <c r="BN179" s="118"/>
      <c r="BO179" s="118"/>
      <c r="BP179" s="118"/>
      <c r="BQ179" s="118"/>
      <c r="BR179" s="118"/>
      <c r="BS179" s="118"/>
      <c r="BT179" s="118"/>
      <c r="BU179" s="118"/>
      <c r="BV179" s="118"/>
      <c r="BW179" s="118"/>
      <c r="BX179" s="118"/>
      <c r="BY179" s="118"/>
      <c r="BZ179" s="118"/>
      <c r="CA179" s="118"/>
      <c r="CB179" s="118"/>
      <c r="CC179" s="118"/>
      <c r="CU179" s="499">
        <f t="shared" si="119"/>
        <v>0</v>
      </c>
      <c r="CV179" s="499" t="str">
        <f t="shared" si="120"/>
        <v/>
      </c>
      <c r="CX179" s="499">
        <f t="shared" si="121"/>
        <v>0</v>
      </c>
      <c r="CY179" s="499" t="str">
        <f t="shared" si="122"/>
        <v/>
      </c>
      <c r="DA179" s="499">
        <f t="shared" si="123"/>
        <v>0</v>
      </c>
      <c r="DB179" s="499" t="str">
        <f t="shared" si="124"/>
        <v/>
      </c>
      <c r="DD179" s="499">
        <f t="shared" si="125"/>
        <v>0</v>
      </c>
      <c r="DE179" s="499" t="str">
        <f t="shared" si="126"/>
        <v/>
      </c>
      <c r="DG179" s="499">
        <f t="shared" si="127"/>
        <v>0</v>
      </c>
      <c r="DH179" s="499" t="str">
        <f t="shared" si="128"/>
        <v/>
      </c>
      <c r="DJ179" s="499">
        <f t="shared" si="129"/>
        <v>0</v>
      </c>
      <c r="DK179" s="499" t="str">
        <f t="shared" si="130"/>
        <v/>
      </c>
      <c r="DM179" s="499">
        <f t="shared" si="131"/>
        <v>0</v>
      </c>
      <c r="DN179" s="499" t="str">
        <f t="shared" si="132"/>
        <v/>
      </c>
      <c r="DP179" s="499">
        <f t="shared" si="133"/>
        <v>0</v>
      </c>
      <c r="DQ179" s="499" t="str">
        <f t="shared" si="134"/>
        <v/>
      </c>
      <c r="DS179" s="524">
        <f t="shared" si="135"/>
        <v>0</v>
      </c>
      <c r="DU179" s="520" t="str">
        <f t="shared" si="136"/>
        <v>X</v>
      </c>
      <c r="DW179" s="520" t="str">
        <f t="shared" si="137"/>
        <v/>
      </c>
    </row>
    <row r="180" spans="1:127" s="520" customFormat="1" ht="12" customHeight="1">
      <c r="A180" s="885"/>
      <c r="B180" s="886"/>
      <c r="C180" s="887"/>
      <c r="D180" s="888"/>
      <c r="E180" s="888"/>
      <c r="F180" s="888"/>
      <c r="G180" s="888"/>
      <c r="H180" s="888"/>
      <c r="I180" s="888"/>
      <c r="J180" s="889"/>
      <c r="K180" s="890"/>
      <c r="L180" s="881"/>
      <c r="M180" s="891"/>
      <c r="N180" s="892"/>
      <c r="O180" s="893"/>
      <c r="P180" s="894"/>
      <c r="Q180" s="895"/>
      <c r="R180" s="881"/>
      <c r="S180" s="881"/>
      <c r="T180" s="881"/>
      <c r="U180" s="881"/>
      <c r="V180" s="881"/>
      <c r="W180" s="881"/>
      <c r="X180" s="881"/>
      <c r="Y180" s="881"/>
      <c r="Z180" s="881"/>
      <c r="AA180" s="881"/>
      <c r="AB180" s="881"/>
      <c r="AC180" s="881"/>
      <c r="AD180" s="881"/>
      <c r="AE180" s="881"/>
      <c r="AF180" s="882"/>
      <c r="AG180" s="507" t="str">
        <f t="shared" si="116"/>
        <v>X</v>
      </c>
      <c r="AH180" s="508" t="str">
        <f t="shared" si="117"/>
        <v/>
      </c>
      <c r="AI180" s="506" t="str">
        <f t="shared" si="118"/>
        <v>OK</v>
      </c>
      <c r="AJ180" s="883"/>
      <c r="AK180" s="883"/>
      <c r="AL180" s="883"/>
      <c r="AM180" s="883"/>
      <c r="AN180" s="884"/>
      <c r="AQ180" s="129"/>
      <c r="AR180" s="129"/>
      <c r="AS180" s="130"/>
      <c r="AT180" s="130"/>
      <c r="AU180" s="130"/>
      <c r="AV180" s="130"/>
      <c r="AW180" s="130"/>
      <c r="AX180" s="130"/>
      <c r="AY180" s="130"/>
      <c r="AZ180" s="130"/>
      <c r="BA180" s="130"/>
      <c r="BB180" s="130"/>
      <c r="BC180" s="130"/>
      <c r="BD180" s="130"/>
      <c r="BE180" s="130"/>
      <c r="BF180" s="130"/>
      <c r="BG180" s="130"/>
      <c r="BH180" s="118"/>
      <c r="BI180" s="118"/>
      <c r="BJ180" s="118"/>
      <c r="BK180" s="118"/>
      <c r="BL180" s="118"/>
      <c r="BM180" s="118"/>
      <c r="BN180" s="118"/>
      <c r="BO180" s="118"/>
      <c r="BP180" s="118"/>
      <c r="BQ180" s="118"/>
      <c r="BR180" s="118"/>
      <c r="BS180" s="118"/>
      <c r="BT180" s="118"/>
      <c r="BU180" s="118"/>
      <c r="BV180" s="118"/>
      <c r="BW180" s="118"/>
      <c r="BX180" s="118"/>
      <c r="BY180" s="118"/>
      <c r="BZ180" s="118"/>
      <c r="CA180" s="118"/>
      <c r="CB180" s="118"/>
      <c r="CC180" s="118"/>
      <c r="CU180" s="499">
        <f t="shared" si="119"/>
        <v>0</v>
      </c>
      <c r="CV180" s="499" t="str">
        <f t="shared" si="120"/>
        <v/>
      </c>
      <c r="CX180" s="499">
        <f t="shared" si="121"/>
        <v>0</v>
      </c>
      <c r="CY180" s="499" t="str">
        <f t="shared" si="122"/>
        <v/>
      </c>
      <c r="DA180" s="499">
        <f t="shared" si="123"/>
        <v>0</v>
      </c>
      <c r="DB180" s="499" t="str">
        <f t="shared" si="124"/>
        <v/>
      </c>
      <c r="DD180" s="499">
        <f t="shared" si="125"/>
        <v>0</v>
      </c>
      <c r="DE180" s="499" t="str">
        <f t="shared" si="126"/>
        <v/>
      </c>
      <c r="DG180" s="499">
        <f t="shared" si="127"/>
        <v>0</v>
      </c>
      <c r="DH180" s="499" t="str">
        <f t="shared" si="128"/>
        <v/>
      </c>
      <c r="DJ180" s="499">
        <f t="shared" si="129"/>
        <v>0</v>
      </c>
      <c r="DK180" s="499" t="str">
        <f t="shared" si="130"/>
        <v/>
      </c>
      <c r="DM180" s="499">
        <f t="shared" si="131"/>
        <v>0</v>
      </c>
      <c r="DN180" s="499" t="str">
        <f t="shared" si="132"/>
        <v/>
      </c>
      <c r="DP180" s="499">
        <f t="shared" si="133"/>
        <v>0</v>
      </c>
      <c r="DQ180" s="499" t="str">
        <f t="shared" si="134"/>
        <v/>
      </c>
      <c r="DS180" s="524">
        <f t="shared" si="135"/>
        <v>0</v>
      </c>
      <c r="DU180" s="520" t="str">
        <f t="shared" si="136"/>
        <v>X</v>
      </c>
      <c r="DW180" s="520" t="str">
        <f t="shared" si="137"/>
        <v/>
      </c>
    </row>
    <row r="181" spans="1:127" s="520" customFormat="1" ht="12" customHeight="1">
      <c r="A181" s="885"/>
      <c r="B181" s="886"/>
      <c r="C181" s="887"/>
      <c r="D181" s="888"/>
      <c r="E181" s="888"/>
      <c r="F181" s="888"/>
      <c r="G181" s="888"/>
      <c r="H181" s="888"/>
      <c r="I181" s="888"/>
      <c r="J181" s="889"/>
      <c r="K181" s="890"/>
      <c r="L181" s="881"/>
      <c r="M181" s="891"/>
      <c r="N181" s="892"/>
      <c r="O181" s="893"/>
      <c r="P181" s="894"/>
      <c r="Q181" s="895"/>
      <c r="R181" s="881"/>
      <c r="S181" s="881"/>
      <c r="T181" s="881"/>
      <c r="U181" s="881"/>
      <c r="V181" s="881"/>
      <c r="W181" s="881"/>
      <c r="X181" s="881"/>
      <c r="Y181" s="881"/>
      <c r="Z181" s="881"/>
      <c r="AA181" s="881"/>
      <c r="AB181" s="881"/>
      <c r="AC181" s="881"/>
      <c r="AD181" s="881"/>
      <c r="AE181" s="881"/>
      <c r="AF181" s="882"/>
      <c r="AG181" s="507" t="str">
        <f t="shared" si="116"/>
        <v>X</v>
      </c>
      <c r="AH181" s="508" t="str">
        <f t="shared" si="117"/>
        <v/>
      </c>
      <c r="AI181" s="506" t="str">
        <f t="shared" si="118"/>
        <v>OK</v>
      </c>
      <c r="AJ181" s="883"/>
      <c r="AK181" s="883"/>
      <c r="AL181" s="883"/>
      <c r="AM181" s="883"/>
      <c r="AN181" s="884"/>
      <c r="AQ181" s="129"/>
      <c r="AR181" s="129"/>
      <c r="AS181" s="130"/>
      <c r="AT181" s="130"/>
      <c r="AU181" s="130"/>
      <c r="AV181" s="130"/>
      <c r="AW181" s="130"/>
      <c r="AX181" s="130"/>
      <c r="AY181" s="130"/>
      <c r="AZ181" s="130"/>
      <c r="BA181" s="130"/>
      <c r="BB181" s="130"/>
      <c r="BC181" s="130"/>
      <c r="BD181" s="130"/>
      <c r="BE181" s="130"/>
      <c r="BF181" s="130"/>
      <c r="BG181" s="130"/>
      <c r="BH181" s="118"/>
      <c r="BI181" s="118"/>
      <c r="BJ181" s="118"/>
      <c r="BK181" s="118"/>
      <c r="BL181" s="118"/>
      <c r="BM181" s="118"/>
      <c r="BN181" s="118"/>
      <c r="BO181" s="118"/>
      <c r="BP181" s="118"/>
      <c r="BQ181" s="118"/>
      <c r="BR181" s="118"/>
      <c r="BS181" s="118"/>
      <c r="BT181" s="118"/>
      <c r="BU181" s="118"/>
      <c r="BV181" s="118"/>
      <c r="BW181" s="118"/>
      <c r="BX181" s="118"/>
      <c r="BY181" s="118"/>
      <c r="BZ181" s="118"/>
      <c r="CA181" s="118"/>
      <c r="CB181" s="118"/>
      <c r="CC181" s="118"/>
      <c r="CU181" s="499">
        <f t="shared" si="119"/>
        <v>0</v>
      </c>
      <c r="CV181" s="499" t="str">
        <f t="shared" si="120"/>
        <v/>
      </c>
      <c r="CX181" s="499">
        <f t="shared" si="121"/>
        <v>0</v>
      </c>
      <c r="CY181" s="499" t="str">
        <f t="shared" si="122"/>
        <v/>
      </c>
      <c r="DA181" s="499">
        <f t="shared" si="123"/>
        <v>0</v>
      </c>
      <c r="DB181" s="499" t="str">
        <f t="shared" si="124"/>
        <v/>
      </c>
      <c r="DD181" s="499">
        <f t="shared" si="125"/>
        <v>0</v>
      </c>
      <c r="DE181" s="499" t="str">
        <f t="shared" si="126"/>
        <v/>
      </c>
      <c r="DG181" s="499">
        <f t="shared" si="127"/>
        <v>0</v>
      </c>
      <c r="DH181" s="499" t="str">
        <f t="shared" si="128"/>
        <v/>
      </c>
      <c r="DJ181" s="499">
        <f t="shared" si="129"/>
        <v>0</v>
      </c>
      <c r="DK181" s="499" t="str">
        <f t="shared" si="130"/>
        <v/>
      </c>
      <c r="DM181" s="499">
        <f t="shared" si="131"/>
        <v>0</v>
      </c>
      <c r="DN181" s="499" t="str">
        <f t="shared" si="132"/>
        <v/>
      </c>
      <c r="DP181" s="499">
        <f t="shared" si="133"/>
        <v>0</v>
      </c>
      <c r="DQ181" s="499" t="str">
        <f t="shared" si="134"/>
        <v/>
      </c>
      <c r="DS181" s="524">
        <f t="shared" si="135"/>
        <v>0</v>
      </c>
      <c r="DU181" s="520" t="str">
        <f t="shared" si="136"/>
        <v>X</v>
      </c>
      <c r="DW181" s="520" t="str">
        <f t="shared" si="137"/>
        <v/>
      </c>
    </row>
    <row r="182" spans="1:127" s="520" customFormat="1" ht="12" customHeight="1">
      <c r="A182" s="885"/>
      <c r="B182" s="886"/>
      <c r="C182" s="887"/>
      <c r="D182" s="888"/>
      <c r="E182" s="888"/>
      <c r="F182" s="888"/>
      <c r="G182" s="888"/>
      <c r="H182" s="888"/>
      <c r="I182" s="888"/>
      <c r="J182" s="889"/>
      <c r="K182" s="890"/>
      <c r="L182" s="881"/>
      <c r="M182" s="891"/>
      <c r="N182" s="892"/>
      <c r="O182" s="893"/>
      <c r="P182" s="894"/>
      <c r="Q182" s="895"/>
      <c r="R182" s="881"/>
      <c r="S182" s="881"/>
      <c r="T182" s="881"/>
      <c r="U182" s="881"/>
      <c r="V182" s="881"/>
      <c r="W182" s="881"/>
      <c r="X182" s="881"/>
      <c r="Y182" s="881"/>
      <c r="Z182" s="881"/>
      <c r="AA182" s="881"/>
      <c r="AB182" s="881"/>
      <c r="AC182" s="881"/>
      <c r="AD182" s="881"/>
      <c r="AE182" s="881"/>
      <c r="AF182" s="882"/>
      <c r="AG182" s="507" t="str">
        <f t="shared" si="116"/>
        <v>X</v>
      </c>
      <c r="AH182" s="508" t="str">
        <f t="shared" si="117"/>
        <v/>
      </c>
      <c r="AI182" s="506" t="str">
        <f t="shared" si="118"/>
        <v>OK</v>
      </c>
      <c r="AJ182" s="883"/>
      <c r="AK182" s="883"/>
      <c r="AL182" s="883"/>
      <c r="AM182" s="883"/>
      <c r="AN182" s="884"/>
      <c r="AQ182" s="129"/>
      <c r="AR182" s="129"/>
      <c r="AS182" s="130"/>
      <c r="AT182" s="130"/>
      <c r="AU182" s="130"/>
      <c r="AV182" s="130"/>
      <c r="AW182" s="130"/>
      <c r="AX182" s="130"/>
      <c r="AY182" s="130"/>
      <c r="AZ182" s="130"/>
      <c r="BA182" s="130"/>
      <c r="BB182" s="130"/>
      <c r="BC182" s="130"/>
      <c r="BD182" s="130"/>
      <c r="BE182" s="130"/>
      <c r="BF182" s="130"/>
      <c r="BG182" s="130"/>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U182" s="499">
        <f t="shared" si="119"/>
        <v>0</v>
      </c>
      <c r="CV182" s="499" t="str">
        <f t="shared" si="120"/>
        <v/>
      </c>
      <c r="CX182" s="499">
        <f t="shared" si="121"/>
        <v>0</v>
      </c>
      <c r="CY182" s="499" t="str">
        <f t="shared" si="122"/>
        <v/>
      </c>
      <c r="DA182" s="499">
        <f t="shared" si="123"/>
        <v>0</v>
      </c>
      <c r="DB182" s="499" t="str">
        <f t="shared" si="124"/>
        <v/>
      </c>
      <c r="DD182" s="499">
        <f t="shared" si="125"/>
        <v>0</v>
      </c>
      <c r="DE182" s="499" t="str">
        <f t="shared" si="126"/>
        <v/>
      </c>
      <c r="DG182" s="499">
        <f t="shared" si="127"/>
        <v>0</v>
      </c>
      <c r="DH182" s="499" t="str">
        <f t="shared" si="128"/>
        <v/>
      </c>
      <c r="DJ182" s="499">
        <f t="shared" si="129"/>
        <v>0</v>
      </c>
      <c r="DK182" s="499" t="str">
        <f t="shared" si="130"/>
        <v/>
      </c>
      <c r="DM182" s="499">
        <f t="shared" si="131"/>
        <v>0</v>
      </c>
      <c r="DN182" s="499" t="str">
        <f t="shared" si="132"/>
        <v/>
      </c>
      <c r="DP182" s="499">
        <f t="shared" si="133"/>
        <v>0</v>
      </c>
      <c r="DQ182" s="499" t="str">
        <f t="shared" si="134"/>
        <v/>
      </c>
      <c r="DS182" s="524">
        <f t="shared" si="135"/>
        <v>0</v>
      </c>
      <c r="DU182" s="520" t="str">
        <f t="shared" si="136"/>
        <v>X</v>
      </c>
      <c r="DW182" s="520" t="str">
        <f t="shared" si="137"/>
        <v/>
      </c>
    </row>
    <row r="183" spans="1:127" s="520" customFormat="1" ht="12" customHeight="1">
      <c r="A183" s="885"/>
      <c r="B183" s="886"/>
      <c r="C183" s="887"/>
      <c r="D183" s="888"/>
      <c r="E183" s="888"/>
      <c r="F183" s="888"/>
      <c r="G183" s="888"/>
      <c r="H183" s="888"/>
      <c r="I183" s="888"/>
      <c r="J183" s="889"/>
      <c r="K183" s="890"/>
      <c r="L183" s="881"/>
      <c r="M183" s="891"/>
      <c r="N183" s="892"/>
      <c r="O183" s="893"/>
      <c r="P183" s="894"/>
      <c r="Q183" s="895"/>
      <c r="R183" s="881"/>
      <c r="S183" s="881"/>
      <c r="T183" s="881"/>
      <c r="U183" s="881"/>
      <c r="V183" s="881"/>
      <c r="W183" s="881"/>
      <c r="X183" s="881"/>
      <c r="Y183" s="881"/>
      <c r="Z183" s="881"/>
      <c r="AA183" s="881"/>
      <c r="AB183" s="881"/>
      <c r="AC183" s="881"/>
      <c r="AD183" s="881"/>
      <c r="AE183" s="881"/>
      <c r="AF183" s="882"/>
      <c r="AG183" s="507" t="str">
        <f t="shared" si="116"/>
        <v>X</v>
      </c>
      <c r="AH183" s="508" t="str">
        <f t="shared" si="117"/>
        <v/>
      </c>
      <c r="AI183" s="506" t="str">
        <f t="shared" si="118"/>
        <v>OK</v>
      </c>
      <c r="AJ183" s="883"/>
      <c r="AK183" s="883"/>
      <c r="AL183" s="883"/>
      <c r="AM183" s="883"/>
      <c r="AN183" s="884"/>
      <c r="AQ183" s="129"/>
      <c r="AR183" s="129"/>
      <c r="AS183" s="130"/>
      <c r="AT183" s="130"/>
      <c r="AU183" s="130"/>
      <c r="AV183" s="130"/>
      <c r="AW183" s="130"/>
      <c r="AX183" s="130"/>
      <c r="AY183" s="130"/>
      <c r="AZ183" s="130"/>
      <c r="BA183" s="130"/>
      <c r="BB183" s="130"/>
      <c r="BC183" s="130"/>
      <c r="BD183" s="130"/>
      <c r="BE183" s="130"/>
      <c r="BF183" s="130"/>
      <c r="BG183" s="130"/>
      <c r="BH183" s="118"/>
      <c r="BI183" s="118"/>
      <c r="BJ183" s="118"/>
      <c r="BK183" s="118"/>
      <c r="BL183" s="118"/>
      <c r="BM183" s="118"/>
      <c r="BN183" s="118"/>
      <c r="BO183" s="118"/>
      <c r="BP183" s="118"/>
      <c r="BQ183" s="118"/>
      <c r="BR183" s="118"/>
      <c r="BS183" s="118"/>
      <c r="BT183" s="118"/>
      <c r="BU183" s="118"/>
      <c r="BV183" s="118"/>
      <c r="BW183" s="118"/>
      <c r="BX183" s="118"/>
      <c r="BY183" s="118"/>
      <c r="BZ183" s="118"/>
      <c r="CA183" s="118"/>
      <c r="CB183" s="118"/>
      <c r="CC183" s="118"/>
      <c r="CU183" s="499">
        <f t="shared" si="119"/>
        <v>0</v>
      </c>
      <c r="CV183" s="499" t="str">
        <f t="shared" si="120"/>
        <v/>
      </c>
      <c r="CX183" s="499">
        <f t="shared" si="121"/>
        <v>0</v>
      </c>
      <c r="CY183" s="499" t="str">
        <f t="shared" si="122"/>
        <v/>
      </c>
      <c r="DA183" s="499">
        <f t="shared" si="123"/>
        <v>0</v>
      </c>
      <c r="DB183" s="499" t="str">
        <f t="shared" si="124"/>
        <v/>
      </c>
      <c r="DD183" s="499">
        <f t="shared" si="125"/>
        <v>0</v>
      </c>
      <c r="DE183" s="499" t="str">
        <f t="shared" si="126"/>
        <v/>
      </c>
      <c r="DG183" s="499">
        <f t="shared" si="127"/>
        <v>0</v>
      </c>
      <c r="DH183" s="499" t="str">
        <f t="shared" si="128"/>
        <v/>
      </c>
      <c r="DJ183" s="499">
        <f t="shared" si="129"/>
        <v>0</v>
      </c>
      <c r="DK183" s="499" t="str">
        <f t="shared" si="130"/>
        <v/>
      </c>
      <c r="DM183" s="499">
        <f t="shared" si="131"/>
        <v>0</v>
      </c>
      <c r="DN183" s="499" t="str">
        <f t="shared" si="132"/>
        <v/>
      </c>
      <c r="DP183" s="499">
        <f t="shared" si="133"/>
        <v>0</v>
      </c>
      <c r="DQ183" s="499" t="str">
        <f t="shared" si="134"/>
        <v/>
      </c>
      <c r="DS183" s="524">
        <f t="shared" si="135"/>
        <v>0</v>
      </c>
      <c r="DU183" s="520" t="str">
        <f t="shared" si="136"/>
        <v>X</v>
      </c>
      <c r="DW183" s="520" t="str">
        <f t="shared" si="137"/>
        <v/>
      </c>
    </row>
    <row r="184" spans="1:127" s="520" customFormat="1" ht="12" customHeight="1">
      <c r="A184" s="885"/>
      <c r="B184" s="886"/>
      <c r="C184" s="887"/>
      <c r="D184" s="888"/>
      <c r="E184" s="888"/>
      <c r="F184" s="888"/>
      <c r="G184" s="888"/>
      <c r="H184" s="888"/>
      <c r="I184" s="888"/>
      <c r="J184" s="889"/>
      <c r="K184" s="890"/>
      <c r="L184" s="881"/>
      <c r="M184" s="891"/>
      <c r="N184" s="892"/>
      <c r="O184" s="893"/>
      <c r="P184" s="894"/>
      <c r="Q184" s="895"/>
      <c r="R184" s="881"/>
      <c r="S184" s="881"/>
      <c r="T184" s="881"/>
      <c r="U184" s="881"/>
      <c r="V184" s="881"/>
      <c r="W184" s="881"/>
      <c r="X184" s="881"/>
      <c r="Y184" s="881"/>
      <c r="Z184" s="881"/>
      <c r="AA184" s="881"/>
      <c r="AB184" s="881"/>
      <c r="AC184" s="881"/>
      <c r="AD184" s="881"/>
      <c r="AE184" s="881"/>
      <c r="AF184" s="882"/>
      <c r="AG184" s="507" t="str">
        <f t="shared" si="116"/>
        <v>X</v>
      </c>
      <c r="AH184" s="508" t="str">
        <f t="shared" si="117"/>
        <v/>
      </c>
      <c r="AI184" s="506" t="str">
        <f t="shared" si="118"/>
        <v>OK</v>
      </c>
      <c r="AJ184" s="883"/>
      <c r="AK184" s="883"/>
      <c r="AL184" s="883"/>
      <c r="AM184" s="883"/>
      <c r="AN184" s="884"/>
      <c r="AQ184" s="129"/>
      <c r="AR184" s="129"/>
      <c r="AS184" s="130"/>
      <c r="AT184" s="130"/>
      <c r="AU184" s="130"/>
      <c r="AV184" s="130"/>
      <c r="AW184" s="130"/>
      <c r="AX184" s="130"/>
      <c r="AY184" s="130"/>
      <c r="AZ184" s="130"/>
      <c r="BA184" s="130"/>
      <c r="BB184" s="130"/>
      <c r="BC184" s="130"/>
      <c r="BD184" s="130"/>
      <c r="BE184" s="130"/>
      <c r="BF184" s="130"/>
      <c r="BG184" s="130"/>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U184" s="499">
        <f t="shared" si="119"/>
        <v>0</v>
      </c>
      <c r="CV184" s="499" t="str">
        <f t="shared" si="120"/>
        <v/>
      </c>
      <c r="CX184" s="499">
        <f t="shared" si="121"/>
        <v>0</v>
      </c>
      <c r="CY184" s="499" t="str">
        <f t="shared" si="122"/>
        <v/>
      </c>
      <c r="DA184" s="499">
        <f t="shared" si="123"/>
        <v>0</v>
      </c>
      <c r="DB184" s="499" t="str">
        <f t="shared" si="124"/>
        <v/>
      </c>
      <c r="DD184" s="499">
        <f t="shared" si="125"/>
        <v>0</v>
      </c>
      <c r="DE184" s="499" t="str">
        <f t="shared" si="126"/>
        <v/>
      </c>
      <c r="DG184" s="499">
        <f t="shared" si="127"/>
        <v>0</v>
      </c>
      <c r="DH184" s="499" t="str">
        <f t="shared" si="128"/>
        <v/>
      </c>
      <c r="DJ184" s="499">
        <f t="shared" si="129"/>
        <v>0</v>
      </c>
      <c r="DK184" s="499" t="str">
        <f t="shared" si="130"/>
        <v/>
      </c>
      <c r="DM184" s="499">
        <f t="shared" si="131"/>
        <v>0</v>
      </c>
      <c r="DN184" s="499" t="str">
        <f t="shared" si="132"/>
        <v/>
      </c>
      <c r="DP184" s="499">
        <f t="shared" si="133"/>
        <v>0</v>
      </c>
      <c r="DQ184" s="499" t="str">
        <f t="shared" si="134"/>
        <v/>
      </c>
      <c r="DS184" s="524">
        <f t="shared" si="135"/>
        <v>0</v>
      </c>
      <c r="DU184" s="520" t="str">
        <f t="shared" si="136"/>
        <v>X</v>
      </c>
      <c r="DW184" s="520" t="str">
        <f t="shared" si="137"/>
        <v/>
      </c>
    </row>
    <row r="185" spans="1:127" s="520" customFormat="1" ht="12" customHeight="1">
      <c r="A185" s="885"/>
      <c r="B185" s="886"/>
      <c r="C185" s="887"/>
      <c r="D185" s="888"/>
      <c r="E185" s="888"/>
      <c r="F185" s="888"/>
      <c r="G185" s="888"/>
      <c r="H185" s="888"/>
      <c r="I185" s="888"/>
      <c r="J185" s="889"/>
      <c r="K185" s="890"/>
      <c r="L185" s="881"/>
      <c r="M185" s="891"/>
      <c r="N185" s="892"/>
      <c r="O185" s="893"/>
      <c r="P185" s="894"/>
      <c r="Q185" s="895"/>
      <c r="R185" s="881"/>
      <c r="S185" s="881"/>
      <c r="T185" s="881"/>
      <c r="U185" s="881"/>
      <c r="V185" s="881"/>
      <c r="W185" s="881"/>
      <c r="X185" s="881"/>
      <c r="Y185" s="881"/>
      <c r="Z185" s="881"/>
      <c r="AA185" s="881"/>
      <c r="AB185" s="881"/>
      <c r="AC185" s="881"/>
      <c r="AD185" s="881"/>
      <c r="AE185" s="881"/>
      <c r="AF185" s="882"/>
      <c r="AG185" s="507" t="str">
        <f t="shared" si="116"/>
        <v>X</v>
      </c>
      <c r="AH185" s="508" t="str">
        <f t="shared" si="117"/>
        <v/>
      </c>
      <c r="AI185" s="506" t="str">
        <f t="shared" si="118"/>
        <v>OK</v>
      </c>
      <c r="AJ185" s="883"/>
      <c r="AK185" s="883"/>
      <c r="AL185" s="883"/>
      <c r="AM185" s="883"/>
      <c r="AN185" s="884"/>
      <c r="AQ185" s="129"/>
      <c r="AR185" s="129"/>
      <c r="AS185" s="130"/>
      <c r="AT185" s="130"/>
      <c r="AU185" s="130"/>
      <c r="AV185" s="130"/>
      <c r="AW185" s="130"/>
      <c r="AX185" s="130"/>
      <c r="AY185" s="130"/>
      <c r="AZ185" s="130"/>
      <c r="BA185" s="130"/>
      <c r="BB185" s="130"/>
      <c r="BC185" s="130"/>
      <c r="BD185" s="130"/>
      <c r="BE185" s="130"/>
      <c r="BF185" s="130"/>
      <c r="BG185" s="130"/>
      <c r="BH185" s="118"/>
      <c r="BI185" s="118"/>
      <c r="BJ185" s="118"/>
      <c r="BK185" s="118"/>
      <c r="BL185" s="118"/>
      <c r="BM185" s="118"/>
      <c r="BN185" s="118"/>
      <c r="BO185" s="118"/>
      <c r="BP185" s="118"/>
      <c r="BQ185" s="118"/>
      <c r="BR185" s="118"/>
      <c r="BS185" s="118"/>
      <c r="BT185" s="118"/>
      <c r="BU185" s="118"/>
      <c r="BV185" s="118"/>
      <c r="BW185" s="118"/>
      <c r="BX185" s="118"/>
      <c r="BY185" s="118"/>
      <c r="BZ185" s="118"/>
      <c r="CA185" s="118"/>
      <c r="CB185" s="118"/>
      <c r="CC185" s="118"/>
      <c r="CU185" s="499">
        <f t="shared" si="119"/>
        <v>0</v>
      </c>
      <c r="CV185" s="499" t="str">
        <f t="shared" si="120"/>
        <v/>
      </c>
      <c r="CX185" s="499">
        <f t="shared" si="121"/>
        <v>0</v>
      </c>
      <c r="CY185" s="499" t="str">
        <f t="shared" si="122"/>
        <v/>
      </c>
      <c r="DA185" s="499">
        <f t="shared" si="123"/>
        <v>0</v>
      </c>
      <c r="DB185" s="499" t="str">
        <f t="shared" si="124"/>
        <v/>
      </c>
      <c r="DD185" s="499">
        <f t="shared" si="125"/>
        <v>0</v>
      </c>
      <c r="DE185" s="499" t="str">
        <f t="shared" si="126"/>
        <v/>
      </c>
      <c r="DG185" s="499">
        <f t="shared" si="127"/>
        <v>0</v>
      </c>
      <c r="DH185" s="499" t="str">
        <f t="shared" si="128"/>
        <v/>
      </c>
      <c r="DJ185" s="499">
        <f t="shared" si="129"/>
        <v>0</v>
      </c>
      <c r="DK185" s="499" t="str">
        <f t="shared" si="130"/>
        <v/>
      </c>
      <c r="DM185" s="499">
        <f t="shared" si="131"/>
        <v>0</v>
      </c>
      <c r="DN185" s="499" t="str">
        <f t="shared" si="132"/>
        <v/>
      </c>
      <c r="DP185" s="499">
        <f t="shared" si="133"/>
        <v>0</v>
      </c>
      <c r="DQ185" s="499" t="str">
        <f t="shared" si="134"/>
        <v/>
      </c>
      <c r="DS185" s="524">
        <f t="shared" si="135"/>
        <v>0</v>
      </c>
      <c r="DU185" s="520" t="str">
        <f t="shared" si="136"/>
        <v>X</v>
      </c>
      <c r="DW185" s="520" t="str">
        <f t="shared" si="137"/>
        <v/>
      </c>
    </row>
    <row r="186" spans="1:127" s="520" customFormat="1" ht="12" customHeight="1">
      <c r="A186" s="885"/>
      <c r="B186" s="886"/>
      <c r="C186" s="887"/>
      <c r="D186" s="888"/>
      <c r="E186" s="888"/>
      <c r="F186" s="888"/>
      <c r="G186" s="888"/>
      <c r="H186" s="888"/>
      <c r="I186" s="888"/>
      <c r="J186" s="889"/>
      <c r="K186" s="890"/>
      <c r="L186" s="881"/>
      <c r="M186" s="891"/>
      <c r="N186" s="892"/>
      <c r="O186" s="893"/>
      <c r="P186" s="894"/>
      <c r="Q186" s="895"/>
      <c r="R186" s="881"/>
      <c r="S186" s="881"/>
      <c r="T186" s="881"/>
      <c r="U186" s="881"/>
      <c r="V186" s="881"/>
      <c r="W186" s="881"/>
      <c r="X186" s="881"/>
      <c r="Y186" s="881"/>
      <c r="Z186" s="881"/>
      <c r="AA186" s="881"/>
      <c r="AB186" s="881"/>
      <c r="AC186" s="881"/>
      <c r="AD186" s="881"/>
      <c r="AE186" s="881"/>
      <c r="AF186" s="882"/>
      <c r="AG186" s="507" t="str">
        <f t="shared" si="116"/>
        <v>X</v>
      </c>
      <c r="AH186" s="508" t="str">
        <f t="shared" si="117"/>
        <v/>
      </c>
      <c r="AI186" s="506" t="str">
        <f t="shared" si="118"/>
        <v>OK</v>
      </c>
      <c r="AJ186" s="883"/>
      <c r="AK186" s="883"/>
      <c r="AL186" s="883"/>
      <c r="AM186" s="883"/>
      <c r="AN186" s="884"/>
      <c r="AQ186" s="129"/>
      <c r="AR186" s="129"/>
      <c r="AS186" s="137"/>
      <c r="AT186" s="137"/>
      <c r="AU186" s="130"/>
      <c r="AV186" s="130"/>
      <c r="AW186" s="130"/>
      <c r="AX186" s="130"/>
      <c r="AY186" s="130"/>
      <c r="AZ186" s="130"/>
      <c r="BA186" s="130"/>
      <c r="BB186" s="130"/>
      <c r="BC186" s="130"/>
      <c r="BD186" s="130"/>
      <c r="BE186" s="130"/>
      <c r="BF186" s="130"/>
      <c r="BG186" s="130"/>
      <c r="BH186" s="118"/>
      <c r="BI186" s="118"/>
      <c r="BJ186" s="118"/>
      <c r="BK186" s="118"/>
      <c r="BL186" s="118"/>
      <c r="BM186" s="118"/>
      <c r="BN186" s="118"/>
      <c r="BO186" s="118"/>
      <c r="BP186" s="118"/>
      <c r="BQ186" s="118"/>
      <c r="BR186" s="118"/>
      <c r="BS186" s="118"/>
      <c r="BT186" s="118"/>
      <c r="BU186" s="118"/>
      <c r="BV186" s="118"/>
      <c r="BW186" s="118"/>
      <c r="BX186" s="118"/>
      <c r="BY186" s="118"/>
      <c r="BZ186" s="118"/>
      <c r="CA186" s="118"/>
      <c r="CB186" s="118"/>
      <c r="CC186" s="118"/>
      <c r="CU186" s="499">
        <f t="shared" si="119"/>
        <v>0</v>
      </c>
      <c r="CV186" s="499" t="str">
        <f t="shared" si="120"/>
        <v/>
      </c>
      <c r="CX186" s="499">
        <f t="shared" si="121"/>
        <v>0</v>
      </c>
      <c r="CY186" s="499" t="str">
        <f t="shared" si="122"/>
        <v/>
      </c>
      <c r="DA186" s="499">
        <f t="shared" si="123"/>
        <v>0</v>
      </c>
      <c r="DB186" s="499" t="str">
        <f t="shared" si="124"/>
        <v/>
      </c>
      <c r="DD186" s="499">
        <f t="shared" si="125"/>
        <v>0</v>
      </c>
      <c r="DE186" s="499" t="str">
        <f t="shared" si="126"/>
        <v/>
      </c>
      <c r="DG186" s="499">
        <f t="shared" si="127"/>
        <v>0</v>
      </c>
      <c r="DH186" s="499" t="str">
        <f t="shared" si="128"/>
        <v/>
      </c>
      <c r="DJ186" s="499">
        <f t="shared" si="129"/>
        <v>0</v>
      </c>
      <c r="DK186" s="499" t="str">
        <f t="shared" si="130"/>
        <v/>
      </c>
      <c r="DM186" s="499">
        <f t="shared" si="131"/>
        <v>0</v>
      </c>
      <c r="DN186" s="499" t="str">
        <f t="shared" si="132"/>
        <v/>
      </c>
      <c r="DP186" s="499">
        <f t="shared" si="133"/>
        <v>0</v>
      </c>
      <c r="DQ186" s="499" t="str">
        <f t="shared" si="134"/>
        <v/>
      </c>
      <c r="DS186" s="524">
        <f t="shared" si="135"/>
        <v>0</v>
      </c>
      <c r="DU186" s="520" t="str">
        <f t="shared" si="136"/>
        <v>X</v>
      </c>
      <c r="DW186" s="520" t="str">
        <f t="shared" si="137"/>
        <v/>
      </c>
    </row>
    <row r="187" spans="1:127" s="520" customFormat="1" ht="12" customHeight="1">
      <c r="A187" s="885"/>
      <c r="B187" s="886"/>
      <c r="C187" s="887"/>
      <c r="D187" s="888"/>
      <c r="E187" s="888"/>
      <c r="F187" s="888"/>
      <c r="G187" s="888"/>
      <c r="H187" s="888"/>
      <c r="I187" s="888"/>
      <c r="J187" s="889"/>
      <c r="K187" s="890"/>
      <c r="L187" s="881"/>
      <c r="M187" s="891"/>
      <c r="N187" s="892"/>
      <c r="O187" s="893"/>
      <c r="P187" s="894"/>
      <c r="Q187" s="895"/>
      <c r="R187" s="881"/>
      <c r="S187" s="881"/>
      <c r="T187" s="881"/>
      <c r="U187" s="881"/>
      <c r="V187" s="881"/>
      <c r="W187" s="881"/>
      <c r="X187" s="881"/>
      <c r="Y187" s="881"/>
      <c r="Z187" s="881"/>
      <c r="AA187" s="881"/>
      <c r="AB187" s="881"/>
      <c r="AC187" s="881"/>
      <c r="AD187" s="881"/>
      <c r="AE187" s="881"/>
      <c r="AF187" s="882"/>
      <c r="AG187" s="507" t="str">
        <f t="shared" si="116"/>
        <v>X</v>
      </c>
      <c r="AH187" s="508" t="str">
        <f t="shared" si="117"/>
        <v/>
      </c>
      <c r="AI187" s="506" t="str">
        <f t="shared" si="118"/>
        <v>OK</v>
      </c>
      <c r="AJ187" s="883"/>
      <c r="AK187" s="883"/>
      <c r="AL187" s="883"/>
      <c r="AM187" s="883"/>
      <c r="AN187" s="884"/>
      <c r="AQ187" s="129"/>
      <c r="AR187" s="129"/>
      <c r="AS187" s="137"/>
      <c r="AT187" s="137"/>
      <c r="AU187" s="130"/>
      <c r="AV187" s="130"/>
      <c r="AW187" s="130"/>
      <c r="AX187" s="130"/>
      <c r="AY187" s="130"/>
      <c r="AZ187" s="130"/>
      <c r="BA187" s="130"/>
      <c r="BB187" s="130"/>
      <c r="BC187" s="130"/>
      <c r="BD187" s="130"/>
      <c r="BE187" s="130"/>
      <c r="BF187" s="130"/>
      <c r="BG187" s="130"/>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U187" s="499">
        <f t="shared" si="119"/>
        <v>0</v>
      </c>
      <c r="CV187" s="499" t="str">
        <f t="shared" si="120"/>
        <v/>
      </c>
      <c r="CX187" s="499">
        <f t="shared" si="121"/>
        <v>0</v>
      </c>
      <c r="CY187" s="499" t="str">
        <f t="shared" si="122"/>
        <v/>
      </c>
      <c r="DA187" s="499">
        <f t="shared" si="123"/>
        <v>0</v>
      </c>
      <c r="DB187" s="499" t="str">
        <f t="shared" si="124"/>
        <v/>
      </c>
      <c r="DD187" s="499">
        <f t="shared" si="125"/>
        <v>0</v>
      </c>
      <c r="DE187" s="499" t="str">
        <f t="shared" si="126"/>
        <v/>
      </c>
      <c r="DG187" s="499">
        <f t="shared" si="127"/>
        <v>0</v>
      </c>
      <c r="DH187" s="499" t="str">
        <f t="shared" si="128"/>
        <v/>
      </c>
      <c r="DJ187" s="499">
        <f t="shared" si="129"/>
        <v>0</v>
      </c>
      <c r="DK187" s="499" t="str">
        <f t="shared" si="130"/>
        <v/>
      </c>
      <c r="DM187" s="499">
        <f t="shared" si="131"/>
        <v>0</v>
      </c>
      <c r="DN187" s="499" t="str">
        <f t="shared" si="132"/>
        <v/>
      </c>
      <c r="DP187" s="499">
        <f t="shared" si="133"/>
        <v>0</v>
      </c>
      <c r="DQ187" s="499" t="str">
        <f t="shared" si="134"/>
        <v/>
      </c>
      <c r="DS187" s="524">
        <f t="shared" si="135"/>
        <v>0</v>
      </c>
      <c r="DU187" s="520" t="str">
        <f t="shared" si="136"/>
        <v>X</v>
      </c>
      <c r="DW187" s="520" t="str">
        <f t="shared" si="137"/>
        <v/>
      </c>
    </row>
    <row r="188" spans="1:127" s="520" customFormat="1" ht="12" customHeight="1">
      <c r="A188" s="885"/>
      <c r="B188" s="886"/>
      <c r="C188" s="887"/>
      <c r="D188" s="888"/>
      <c r="E188" s="888"/>
      <c r="F188" s="888"/>
      <c r="G188" s="888"/>
      <c r="H188" s="888"/>
      <c r="I188" s="888"/>
      <c r="J188" s="889"/>
      <c r="K188" s="890"/>
      <c r="L188" s="881"/>
      <c r="M188" s="891"/>
      <c r="N188" s="892"/>
      <c r="O188" s="893"/>
      <c r="P188" s="894"/>
      <c r="Q188" s="895"/>
      <c r="R188" s="881"/>
      <c r="S188" s="881"/>
      <c r="T188" s="881"/>
      <c r="U188" s="881"/>
      <c r="V188" s="881"/>
      <c r="W188" s="881"/>
      <c r="X188" s="881"/>
      <c r="Y188" s="881"/>
      <c r="Z188" s="881"/>
      <c r="AA188" s="881"/>
      <c r="AB188" s="881"/>
      <c r="AC188" s="881"/>
      <c r="AD188" s="881"/>
      <c r="AE188" s="881"/>
      <c r="AF188" s="882"/>
      <c r="AG188" s="507" t="str">
        <f t="shared" si="116"/>
        <v>X</v>
      </c>
      <c r="AH188" s="508" t="str">
        <f t="shared" si="117"/>
        <v/>
      </c>
      <c r="AI188" s="506" t="str">
        <f t="shared" si="118"/>
        <v>OK</v>
      </c>
      <c r="AJ188" s="883"/>
      <c r="AK188" s="883"/>
      <c r="AL188" s="883"/>
      <c r="AM188" s="883"/>
      <c r="AN188" s="884"/>
      <c r="AQ188" s="129"/>
      <c r="AR188" s="129"/>
      <c r="AS188" s="137"/>
      <c r="AT188" s="137"/>
      <c r="AU188" s="130"/>
      <c r="AV188" s="130"/>
      <c r="AW188" s="130"/>
      <c r="AX188" s="130"/>
      <c r="AY188" s="130"/>
      <c r="AZ188" s="130"/>
      <c r="BA188" s="130"/>
      <c r="BB188" s="130"/>
      <c r="BC188" s="130"/>
      <c r="BD188" s="130"/>
      <c r="BE188" s="130"/>
      <c r="BF188" s="130"/>
      <c r="BG188" s="130"/>
      <c r="BH188" s="118"/>
      <c r="BI188" s="118"/>
      <c r="BJ188" s="118"/>
      <c r="BK188" s="118"/>
      <c r="BL188" s="118"/>
      <c r="BM188" s="118"/>
      <c r="BN188" s="118"/>
      <c r="BO188" s="118"/>
      <c r="BP188" s="118"/>
      <c r="BQ188" s="118"/>
      <c r="BR188" s="118"/>
      <c r="BS188" s="118"/>
      <c r="BT188" s="118"/>
      <c r="BU188" s="118"/>
      <c r="BV188" s="118"/>
      <c r="BW188" s="118"/>
      <c r="BX188" s="118"/>
      <c r="BY188" s="118"/>
      <c r="BZ188" s="118"/>
      <c r="CA188" s="118"/>
      <c r="CB188" s="118"/>
      <c r="CC188" s="118"/>
      <c r="CU188" s="499">
        <f t="shared" si="119"/>
        <v>0</v>
      </c>
      <c r="CV188" s="499" t="str">
        <f t="shared" si="120"/>
        <v/>
      </c>
      <c r="CX188" s="499">
        <f t="shared" si="121"/>
        <v>0</v>
      </c>
      <c r="CY188" s="499" t="str">
        <f t="shared" si="122"/>
        <v/>
      </c>
      <c r="DA188" s="499">
        <f t="shared" si="123"/>
        <v>0</v>
      </c>
      <c r="DB188" s="499" t="str">
        <f t="shared" si="124"/>
        <v/>
      </c>
      <c r="DD188" s="499">
        <f t="shared" si="125"/>
        <v>0</v>
      </c>
      <c r="DE188" s="499" t="str">
        <f t="shared" si="126"/>
        <v/>
      </c>
      <c r="DG188" s="499">
        <f t="shared" si="127"/>
        <v>0</v>
      </c>
      <c r="DH188" s="499" t="str">
        <f t="shared" si="128"/>
        <v/>
      </c>
      <c r="DJ188" s="499">
        <f t="shared" si="129"/>
        <v>0</v>
      </c>
      <c r="DK188" s="499" t="str">
        <f t="shared" si="130"/>
        <v/>
      </c>
      <c r="DM188" s="499">
        <f t="shared" si="131"/>
        <v>0</v>
      </c>
      <c r="DN188" s="499" t="str">
        <f t="shared" si="132"/>
        <v/>
      </c>
      <c r="DP188" s="499">
        <f t="shared" si="133"/>
        <v>0</v>
      </c>
      <c r="DQ188" s="499" t="str">
        <f t="shared" si="134"/>
        <v/>
      </c>
      <c r="DS188" s="524">
        <f t="shared" si="135"/>
        <v>0</v>
      </c>
      <c r="DU188" s="520" t="str">
        <f t="shared" si="136"/>
        <v>X</v>
      </c>
      <c r="DW188" s="520" t="str">
        <f t="shared" si="137"/>
        <v/>
      </c>
    </row>
    <row r="189" spans="1:127" s="520" customFormat="1" ht="12" customHeight="1">
      <c r="A189" s="885"/>
      <c r="B189" s="886"/>
      <c r="C189" s="887"/>
      <c r="D189" s="888"/>
      <c r="E189" s="888"/>
      <c r="F189" s="888"/>
      <c r="G189" s="888"/>
      <c r="H189" s="888"/>
      <c r="I189" s="888"/>
      <c r="J189" s="889"/>
      <c r="K189" s="890"/>
      <c r="L189" s="881"/>
      <c r="M189" s="891"/>
      <c r="N189" s="892"/>
      <c r="O189" s="893"/>
      <c r="P189" s="894"/>
      <c r="Q189" s="895"/>
      <c r="R189" s="881"/>
      <c r="S189" s="881"/>
      <c r="T189" s="881"/>
      <c r="U189" s="881"/>
      <c r="V189" s="881"/>
      <c r="W189" s="881"/>
      <c r="X189" s="881"/>
      <c r="Y189" s="881"/>
      <c r="Z189" s="881"/>
      <c r="AA189" s="881"/>
      <c r="AB189" s="881"/>
      <c r="AC189" s="881"/>
      <c r="AD189" s="881"/>
      <c r="AE189" s="881"/>
      <c r="AF189" s="882"/>
      <c r="AG189" s="507" t="str">
        <f t="shared" si="116"/>
        <v>X</v>
      </c>
      <c r="AH189" s="508" t="str">
        <f t="shared" si="117"/>
        <v/>
      </c>
      <c r="AI189" s="506" t="str">
        <f t="shared" si="118"/>
        <v>OK</v>
      </c>
      <c r="AJ189" s="883"/>
      <c r="AK189" s="883"/>
      <c r="AL189" s="883"/>
      <c r="AM189" s="883"/>
      <c r="AN189" s="884"/>
      <c r="AQ189" s="129"/>
      <c r="AR189" s="129"/>
      <c r="AS189" s="137"/>
      <c r="AT189" s="137"/>
      <c r="AU189" s="130"/>
      <c r="AV189" s="130"/>
      <c r="AW189" s="130"/>
      <c r="AX189" s="130"/>
      <c r="AY189" s="130"/>
      <c r="AZ189" s="130"/>
      <c r="BA189" s="130"/>
      <c r="BB189" s="130"/>
      <c r="BC189" s="130"/>
      <c r="BD189" s="130"/>
      <c r="BE189" s="130"/>
      <c r="BF189" s="130"/>
      <c r="BG189" s="130"/>
      <c r="BH189" s="118"/>
      <c r="BI189" s="118"/>
      <c r="BJ189" s="118"/>
      <c r="BK189" s="118"/>
      <c r="BL189" s="118"/>
      <c r="BM189" s="118"/>
      <c r="BN189" s="118"/>
      <c r="BO189" s="118"/>
      <c r="BP189" s="118"/>
      <c r="BQ189" s="118"/>
      <c r="BR189" s="118"/>
      <c r="BS189" s="118"/>
      <c r="BT189" s="118"/>
      <c r="BU189" s="118"/>
      <c r="BV189" s="118"/>
      <c r="BW189" s="118"/>
      <c r="BX189" s="118"/>
      <c r="BY189" s="118"/>
      <c r="BZ189" s="118"/>
      <c r="CA189" s="118"/>
      <c r="CB189" s="118"/>
      <c r="CC189" s="118"/>
      <c r="CU189" s="499">
        <f t="shared" si="119"/>
        <v>0</v>
      </c>
      <c r="CV189" s="499" t="str">
        <f t="shared" si="120"/>
        <v/>
      </c>
      <c r="CX189" s="499">
        <f t="shared" si="121"/>
        <v>0</v>
      </c>
      <c r="CY189" s="499" t="str">
        <f t="shared" si="122"/>
        <v/>
      </c>
      <c r="DA189" s="499">
        <f t="shared" si="123"/>
        <v>0</v>
      </c>
      <c r="DB189" s="499" t="str">
        <f t="shared" si="124"/>
        <v/>
      </c>
      <c r="DD189" s="499">
        <f t="shared" si="125"/>
        <v>0</v>
      </c>
      <c r="DE189" s="499" t="str">
        <f t="shared" si="126"/>
        <v/>
      </c>
      <c r="DG189" s="499">
        <f t="shared" si="127"/>
        <v>0</v>
      </c>
      <c r="DH189" s="499" t="str">
        <f t="shared" si="128"/>
        <v/>
      </c>
      <c r="DJ189" s="499">
        <f t="shared" si="129"/>
        <v>0</v>
      </c>
      <c r="DK189" s="499" t="str">
        <f t="shared" si="130"/>
        <v/>
      </c>
      <c r="DM189" s="499">
        <f t="shared" si="131"/>
        <v>0</v>
      </c>
      <c r="DN189" s="499" t="str">
        <f t="shared" si="132"/>
        <v/>
      </c>
      <c r="DP189" s="499">
        <f t="shared" si="133"/>
        <v>0</v>
      </c>
      <c r="DQ189" s="499" t="str">
        <f t="shared" si="134"/>
        <v/>
      </c>
      <c r="DS189" s="524">
        <f t="shared" si="135"/>
        <v>0</v>
      </c>
      <c r="DU189" s="520" t="str">
        <f t="shared" si="136"/>
        <v>X</v>
      </c>
      <c r="DW189" s="520" t="str">
        <f t="shared" si="137"/>
        <v/>
      </c>
    </row>
    <row r="190" spans="1:127" s="520" customFormat="1" ht="12" customHeight="1">
      <c r="A190" s="885"/>
      <c r="B190" s="886"/>
      <c r="C190" s="887"/>
      <c r="D190" s="888"/>
      <c r="E190" s="888"/>
      <c r="F190" s="888"/>
      <c r="G190" s="888"/>
      <c r="H190" s="888"/>
      <c r="I190" s="888"/>
      <c r="J190" s="889"/>
      <c r="K190" s="890"/>
      <c r="L190" s="881"/>
      <c r="M190" s="891"/>
      <c r="N190" s="892"/>
      <c r="O190" s="893"/>
      <c r="P190" s="894"/>
      <c r="Q190" s="895"/>
      <c r="R190" s="881"/>
      <c r="S190" s="881"/>
      <c r="T190" s="881"/>
      <c r="U190" s="881"/>
      <c r="V190" s="881"/>
      <c r="W190" s="881"/>
      <c r="X190" s="881"/>
      <c r="Y190" s="881"/>
      <c r="Z190" s="881"/>
      <c r="AA190" s="881"/>
      <c r="AB190" s="881"/>
      <c r="AC190" s="881"/>
      <c r="AD190" s="881"/>
      <c r="AE190" s="881"/>
      <c r="AF190" s="882"/>
      <c r="AG190" s="507" t="str">
        <f t="shared" si="116"/>
        <v>X</v>
      </c>
      <c r="AH190" s="508" t="str">
        <f t="shared" si="117"/>
        <v/>
      </c>
      <c r="AI190" s="506" t="str">
        <f t="shared" si="118"/>
        <v>OK</v>
      </c>
      <c r="AJ190" s="883"/>
      <c r="AK190" s="883"/>
      <c r="AL190" s="883"/>
      <c r="AM190" s="883"/>
      <c r="AN190" s="884"/>
      <c r="AQ190" s="129"/>
      <c r="AR190" s="129"/>
      <c r="AS190" s="137"/>
      <c r="AT190" s="137"/>
      <c r="AU190" s="130"/>
      <c r="AV190" s="130"/>
      <c r="AW190" s="130"/>
      <c r="AX190" s="130"/>
      <c r="AY190" s="130"/>
      <c r="AZ190" s="130"/>
      <c r="BA190" s="130"/>
      <c r="BB190" s="130"/>
      <c r="BC190" s="130"/>
      <c r="BD190" s="130"/>
      <c r="BE190" s="130"/>
      <c r="BF190" s="130"/>
      <c r="BG190" s="130"/>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U190" s="499">
        <f t="shared" si="119"/>
        <v>0</v>
      </c>
      <c r="CV190" s="499" t="str">
        <f t="shared" si="120"/>
        <v/>
      </c>
      <c r="CX190" s="499">
        <f t="shared" si="121"/>
        <v>0</v>
      </c>
      <c r="CY190" s="499" t="str">
        <f t="shared" si="122"/>
        <v/>
      </c>
      <c r="DA190" s="499">
        <f t="shared" si="123"/>
        <v>0</v>
      </c>
      <c r="DB190" s="499" t="str">
        <f t="shared" si="124"/>
        <v/>
      </c>
      <c r="DD190" s="499">
        <f t="shared" si="125"/>
        <v>0</v>
      </c>
      <c r="DE190" s="499" t="str">
        <f t="shared" si="126"/>
        <v/>
      </c>
      <c r="DG190" s="499">
        <f t="shared" si="127"/>
        <v>0</v>
      </c>
      <c r="DH190" s="499" t="str">
        <f t="shared" si="128"/>
        <v/>
      </c>
      <c r="DJ190" s="499">
        <f t="shared" si="129"/>
        <v>0</v>
      </c>
      <c r="DK190" s="499" t="str">
        <f t="shared" si="130"/>
        <v/>
      </c>
      <c r="DM190" s="499">
        <f t="shared" si="131"/>
        <v>0</v>
      </c>
      <c r="DN190" s="499" t="str">
        <f t="shared" si="132"/>
        <v/>
      </c>
      <c r="DP190" s="499">
        <f t="shared" si="133"/>
        <v>0</v>
      </c>
      <c r="DQ190" s="499" t="str">
        <f t="shared" si="134"/>
        <v/>
      </c>
      <c r="DS190" s="524">
        <f t="shared" si="135"/>
        <v>0</v>
      </c>
      <c r="DU190" s="520" t="str">
        <f t="shared" si="136"/>
        <v>X</v>
      </c>
      <c r="DW190" s="520" t="str">
        <f t="shared" si="137"/>
        <v/>
      </c>
    </row>
    <row r="191" spans="1:127" s="520" customFormat="1" ht="12" customHeight="1">
      <c r="A191" s="885"/>
      <c r="B191" s="886"/>
      <c r="C191" s="887"/>
      <c r="D191" s="888"/>
      <c r="E191" s="888"/>
      <c r="F191" s="888"/>
      <c r="G191" s="888"/>
      <c r="H191" s="888"/>
      <c r="I191" s="888"/>
      <c r="J191" s="889"/>
      <c r="K191" s="890"/>
      <c r="L191" s="881"/>
      <c r="M191" s="891"/>
      <c r="N191" s="892"/>
      <c r="O191" s="893"/>
      <c r="P191" s="894"/>
      <c r="Q191" s="895"/>
      <c r="R191" s="881"/>
      <c r="S191" s="881"/>
      <c r="T191" s="881"/>
      <c r="U191" s="881"/>
      <c r="V191" s="881"/>
      <c r="W191" s="881"/>
      <c r="X191" s="881"/>
      <c r="Y191" s="881"/>
      <c r="Z191" s="881"/>
      <c r="AA191" s="881"/>
      <c r="AB191" s="881"/>
      <c r="AC191" s="881"/>
      <c r="AD191" s="881"/>
      <c r="AE191" s="881"/>
      <c r="AF191" s="882"/>
      <c r="AG191" s="507" t="str">
        <f t="shared" si="116"/>
        <v>X</v>
      </c>
      <c r="AH191" s="508" t="str">
        <f t="shared" si="117"/>
        <v/>
      </c>
      <c r="AI191" s="506" t="str">
        <f t="shared" si="118"/>
        <v>OK</v>
      </c>
      <c r="AJ191" s="883"/>
      <c r="AK191" s="883"/>
      <c r="AL191" s="883"/>
      <c r="AM191" s="883"/>
      <c r="AN191" s="884"/>
      <c r="AQ191" s="129"/>
      <c r="AR191" s="129"/>
      <c r="AS191" s="137"/>
      <c r="AT191" s="137"/>
      <c r="AU191" s="130"/>
      <c r="AV191" s="130"/>
      <c r="AW191" s="130"/>
      <c r="AX191" s="130"/>
      <c r="AY191" s="130"/>
      <c r="AZ191" s="130"/>
      <c r="BA191" s="130"/>
      <c r="BB191" s="130"/>
      <c r="BC191" s="130"/>
      <c r="BD191" s="130"/>
      <c r="BE191" s="130"/>
      <c r="BF191" s="130"/>
      <c r="BG191" s="130"/>
      <c r="BH191" s="118"/>
      <c r="BI191" s="118"/>
      <c r="BJ191" s="118"/>
      <c r="BK191" s="118"/>
      <c r="BL191" s="118"/>
      <c r="BM191" s="118"/>
      <c r="BN191" s="118"/>
      <c r="BO191" s="118"/>
      <c r="BP191" s="118"/>
      <c r="BQ191" s="118"/>
      <c r="BR191" s="118"/>
      <c r="BS191" s="118"/>
      <c r="BT191" s="118"/>
      <c r="BU191" s="118"/>
      <c r="BV191" s="118"/>
      <c r="BW191" s="118"/>
      <c r="BX191" s="118"/>
      <c r="BY191" s="118"/>
      <c r="BZ191" s="118"/>
      <c r="CA191" s="118"/>
      <c r="CB191" s="118"/>
      <c r="CC191" s="118"/>
      <c r="CU191" s="499">
        <f t="shared" si="119"/>
        <v>0</v>
      </c>
      <c r="CV191" s="499" t="str">
        <f t="shared" si="120"/>
        <v/>
      </c>
      <c r="CX191" s="499">
        <f t="shared" si="121"/>
        <v>0</v>
      </c>
      <c r="CY191" s="499" t="str">
        <f t="shared" si="122"/>
        <v/>
      </c>
      <c r="DA191" s="499">
        <f t="shared" si="123"/>
        <v>0</v>
      </c>
      <c r="DB191" s="499" t="str">
        <f t="shared" si="124"/>
        <v/>
      </c>
      <c r="DD191" s="499">
        <f t="shared" si="125"/>
        <v>0</v>
      </c>
      <c r="DE191" s="499" t="str">
        <f t="shared" si="126"/>
        <v/>
      </c>
      <c r="DG191" s="499">
        <f t="shared" si="127"/>
        <v>0</v>
      </c>
      <c r="DH191" s="499" t="str">
        <f t="shared" si="128"/>
        <v/>
      </c>
      <c r="DJ191" s="499">
        <f t="shared" si="129"/>
        <v>0</v>
      </c>
      <c r="DK191" s="499" t="str">
        <f t="shared" si="130"/>
        <v/>
      </c>
      <c r="DM191" s="499">
        <f t="shared" si="131"/>
        <v>0</v>
      </c>
      <c r="DN191" s="499" t="str">
        <f t="shared" si="132"/>
        <v/>
      </c>
      <c r="DP191" s="499">
        <f t="shared" si="133"/>
        <v>0</v>
      </c>
      <c r="DQ191" s="499" t="str">
        <f t="shared" si="134"/>
        <v/>
      </c>
      <c r="DS191" s="524">
        <f t="shared" si="135"/>
        <v>0</v>
      </c>
      <c r="DU191" s="520" t="str">
        <f t="shared" si="136"/>
        <v>X</v>
      </c>
      <c r="DW191" s="520" t="str">
        <f t="shared" si="137"/>
        <v/>
      </c>
    </row>
    <row r="192" spans="1:127" s="520" customFormat="1" ht="12" customHeight="1">
      <c r="A192" s="885"/>
      <c r="B192" s="886"/>
      <c r="C192" s="887"/>
      <c r="D192" s="888"/>
      <c r="E192" s="888"/>
      <c r="F192" s="888"/>
      <c r="G192" s="888"/>
      <c r="H192" s="888"/>
      <c r="I192" s="888"/>
      <c r="J192" s="889"/>
      <c r="K192" s="890"/>
      <c r="L192" s="881"/>
      <c r="M192" s="891"/>
      <c r="N192" s="892"/>
      <c r="O192" s="893"/>
      <c r="P192" s="894"/>
      <c r="Q192" s="895"/>
      <c r="R192" s="881"/>
      <c r="S192" s="881"/>
      <c r="T192" s="881"/>
      <c r="U192" s="881"/>
      <c r="V192" s="881"/>
      <c r="W192" s="881"/>
      <c r="X192" s="881"/>
      <c r="Y192" s="881"/>
      <c r="Z192" s="881"/>
      <c r="AA192" s="881"/>
      <c r="AB192" s="881"/>
      <c r="AC192" s="881"/>
      <c r="AD192" s="881"/>
      <c r="AE192" s="881"/>
      <c r="AF192" s="882"/>
      <c r="AG192" s="507" t="str">
        <f t="shared" si="116"/>
        <v>X</v>
      </c>
      <c r="AH192" s="508" t="str">
        <f t="shared" si="117"/>
        <v/>
      </c>
      <c r="AI192" s="506" t="str">
        <f t="shared" si="118"/>
        <v>OK</v>
      </c>
      <c r="AJ192" s="883"/>
      <c r="AK192" s="883"/>
      <c r="AL192" s="883"/>
      <c r="AM192" s="883"/>
      <c r="AN192" s="884"/>
      <c r="AQ192" s="129"/>
      <c r="AR192" s="129"/>
      <c r="AS192" s="130"/>
      <c r="AT192" s="130"/>
      <c r="AU192" s="130"/>
      <c r="AV192" s="130"/>
      <c r="AW192" s="130"/>
      <c r="AX192" s="130"/>
      <c r="AY192" s="130"/>
      <c r="AZ192" s="130"/>
      <c r="BA192" s="130"/>
      <c r="BB192" s="130"/>
      <c r="BC192" s="130"/>
      <c r="BD192" s="130"/>
      <c r="BE192" s="130"/>
      <c r="BF192" s="130"/>
      <c r="BG192" s="130"/>
      <c r="BH192" s="118"/>
      <c r="BI192" s="118"/>
      <c r="BJ192" s="118"/>
      <c r="BK192" s="118"/>
      <c r="BL192" s="118"/>
      <c r="BM192" s="118"/>
      <c r="BN192" s="118"/>
      <c r="BO192" s="118"/>
      <c r="BP192" s="118"/>
      <c r="BQ192" s="118"/>
      <c r="BR192" s="118"/>
      <c r="BS192" s="118"/>
      <c r="BT192" s="118"/>
      <c r="BU192" s="118"/>
      <c r="BV192" s="118"/>
      <c r="BW192" s="118"/>
      <c r="BX192" s="118"/>
      <c r="BY192" s="118"/>
      <c r="BZ192" s="118"/>
      <c r="CA192" s="118"/>
      <c r="CB192" s="118"/>
      <c r="CC192" s="118"/>
      <c r="CU192" s="499">
        <f t="shared" si="119"/>
        <v>0</v>
      </c>
      <c r="CV192" s="499" t="str">
        <f t="shared" si="120"/>
        <v/>
      </c>
      <c r="CX192" s="499">
        <f t="shared" si="121"/>
        <v>0</v>
      </c>
      <c r="CY192" s="499" t="str">
        <f t="shared" si="122"/>
        <v/>
      </c>
      <c r="DA192" s="499">
        <f t="shared" si="123"/>
        <v>0</v>
      </c>
      <c r="DB192" s="499" t="str">
        <f t="shared" si="124"/>
        <v/>
      </c>
      <c r="DD192" s="499">
        <f t="shared" si="125"/>
        <v>0</v>
      </c>
      <c r="DE192" s="499" t="str">
        <f t="shared" si="126"/>
        <v/>
      </c>
      <c r="DG192" s="499">
        <f t="shared" si="127"/>
        <v>0</v>
      </c>
      <c r="DH192" s="499" t="str">
        <f t="shared" si="128"/>
        <v/>
      </c>
      <c r="DJ192" s="499">
        <f t="shared" si="129"/>
        <v>0</v>
      </c>
      <c r="DK192" s="499" t="str">
        <f t="shared" si="130"/>
        <v/>
      </c>
      <c r="DM192" s="499">
        <f t="shared" si="131"/>
        <v>0</v>
      </c>
      <c r="DN192" s="499" t="str">
        <f t="shared" si="132"/>
        <v/>
      </c>
      <c r="DP192" s="499">
        <f t="shared" si="133"/>
        <v>0</v>
      </c>
      <c r="DQ192" s="499" t="str">
        <f t="shared" si="134"/>
        <v/>
      </c>
      <c r="DS192" s="524">
        <f t="shared" si="135"/>
        <v>0</v>
      </c>
      <c r="DU192" s="520" t="str">
        <f t="shared" si="136"/>
        <v>X</v>
      </c>
      <c r="DW192" s="520" t="str">
        <f t="shared" si="137"/>
        <v/>
      </c>
    </row>
    <row r="193" spans="1:127" s="520" customFormat="1" ht="12" customHeight="1">
      <c r="A193" s="885"/>
      <c r="B193" s="886"/>
      <c r="C193" s="887"/>
      <c r="D193" s="888"/>
      <c r="E193" s="888"/>
      <c r="F193" s="888"/>
      <c r="G193" s="888"/>
      <c r="H193" s="888"/>
      <c r="I193" s="888"/>
      <c r="J193" s="889"/>
      <c r="K193" s="890"/>
      <c r="L193" s="881"/>
      <c r="M193" s="891"/>
      <c r="N193" s="892"/>
      <c r="O193" s="893"/>
      <c r="P193" s="894"/>
      <c r="Q193" s="895"/>
      <c r="R193" s="881"/>
      <c r="S193" s="881"/>
      <c r="T193" s="881"/>
      <c r="U193" s="881"/>
      <c r="V193" s="881"/>
      <c r="W193" s="881"/>
      <c r="X193" s="881"/>
      <c r="Y193" s="881"/>
      <c r="Z193" s="881"/>
      <c r="AA193" s="881"/>
      <c r="AB193" s="881"/>
      <c r="AC193" s="881"/>
      <c r="AD193" s="881"/>
      <c r="AE193" s="881"/>
      <c r="AF193" s="882"/>
      <c r="AG193" s="507" t="str">
        <f t="shared" si="116"/>
        <v>X</v>
      </c>
      <c r="AH193" s="508" t="str">
        <f t="shared" si="117"/>
        <v/>
      </c>
      <c r="AI193" s="506" t="str">
        <f t="shared" si="118"/>
        <v>OK</v>
      </c>
      <c r="AJ193" s="883"/>
      <c r="AK193" s="883"/>
      <c r="AL193" s="883"/>
      <c r="AM193" s="883"/>
      <c r="AN193" s="884"/>
      <c r="AQ193" s="129"/>
      <c r="AR193" s="129"/>
      <c r="AS193" s="130"/>
      <c r="AT193" s="130"/>
      <c r="AU193" s="130"/>
      <c r="AV193" s="130"/>
      <c r="AW193" s="130"/>
      <c r="AX193" s="130"/>
      <c r="AY193" s="130"/>
      <c r="AZ193" s="130"/>
      <c r="BA193" s="130"/>
      <c r="BB193" s="130"/>
      <c r="BC193" s="130"/>
      <c r="BD193" s="130"/>
      <c r="BE193" s="130"/>
      <c r="BF193" s="130"/>
      <c r="BG193" s="130"/>
      <c r="BH193" s="118"/>
      <c r="BI193" s="118"/>
      <c r="BJ193" s="118"/>
      <c r="BK193" s="118"/>
      <c r="BL193" s="118"/>
      <c r="BM193" s="118"/>
      <c r="BN193" s="118"/>
      <c r="BO193" s="118"/>
      <c r="BP193" s="118"/>
      <c r="BQ193" s="118"/>
      <c r="BR193" s="118"/>
      <c r="BS193" s="118"/>
      <c r="BT193" s="118"/>
      <c r="BU193" s="118"/>
      <c r="BV193" s="118"/>
      <c r="BW193" s="118"/>
      <c r="BX193" s="118"/>
      <c r="BY193" s="118"/>
      <c r="BZ193" s="118"/>
      <c r="CA193" s="118"/>
      <c r="CB193" s="118"/>
      <c r="CC193" s="118"/>
      <c r="CU193" s="499">
        <f t="shared" si="119"/>
        <v>0</v>
      </c>
      <c r="CV193" s="499" t="str">
        <f t="shared" si="120"/>
        <v/>
      </c>
      <c r="CX193" s="499">
        <f t="shared" si="121"/>
        <v>0</v>
      </c>
      <c r="CY193" s="499" t="str">
        <f t="shared" si="122"/>
        <v/>
      </c>
      <c r="DA193" s="499">
        <f t="shared" si="123"/>
        <v>0</v>
      </c>
      <c r="DB193" s="499" t="str">
        <f t="shared" si="124"/>
        <v/>
      </c>
      <c r="DD193" s="499">
        <f t="shared" si="125"/>
        <v>0</v>
      </c>
      <c r="DE193" s="499" t="str">
        <f t="shared" si="126"/>
        <v/>
      </c>
      <c r="DG193" s="499">
        <f t="shared" si="127"/>
        <v>0</v>
      </c>
      <c r="DH193" s="499" t="str">
        <f t="shared" si="128"/>
        <v/>
      </c>
      <c r="DJ193" s="499">
        <f t="shared" si="129"/>
        <v>0</v>
      </c>
      <c r="DK193" s="499" t="str">
        <f t="shared" si="130"/>
        <v/>
      </c>
      <c r="DM193" s="499">
        <f t="shared" si="131"/>
        <v>0</v>
      </c>
      <c r="DN193" s="499" t="str">
        <f t="shared" si="132"/>
        <v/>
      </c>
      <c r="DP193" s="499">
        <f t="shared" si="133"/>
        <v>0</v>
      </c>
      <c r="DQ193" s="499" t="str">
        <f t="shared" si="134"/>
        <v/>
      </c>
      <c r="DS193" s="524">
        <f t="shared" si="135"/>
        <v>0</v>
      </c>
      <c r="DU193" s="520" t="str">
        <f t="shared" si="136"/>
        <v>X</v>
      </c>
      <c r="DW193" s="520" t="str">
        <f t="shared" si="137"/>
        <v/>
      </c>
    </row>
    <row r="194" spans="1:127" s="520" customFormat="1" ht="12" customHeight="1">
      <c r="A194" s="885"/>
      <c r="B194" s="886"/>
      <c r="C194" s="887"/>
      <c r="D194" s="888"/>
      <c r="E194" s="888"/>
      <c r="F194" s="888"/>
      <c r="G194" s="888"/>
      <c r="H194" s="888"/>
      <c r="I194" s="888"/>
      <c r="J194" s="889"/>
      <c r="K194" s="890"/>
      <c r="L194" s="881"/>
      <c r="M194" s="891"/>
      <c r="N194" s="892"/>
      <c r="O194" s="893"/>
      <c r="P194" s="894"/>
      <c r="Q194" s="895"/>
      <c r="R194" s="881"/>
      <c r="S194" s="881"/>
      <c r="T194" s="881"/>
      <c r="U194" s="881"/>
      <c r="V194" s="881"/>
      <c r="W194" s="881"/>
      <c r="X194" s="881"/>
      <c r="Y194" s="881"/>
      <c r="Z194" s="881"/>
      <c r="AA194" s="881"/>
      <c r="AB194" s="881"/>
      <c r="AC194" s="881"/>
      <c r="AD194" s="881"/>
      <c r="AE194" s="881"/>
      <c r="AF194" s="882"/>
      <c r="AG194" s="507" t="str">
        <f t="shared" si="116"/>
        <v>X</v>
      </c>
      <c r="AH194" s="508" t="str">
        <f t="shared" si="117"/>
        <v/>
      </c>
      <c r="AI194" s="506" t="str">
        <f t="shared" si="118"/>
        <v>OK</v>
      </c>
      <c r="AJ194" s="883"/>
      <c r="AK194" s="883"/>
      <c r="AL194" s="883"/>
      <c r="AM194" s="883"/>
      <c r="AN194" s="884"/>
      <c r="AQ194" s="129"/>
      <c r="AR194" s="129"/>
      <c r="AS194" s="130"/>
      <c r="AT194" s="130"/>
      <c r="AU194" s="130"/>
      <c r="AV194" s="130"/>
      <c r="AW194" s="130"/>
      <c r="AX194" s="130"/>
      <c r="AY194" s="130"/>
      <c r="AZ194" s="130"/>
      <c r="BA194" s="130"/>
      <c r="BB194" s="130"/>
      <c r="BC194" s="130"/>
      <c r="BD194" s="130"/>
      <c r="BE194" s="130"/>
      <c r="BF194" s="130"/>
      <c r="BG194" s="130"/>
      <c r="BH194" s="118"/>
      <c r="BI194" s="118"/>
      <c r="BJ194" s="118"/>
      <c r="BK194" s="118"/>
      <c r="BL194" s="118"/>
      <c r="BM194" s="118"/>
      <c r="BN194" s="118"/>
      <c r="BO194" s="118"/>
      <c r="BP194" s="118"/>
      <c r="BQ194" s="118"/>
      <c r="BR194" s="118"/>
      <c r="BS194" s="118"/>
      <c r="BT194" s="118"/>
      <c r="BU194" s="118"/>
      <c r="BV194" s="118"/>
      <c r="BW194" s="118"/>
      <c r="BX194" s="118"/>
      <c r="BY194" s="118"/>
      <c r="BZ194" s="118"/>
      <c r="CA194" s="118"/>
      <c r="CB194" s="118"/>
      <c r="CC194" s="118"/>
      <c r="CU194" s="499">
        <f t="shared" si="119"/>
        <v>0</v>
      </c>
      <c r="CV194" s="499" t="str">
        <f t="shared" si="120"/>
        <v/>
      </c>
      <c r="CX194" s="499">
        <f t="shared" si="121"/>
        <v>0</v>
      </c>
      <c r="CY194" s="499" t="str">
        <f t="shared" si="122"/>
        <v/>
      </c>
      <c r="DA194" s="499">
        <f t="shared" si="123"/>
        <v>0</v>
      </c>
      <c r="DB194" s="499" t="str">
        <f t="shared" si="124"/>
        <v/>
      </c>
      <c r="DD194" s="499">
        <f t="shared" si="125"/>
        <v>0</v>
      </c>
      <c r="DE194" s="499" t="str">
        <f t="shared" si="126"/>
        <v/>
      </c>
      <c r="DG194" s="499">
        <f t="shared" si="127"/>
        <v>0</v>
      </c>
      <c r="DH194" s="499" t="str">
        <f t="shared" si="128"/>
        <v/>
      </c>
      <c r="DJ194" s="499">
        <f t="shared" si="129"/>
        <v>0</v>
      </c>
      <c r="DK194" s="499" t="str">
        <f t="shared" si="130"/>
        <v/>
      </c>
      <c r="DM194" s="499">
        <f t="shared" si="131"/>
        <v>0</v>
      </c>
      <c r="DN194" s="499" t="str">
        <f t="shared" si="132"/>
        <v/>
      </c>
      <c r="DP194" s="499">
        <f t="shared" si="133"/>
        <v>0</v>
      </c>
      <c r="DQ194" s="499" t="str">
        <f t="shared" si="134"/>
        <v/>
      </c>
      <c r="DS194" s="524">
        <f t="shared" si="135"/>
        <v>0</v>
      </c>
      <c r="DU194" s="520" t="str">
        <f t="shared" si="136"/>
        <v>X</v>
      </c>
      <c r="DW194" s="520" t="str">
        <f t="shared" si="137"/>
        <v/>
      </c>
    </row>
    <row r="195" spans="1:127" s="520" customFormat="1" ht="12" customHeight="1">
      <c r="A195" s="885"/>
      <c r="B195" s="886"/>
      <c r="C195" s="887"/>
      <c r="D195" s="888"/>
      <c r="E195" s="888"/>
      <c r="F195" s="888"/>
      <c r="G195" s="888"/>
      <c r="H195" s="888"/>
      <c r="I195" s="888"/>
      <c r="J195" s="889"/>
      <c r="K195" s="890"/>
      <c r="L195" s="881"/>
      <c r="M195" s="891"/>
      <c r="N195" s="892"/>
      <c r="O195" s="893"/>
      <c r="P195" s="894"/>
      <c r="Q195" s="895"/>
      <c r="R195" s="881"/>
      <c r="S195" s="881"/>
      <c r="T195" s="881"/>
      <c r="U195" s="881"/>
      <c r="V195" s="881"/>
      <c r="W195" s="881"/>
      <c r="X195" s="881"/>
      <c r="Y195" s="881"/>
      <c r="Z195" s="881"/>
      <c r="AA195" s="881"/>
      <c r="AB195" s="881"/>
      <c r="AC195" s="881"/>
      <c r="AD195" s="881"/>
      <c r="AE195" s="881"/>
      <c r="AF195" s="882"/>
      <c r="AG195" s="507" t="str">
        <f t="shared" si="116"/>
        <v>X</v>
      </c>
      <c r="AH195" s="508" t="str">
        <f t="shared" si="117"/>
        <v/>
      </c>
      <c r="AI195" s="506" t="str">
        <f t="shared" si="118"/>
        <v>OK</v>
      </c>
      <c r="AJ195" s="883"/>
      <c r="AK195" s="883"/>
      <c r="AL195" s="883"/>
      <c r="AM195" s="883"/>
      <c r="AN195" s="884"/>
      <c r="AQ195" s="129"/>
      <c r="AR195" s="129"/>
      <c r="AS195" s="137"/>
      <c r="AT195" s="137"/>
      <c r="AU195" s="130"/>
      <c r="AV195" s="130"/>
      <c r="AW195" s="130"/>
      <c r="AX195" s="130"/>
      <c r="AY195" s="130"/>
      <c r="AZ195" s="130"/>
      <c r="BA195" s="130"/>
      <c r="BB195" s="130"/>
      <c r="BC195" s="130"/>
      <c r="BD195" s="130"/>
      <c r="BE195" s="130"/>
      <c r="BF195" s="130"/>
      <c r="BG195" s="130"/>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U195" s="499">
        <f t="shared" si="119"/>
        <v>0</v>
      </c>
      <c r="CV195" s="499" t="str">
        <f t="shared" si="120"/>
        <v/>
      </c>
      <c r="CX195" s="499">
        <f t="shared" si="121"/>
        <v>0</v>
      </c>
      <c r="CY195" s="499" t="str">
        <f t="shared" si="122"/>
        <v/>
      </c>
      <c r="DA195" s="499">
        <f t="shared" si="123"/>
        <v>0</v>
      </c>
      <c r="DB195" s="499" t="str">
        <f t="shared" si="124"/>
        <v/>
      </c>
      <c r="DD195" s="499">
        <f t="shared" si="125"/>
        <v>0</v>
      </c>
      <c r="DE195" s="499" t="str">
        <f t="shared" si="126"/>
        <v/>
      </c>
      <c r="DG195" s="499">
        <f t="shared" si="127"/>
        <v>0</v>
      </c>
      <c r="DH195" s="499" t="str">
        <f t="shared" si="128"/>
        <v/>
      </c>
      <c r="DJ195" s="499">
        <f t="shared" si="129"/>
        <v>0</v>
      </c>
      <c r="DK195" s="499" t="str">
        <f t="shared" si="130"/>
        <v/>
      </c>
      <c r="DM195" s="499">
        <f t="shared" si="131"/>
        <v>0</v>
      </c>
      <c r="DN195" s="499" t="str">
        <f t="shared" si="132"/>
        <v/>
      </c>
      <c r="DP195" s="499">
        <f t="shared" si="133"/>
        <v>0</v>
      </c>
      <c r="DQ195" s="499" t="str">
        <f t="shared" si="134"/>
        <v/>
      </c>
      <c r="DS195" s="524">
        <f t="shared" si="135"/>
        <v>0</v>
      </c>
      <c r="DU195" s="520" t="str">
        <f t="shared" si="136"/>
        <v>X</v>
      </c>
      <c r="DW195" s="520" t="str">
        <f t="shared" si="137"/>
        <v/>
      </c>
    </row>
    <row r="196" spans="1:127" s="520" customFormat="1" ht="12" customHeight="1">
      <c r="A196" s="885"/>
      <c r="B196" s="886"/>
      <c r="C196" s="887"/>
      <c r="D196" s="888"/>
      <c r="E196" s="888"/>
      <c r="F196" s="888"/>
      <c r="G196" s="888"/>
      <c r="H196" s="888"/>
      <c r="I196" s="888"/>
      <c r="J196" s="889"/>
      <c r="K196" s="890"/>
      <c r="L196" s="881"/>
      <c r="M196" s="891"/>
      <c r="N196" s="892"/>
      <c r="O196" s="893"/>
      <c r="P196" s="894"/>
      <c r="Q196" s="895"/>
      <c r="R196" s="881"/>
      <c r="S196" s="881"/>
      <c r="T196" s="881"/>
      <c r="U196" s="881"/>
      <c r="V196" s="881"/>
      <c r="W196" s="881"/>
      <c r="X196" s="881"/>
      <c r="Y196" s="881"/>
      <c r="Z196" s="881"/>
      <c r="AA196" s="881"/>
      <c r="AB196" s="881"/>
      <c r="AC196" s="881"/>
      <c r="AD196" s="881"/>
      <c r="AE196" s="881"/>
      <c r="AF196" s="882"/>
      <c r="AG196" s="507" t="str">
        <f t="shared" si="116"/>
        <v>X</v>
      </c>
      <c r="AH196" s="508" t="str">
        <f t="shared" si="117"/>
        <v/>
      </c>
      <c r="AI196" s="506" t="str">
        <f t="shared" si="118"/>
        <v>OK</v>
      </c>
      <c r="AJ196" s="883"/>
      <c r="AK196" s="883"/>
      <c r="AL196" s="883"/>
      <c r="AM196" s="883"/>
      <c r="AN196" s="884"/>
      <c r="AQ196" s="129"/>
      <c r="AR196" s="129"/>
      <c r="AS196" s="130"/>
      <c r="AT196" s="130"/>
      <c r="AU196" s="130"/>
      <c r="AV196" s="130"/>
      <c r="AW196" s="130"/>
      <c r="AX196" s="130"/>
      <c r="AY196" s="130"/>
      <c r="AZ196" s="130"/>
      <c r="BA196" s="130"/>
      <c r="BB196" s="130"/>
      <c r="BC196" s="130"/>
      <c r="BD196" s="130"/>
      <c r="BE196" s="130"/>
      <c r="BF196" s="130"/>
      <c r="BG196" s="130"/>
      <c r="BH196" s="118"/>
      <c r="BI196" s="118"/>
      <c r="BJ196" s="118"/>
      <c r="BK196" s="118"/>
      <c r="BL196" s="118"/>
      <c r="BM196" s="118"/>
      <c r="BN196" s="118"/>
      <c r="BO196" s="118"/>
      <c r="BP196" s="118"/>
      <c r="BQ196" s="118"/>
      <c r="BR196" s="118"/>
      <c r="BS196" s="118"/>
      <c r="BT196" s="118"/>
      <c r="BU196" s="118"/>
      <c r="BV196" s="118"/>
      <c r="BW196" s="118"/>
      <c r="BX196" s="118"/>
      <c r="BY196" s="118"/>
      <c r="BZ196" s="118"/>
      <c r="CA196" s="118"/>
      <c r="CB196" s="118"/>
      <c r="CC196" s="118"/>
      <c r="CU196" s="499">
        <f t="shared" si="119"/>
        <v>0</v>
      </c>
      <c r="CV196" s="499" t="str">
        <f t="shared" si="120"/>
        <v/>
      </c>
      <c r="CX196" s="499">
        <f t="shared" si="121"/>
        <v>0</v>
      </c>
      <c r="CY196" s="499" t="str">
        <f t="shared" si="122"/>
        <v/>
      </c>
      <c r="DA196" s="499">
        <f t="shared" si="123"/>
        <v>0</v>
      </c>
      <c r="DB196" s="499" t="str">
        <f t="shared" si="124"/>
        <v/>
      </c>
      <c r="DD196" s="499">
        <f t="shared" si="125"/>
        <v>0</v>
      </c>
      <c r="DE196" s="499" t="str">
        <f t="shared" si="126"/>
        <v/>
      </c>
      <c r="DG196" s="499">
        <f t="shared" si="127"/>
        <v>0</v>
      </c>
      <c r="DH196" s="499" t="str">
        <f t="shared" si="128"/>
        <v/>
      </c>
      <c r="DJ196" s="499">
        <f t="shared" si="129"/>
        <v>0</v>
      </c>
      <c r="DK196" s="499" t="str">
        <f t="shared" si="130"/>
        <v/>
      </c>
      <c r="DM196" s="499">
        <f t="shared" si="131"/>
        <v>0</v>
      </c>
      <c r="DN196" s="499" t="str">
        <f t="shared" si="132"/>
        <v/>
      </c>
      <c r="DP196" s="499">
        <f t="shared" si="133"/>
        <v>0</v>
      </c>
      <c r="DQ196" s="499" t="str">
        <f t="shared" si="134"/>
        <v/>
      </c>
      <c r="DS196" s="524">
        <f t="shared" si="135"/>
        <v>0</v>
      </c>
      <c r="DU196" s="520" t="str">
        <f t="shared" si="136"/>
        <v>X</v>
      </c>
      <c r="DW196" s="520" t="str">
        <f t="shared" si="137"/>
        <v/>
      </c>
    </row>
    <row r="197" spans="1:127" s="520" customFormat="1" ht="12" customHeight="1">
      <c r="A197" s="885"/>
      <c r="B197" s="886"/>
      <c r="C197" s="887"/>
      <c r="D197" s="888"/>
      <c r="E197" s="888"/>
      <c r="F197" s="888"/>
      <c r="G197" s="888"/>
      <c r="H197" s="888"/>
      <c r="I197" s="888"/>
      <c r="J197" s="889"/>
      <c r="K197" s="890"/>
      <c r="L197" s="881"/>
      <c r="M197" s="891"/>
      <c r="N197" s="892"/>
      <c r="O197" s="893"/>
      <c r="P197" s="894"/>
      <c r="Q197" s="895"/>
      <c r="R197" s="881"/>
      <c r="S197" s="881"/>
      <c r="T197" s="881"/>
      <c r="U197" s="881"/>
      <c r="V197" s="881"/>
      <c r="W197" s="881"/>
      <c r="X197" s="881"/>
      <c r="Y197" s="881"/>
      <c r="Z197" s="881"/>
      <c r="AA197" s="881"/>
      <c r="AB197" s="881"/>
      <c r="AC197" s="881"/>
      <c r="AD197" s="881"/>
      <c r="AE197" s="881"/>
      <c r="AF197" s="882"/>
      <c r="AG197" s="507" t="str">
        <f t="shared" si="116"/>
        <v>X</v>
      </c>
      <c r="AH197" s="508" t="str">
        <f t="shared" si="117"/>
        <v/>
      </c>
      <c r="AI197" s="506" t="str">
        <f t="shared" si="118"/>
        <v>OK</v>
      </c>
      <c r="AJ197" s="883"/>
      <c r="AK197" s="883"/>
      <c r="AL197" s="883"/>
      <c r="AM197" s="883"/>
      <c r="AN197" s="884"/>
      <c r="AQ197" s="129"/>
      <c r="AR197" s="129"/>
      <c r="AS197" s="130"/>
      <c r="AT197" s="130"/>
      <c r="AU197" s="130"/>
      <c r="AV197" s="130"/>
      <c r="AW197" s="130"/>
      <c r="AX197" s="130"/>
      <c r="AY197" s="130"/>
      <c r="AZ197" s="130"/>
      <c r="BA197" s="130"/>
      <c r="BB197" s="130"/>
      <c r="BC197" s="130"/>
      <c r="BD197" s="130"/>
      <c r="BE197" s="130"/>
      <c r="BF197" s="130"/>
      <c r="BG197" s="130"/>
      <c r="BH197" s="118"/>
      <c r="BI197" s="118"/>
      <c r="BJ197" s="118"/>
      <c r="BK197" s="118"/>
      <c r="BL197" s="118"/>
      <c r="BM197" s="118"/>
      <c r="BN197" s="118"/>
      <c r="BO197" s="118"/>
      <c r="BP197" s="118"/>
      <c r="BQ197" s="118"/>
      <c r="BR197" s="118"/>
      <c r="BS197" s="118"/>
      <c r="BT197" s="118"/>
      <c r="BU197" s="118"/>
      <c r="BV197" s="118"/>
      <c r="BW197" s="118"/>
      <c r="BX197" s="118"/>
      <c r="BY197" s="118"/>
      <c r="BZ197" s="118"/>
      <c r="CA197" s="118"/>
      <c r="CB197" s="118"/>
      <c r="CC197" s="118"/>
      <c r="CU197" s="499">
        <f t="shared" si="119"/>
        <v>0</v>
      </c>
      <c r="CV197" s="499" t="str">
        <f t="shared" si="120"/>
        <v/>
      </c>
      <c r="CX197" s="499">
        <f t="shared" si="121"/>
        <v>0</v>
      </c>
      <c r="CY197" s="499" t="str">
        <f t="shared" si="122"/>
        <v/>
      </c>
      <c r="DA197" s="499">
        <f t="shared" si="123"/>
        <v>0</v>
      </c>
      <c r="DB197" s="499" t="str">
        <f t="shared" si="124"/>
        <v/>
      </c>
      <c r="DD197" s="499">
        <f t="shared" si="125"/>
        <v>0</v>
      </c>
      <c r="DE197" s="499" t="str">
        <f t="shared" si="126"/>
        <v/>
      </c>
      <c r="DG197" s="499">
        <f t="shared" si="127"/>
        <v>0</v>
      </c>
      <c r="DH197" s="499" t="str">
        <f t="shared" si="128"/>
        <v/>
      </c>
      <c r="DJ197" s="499">
        <f t="shared" si="129"/>
        <v>0</v>
      </c>
      <c r="DK197" s="499" t="str">
        <f t="shared" si="130"/>
        <v/>
      </c>
      <c r="DM197" s="499">
        <f t="shared" si="131"/>
        <v>0</v>
      </c>
      <c r="DN197" s="499" t="str">
        <f t="shared" si="132"/>
        <v/>
      </c>
      <c r="DP197" s="499">
        <f t="shared" si="133"/>
        <v>0</v>
      </c>
      <c r="DQ197" s="499" t="str">
        <f t="shared" si="134"/>
        <v/>
      </c>
      <c r="DS197" s="524">
        <f t="shared" si="135"/>
        <v>0</v>
      </c>
      <c r="DU197" s="520" t="str">
        <f t="shared" si="136"/>
        <v>X</v>
      </c>
      <c r="DW197" s="520" t="str">
        <f t="shared" si="137"/>
        <v/>
      </c>
    </row>
    <row r="198" spans="1:127" s="520" customFormat="1" ht="12" customHeight="1">
      <c r="A198" s="885"/>
      <c r="B198" s="886"/>
      <c r="C198" s="887"/>
      <c r="D198" s="888"/>
      <c r="E198" s="888"/>
      <c r="F198" s="888"/>
      <c r="G198" s="888"/>
      <c r="H198" s="888"/>
      <c r="I198" s="888"/>
      <c r="J198" s="889"/>
      <c r="K198" s="890"/>
      <c r="L198" s="881"/>
      <c r="M198" s="891"/>
      <c r="N198" s="892"/>
      <c r="O198" s="893"/>
      <c r="P198" s="894"/>
      <c r="Q198" s="895"/>
      <c r="R198" s="881"/>
      <c r="S198" s="881"/>
      <c r="T198" s="881"/>
      <c r="U198" s="881"/>
      <c r="V198" s="881"/>
      <c r="W198" s="881"/>
      <c r="X198" s="881"/>
      <c r="Y198" s="881"/>
      <c r="Z198" s="881"/>
      <c r="AA198" s="881"/>
      <c r="AB198" s="881"/>
      <c r="AC198" s="881"/>
      <c r="AD198" s="881"/>
      <c r="AE198" s="881"/>
      <c r="AF198" s="882"/>
      <c r="AG198" s="507" t="str">
        <f t="shared" si="116"/>
        <v>X</v>
      </c>
      <c r="AH198" s="508" t="str">
        <f t="shared" si="117"/>
        <v/>
      </c>
      <c r="AI198" s="506" t="str">
        <f t="shared" si="118"/>
        <v>OK</v>
      </c>
      <c r="AJ198" s="883"/>
      <c r="AK198" s="883"/>
      <c r="AL198" s="883"/>
      <c r="AM198" s="883"/>
      <c r="AN198" s="884"/>
      <c r="AQ198" s="129"/>
      <c r="AR198" s="129"/>
      <c r="AS198" s="130"/>
      <c r="AT198" s="130"/>
      <c r="AU198" s="130"/>
      <c r="AV198" s="130"/>
      <c r="AW198" s="130"/>
      <c r="AX198" s="130"/>
      <c r="AY198" s="130"/>
      <c r="AZ198" s="130"/>
      <c r="BA198" s="130"/>
      <c r="BB198" s="130"/>
      <c r="BC198" s="130"/>
      <c r="BD198" s="130"/>
      <c r="BE198" s="130"/>
      <c r="BF198" s="130"/>
      <c r="BG198" s="130"/>
      <c r="BH198" s="118"/>
      <c r="BI198" s="118"/>
      <c r="BJ198" s="118"/>
      <c r="BK198" s="118"/>
      <c r="BL198" s="118"/>
      <c r="BM198" s="118"/>
      <c r="BN198" s="118"/>
      <c r="BO198" s="118"/>
      <c r="BP198" s="118"/>
      <c r="BQ198" s="118"/>
      <c r="BR198" s="118"/>
      <c r="BS198" s="118"/>
      <c r="BT198" s="118"/>
      <c r="BU198" s="118"/>
      <c r="BV198" s="118"/>
      <c r="BW198" s="118"/>
      <c r="BX198" s="118"/>
      <c r="BY198" s="118"/>
      <c r="BZ198" s="118"/>
      <c r="CA198" s="118"/>
      <c r="CB198" s="118"/>
      <c r="CC198" s="118"/>
      <c r="CU198" s="499">
        <f t="shared" si="119"/>
        <v>0</v>
      </c>
      <c r="CV198" s="499" t="str">
        <f t="shared" si="120"/>
        <v/>
      </c>
      <c r="CX198" s="499">
        <f t="shared" si="121"/>
        <v>0</v>
      </c>
      <c r="CY198" s="499" t="str">
        <f t="shared" si="122"/>
        <v/>
      </c>
      <c r="DA198" s="499">
        <f t="shared" si="123"/>
        <v>0</v>
      </c>
      <c r="DB198" s="499" t="str">
        <f t="shared" si="124"/>
        <v/>
      </c>
      <c r="DD198" s="499">
        <f t="shared" si="125"/>
        <v>0</v>
      </c>
      <c r="DE198" s="499" t="str">
        <f t="shared" si="126"/>
        <v/>
      </c>
      <c r="DG198" s="499">
        <f t="shared" si="127"/>
        <v>0</v>
      </c>
      <c r="DH198" s="499" t="str">
        <f t="shared" si="128"/>
        <v/>
      </c>
      <c r="DJ198" s="499">
        <f t="shared" si="129"/>
        <v>0</v>
      </c>
      <c r="DK198" s="499" t="str">
        <f t="shared" si="130"/>
        <v/>
      </c>
      <c r="DM198" s="499">
        <f t="shared" si="131"/>
        <v>0</v>
      </c>
      <c r="DN198" s="499" t="str">
        <f t="shared" si="132"/>
        <v/>
      </c>
      <c r="DP198" s="499">
        <f t="shared" si="133"/>
        <v>0</v>
      </c>
      <c r="DQ198" s="499" t="str">
        <f t="shared" si="134"/>
        <v/>
      </c>
      <c r="DS198" s="524">
        <f t="shared" si="135"/>
        <v>0</v>
      </c>
      <c r="DU198" s="520" t="str">
        <f t="shared" si="136"/>
        <v>X</v>
      </c>
      <c r="DW198" s="520" t="str">
        <f t="shared" si="137"/>
        <v/>
      </c>
    </row>
    <row r="199" spans="1:127" s="520" customFormat="1" ht="12" customHeight="1">
      <c r="A199" s="885"/>
      <c r="B199" s="886"/>
      <c r="C199" s="887"/>
      <c r="D199" s="888"/>
      <c r="E199" s="888"/>
      <c r="F199" s="888"/>
      <c r="G199" s="888"/>
      <c r="H199" s="888"/>
      <c r="I199" s="888"/>
      <c r="J199" s="889"/>
      <c r="K199" s="890"/>
      <c r="L199" s="881"/>
      <c r="M199" s="891"/>
      <c r="N199" s="892"/>
      <c r="O199" s="893"/>
      <c r="P199" s="894"/>
      <c r="Q199" s="895"/>
      <c r="R199" s="881"/>
      <c r="S199" s="881"/>
      <c r="T199" s="881"/>
      <c r="U199" s="881"/>
      <c r="V199" s="881"/>
      <c r="W199" s="881"/>
      <c r="X199" s="881"/>
      <c r="Y199" s="881"/>
      <c r="Z199" s="881"/>
      <c r="AA199" s="881"/>
      <c r="AB199" s="881"/>
      <c r="AC199" s="881"/>
      <c r="AD199" s="881"/>
      <c r="AE199" s="881"/>
      <c r="AF199" s="882"/>
      <c r="AG199" s="507" t="str">
        <f t="shared" si="116"/>
        <v>X</v>
      </c>
      <c r="AH199" s="508" t="str">
        <f t="shared" si="117"/>
        <v/>
      </c>
      <c r="AI199" s="506" t="str">
        <f t="shared" si="118"/>
        <v>OK</v>
      </c>
      <c r="AJ199" s="883"/>
      <c r="AK199" s="883"/>
      <c r="AL199" s="883"/>
      <c r="AM199" s="883"/>
      <c r="AN199" s="884"/>
      <c r="AQ199" s="129"/>
      <c r="AR199" s="129"/>
      <c r="AS199" s="137"/>
      <c r="AT199" s="137"/>
      <c r="AU199" s="130"/>
      <c r="AV199" s="130"/>
      <c r="AW199" s="130"/>
      <c r="AX199" s="130"/>
      <c r="AY199" s="130"/>
      <c r="AZ199" s="130"/>
      <c r="BA199" s="130"/>
      <c r="BB199" s="130"/>
      <c r="BC199" s="130"/>
      <c r="BD199" s="130"/>
      <c r="BE199" s="130"/>
      <c r="BF199" s="130"/>
      <c r="BG199" s="130"/>
      <c r="BH199" s="118"/>
      <c r="BI199" s="118"/>
      <c r="BJ199" s="118"/>
      <c r="BK199" s="118"/>
      <c r="BL199" s="118"/>
      <c r="BM199" s="118"/>
      <c r="BN199" s="118"/>
      <c r="BO199" s="118"/>
      <c r="BP199" s="118"/>
      <c r="BQ199" s="118"/>
      <c r="BR199" s="118"/>
      <c r="BS199" s="118"/>
      <c r="BT199" s="118"/>
      <c r="BU199" s="118"/>
      <c r="BV199" s="118"/>
      <c r="BW199" s="118"/>
      <c r="BX199" s="118"/>
      <c r="BY199" s="118"/>
      <c r="BZ199" s="118"/>
      <c r="CA199" s="118"/>
      <c r="CB199" s="118"/>
      <c r="CC199" s="118"/>
      <c r="CU199" s="499">
        <f t="shared" si="119"/>
        <v>0</v>
      </c>
      <c r="CV199" s="499" t="str">
        <f t="shared" si="120"/>
        <v/>
      </c>
      <c r="CX199" s="499">
        <f t="shared" si="121"/>
        <v>0</v>
      </c>
      <c r="CY199" s="499" t="str">
        <f t="shared" si="122"/>
        <v/>
      </c>
      <c r="DA199" s="499">
        <f t="shared" si="123"/>
        <v>0</v>
      </c>
      <c r="DB199" s="499" t="str">
        <f t="shared" si="124"/>
        <v/>
      </c>
      <c r="DD199" s="499">
        <f t="shared" si="125"/>
        <v>0</v>
      </c>
      <c r="DE199" s="499" t="str">
        <f t="shared" si="126"/>
        <v/>
      </c>
      <c r="DG199" s="499">
        <f t="shared" si="127"/>
        <v>0</v>
      </c>
      <c r="DH199" s="499" t="str">
        <f t="shared" si="128"/>
        <v/>
      </c>
      <c r="DJ199" s="499">
        <f t="shared" si="129"/>
        <v>0</v>
      </c>
      <c r="DK199" s="499" t="str">
        <f t="shared" si="130"/>
        <v/>
      </c>
      <c r="DM199" s="499">
        <f t="shared" si="131"/>
        <v>0</v>
      </c>
      <c r="DN199" s="499" t="str">
        <f t="shared" si="132"/>
        <v/>
      </c>
      <c r="DP199" s="499">
        <f t="shared" si="133"/>
        <v>0</v>
      </c>
      <c r="DQ199" s="499" t="str">
        <f t="shared" si="134"/>
        <v/>
      </c>
      <c r="DS199" s="524">
        <f t="shared" si="135"/>
        <v>0</v>
      </c>
      <c r="DU199" s="520" t="str">
        <f t="shared" si="136"/>
        <v>X</v>
      </c>
      <c r="DW199" s="520" t="str">
        <f t="shared" si="137"/>
        <v/>
      </c>
    </row>
    <row r="200" spans="1:127" s="520" customFormat="1" ht="12" customHeight="1">
      <c r="A200" s="885"/>
      <c r="B200" s="886"/>
      <c r="C200" s="887"/>
      <c r="D200" s="888"/>
      <c r="E200" s="888"/>
      <c r="F200" s="888"/>
      <c r="G200" s="888"/>
      <c r="H200" s="888"/>
      <c r="I200" s="888"/>
      <c r="J200" s="889"/>
      <c r="K200" s="890"/>
      <c r="L200" s="881"/>
      <c r="M200" s="891"/>
      <c r="N200" s="892"/>
      <c r="O200" s="893"/>
      <c r="P200" s="894"/>
      <c r="Q200" s="895"/>
      <c r="R200" s="881"/>
      <c r="S200" s="881"/>
      <c r="T200" s="881"/>
      <c r="U200" s="881"/>
      <c r="V200" s="881"/>
      <c r="W200" s="881"/>
      <c r="X200" s="881"/>
      <c r="Y200" s="881"/>
      <c r="Z200" s="881"/>
      <c r="AA200" s="881"/>
      <c r="AB200" s="881"/>
      <c r="AC200" s="881"/>
      <c r="AD200" s="881"/>
      <c r="AE200" s="881"/>
      <c r="AF200" s="882"/>
      <c r="AG200" s="507" t="str">
        <f t="shared" si="116"/>
        <v>X</v>
      </c>
      <c r="AH200" s="508" t="str">
        <f t="shared" si="117"/>
        <v/>
      </c>
      <c r="AI200" s="506" t="str">
        <f t="shared" si="118"/>
        <v>OK</v>
      </c>
      <c r="AJ200" s="883"/>
      <c r="AK200" s="883"/>
      <c r="AL200" s="883"/>
      <c r="AM200" s="883"/>
      <c r="AN200" s="884"/>
      <c r="AQ200" s="129"/>
      <c r="AR200" s="129"/>
      <c r="AS200" s="137"/>
      <c r="AT200" s="137"/>
      <c r="AU200" s="130"/>
      <c r="AV200" s="130"/>
      <c r="AW200" s="130"/>
      <c r="AX200" s="130"/>
      <c r="AY200" s="130"/>
      <c r="AZ200" s="130"/>
      <c r="BA200" s="130"/>
      <c r="BB200" s="130"/>
      <c r="BC200" s="130"/>
      <c r="BD200" s="130"/>
      <c r="BE200" s="130"/>
      <c r="BF200" s="130"/>
      <c r="BG200" s="130"/>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118"/>
      <c r="CU200" s="499">
        <f t="shared" si="119"/>
        <v>0</v>
      </c>
      <c r="CV200" s="499" t="str">
        <f t="shared" si="120"/>
        <v/>
      </c>
      <c r="CX200" s="499">
        <f t="shared" si="121"/>
        <v>0</v>
      </c>
      <c r="CY200" s="499" t="str">
        <f t="shared" si="122"/>
        <v/>
      </c>
      <c r="DA200" s="499">
        <f t="shared" si="123"/>
        <v>0</v>
      </c>
      <c r="DB200" s="499" t="str">
        <f t="shared" si="124"/>
        <v/>
      </c>
      <c r="DD200" s="499">
        <f t="shared" si="125"/>
        <v>0</v>
      </c>
      <c r="DE200" s="499" t="str">
        <f t="shared" si="126"/>
        <v/>
      </c>
      <c r="DG200" s="499">
        <f t="shared" si="127"/>
        <v>0</v>
      </c>
      <c r="DH200" s="499" t="str">
        <f t="shared" si="128"/>
        <v/>
      </c>
      <c r="DJ200" s="499">
        <f t="shared" si="129"/>
        <v>0</v>
      </c>
      <c r="DK200" s="499" t="str">
        <f t="shared" si="130"/>
        <v/>
      </c>
      <c r="DM200" s="499">
        <f t="shared" si="131"/>
        <v>0</v>
      </c>
      <c r="DN200" s="499" t="str">
        <f t="shared" si="132"/>
        <v/>
      </c>
      <c r="DP200" s="499">
        <f t="shared" si="133"/>
        <v>0</v>
      </c>
      <c r="DQ200" s="499" t="str">
        <f t="shared" si="134"/>
        <v/>
      </c>
      <c r="DS200" s="524">
        <f t="shared" si="135"/>
        <v>0</v>
      </c>
      <c r="DU200" s="520" t="str">
        <f t="shared" si="136"/>
        <v>X</v>
      </c>
      <c r="DW200" s="520" t="str">
        <f t="shared" si="137"/>
        <v/>
      </c>
    </row>
    <row r="201" spans="1:127" s="520" customFormat="1" ht="12" customHeight="1">
      <c r="A201" s="885"/>
      <c r="B201" s="886"/>
      <c r="C201" s="887"/>
      <c r="D201" s="888"/>
      <c r="E201" s="888"/>
      <c r="F201" s="888"/>
      <c r="G201" s="888"/>
      <c r="H201" s="888"/>
      <c r="I201" s="888"/>
      <c r="J201" s="889"/>
      <c r="K201" s="890"/>
      <c r="L201" s="881"/>
      <c r="M201" s="891"/>
      <c r="N201" s="892"/>
      <c r="O201" s="893"/>
      <c r="P201" s="894"/>
      <c r="Q201" s="895"/>
      <c r="R201" s="881"/>
      <c r="S201" s="881"/>
      <c r="T201" s="881"/>
      <c r="U201" s="881"/>
      <c r="V201" s="881"/>
      <c r="W201" s="881"/>
      <c r="X201" s="881"/>
      <c r="Y201" s="881"/>
      <c r="Z201" s="881"/>
      <c r="AA201" s="881"/>
      <c r="AB201" s="881"/>
      <c r="AC201" s="881"/>
      <c r="AD201" s="881"/>
      <c r="AE201" s="881"/>
      <c r="AF201" s="882"/>
      <c r="AG201" s="507" t="str">
        <f t="shared" si="116"/>
        <v>X</v>
      </c>
      <c r="AH201" s="508" t="str">
        <f t="shared" si="117"/>
        <v/>
      </c>
      <c r="AI201" s="506" t="str">
        <f t="shared" si="118"/>
        <v>OK</v>
      </c>
      <c r="AJ201" s="883"/>
      <c r="AK201" s="883"/>
      <c r="AL201" s="883"/>
      <c r="AM201" s="883"/>
      <c r="AN201" s="884"/>
      <c r="AQ201" s="129"/>
      <c r="AR201" s="129"/>
      <c r="AS201" s="137"/>
      <c r="AT201" s="137"/>
      <c r="AU201" s="130"/>
      <c r="AV201" s="130"/>
      <c r="AW201" s="130"/>
      <c r="AX201" s="130"/>
      <c r="AY201" s="130"/>
      <c r="AZ201" s="130"/>
      <c r="BA201" s="130"/>
      <c r="BB201" s="130"/>
      <c r="BC201" s="130"/>
      <c r="BD201" s="130"/>
      <c r="BE201" s="130"/>
      <c r="BF201" s="130"/>
      <c r="BG201" s="130"/>
      <c r="BH201" s="118"/>
      <c r="BI201" s="118"/>
      <c r="BJ201" s="118"/>
      <c r="BK201" s="118"/>
      <c r="BL201" s="118"/>
      <c r="BM201" s="118"/>
      <c r="BN201" s="118"/>
      <c r="BO201" s="118"/>
      <c r="BP201" s="118"/>
      <c r="BQ201" s="118"/>
      <c r="BR201" s="118"/>
      <c r="BS201" s="118"/>
      <c r="BT201" s="118"/>
      <c r="BU201" s="118"/>
      <c r="BV201" s="118"/>
      <c r="BW201" s="118"/>
      <c r="BX201" s="118"/>
      <c r="BY201" s="118"/>
      <c r="BZ201" s="118"/>
      <c r="CA201" s="118"/>
      <c r="CB201" s="118"/>
      <c r="CC201" s="118"/>
      <c r="CU201" s="499">
        <f t="shared" si="119"/>
        <v>0</v>
      </c>
      <c r="CV201" s="499" t="str">
        <f t="shared" si="120"/>
        <v/>
      </c>
      <c r="CX201" s="499">
        <f t="shared" si="121"/>
        <v>0</v>
      </c>
      <c r="CY201" s="499" t="str">
        <f t="shared" si="122"/>
        <v/>
      </c>
      <c r="DA201" s="499">
        <f t="shared" si="123"/>
        <v>0</v>
      </c>
      <c r="DB201" s="499" t="str">
        <f t="shared" si="124"/>
        <v/>
      </c>
      <c r="DD201" s="499">
        <f t="shared" si="125"/>
        <v>0</v>
      </c>
      <c r="DE201" s="499" t="str">
        <f t="shared" si="126"/>
        <v/>
      </c>
      <c r="DG201" s="499">
        <f t="shared" si="127"/>
        <v>0</v>
      </c>
      <c r="DH201" s="499" t="str">
        <f t="shared" si="128"/>
        <v/>
      </c>
      <c r="DJ201" s="499">
        <f t="shared" si="129"/>
        <v>0</v>
      </c>
      <c r="DK201" s="499" t="str">
        <f t="shared" si="130"/>
        <v/>
      </c>
      <c r="DM201" s="499">
        <f t="shared" si="131"/>
        <v>0</v>
      </c>
      <c r="DN201" s="499" t="str">
        <f t="shared" si="132"/>
        <v/>
      </c>
      <c r="DP201" s="499">
        <f t="shared" si="133"/>
        <v>0</v>
      </c>
      <c r="DQ201" s="499" t="str">
        <f t="shared" si="134"/>
        <v/>
      </c>
      <c r="DS201" s="524">
        <f t="shared" si="135"/>
        <v>0</v>
      </c>
      <c r="DU201" s="520" t="str">
        <f t="shared" si="136"/>
        <v>X</v>
      </c>
      <c r="DW201" s="520" t="str">
        <f t="shared" si="137"/>
        <v/>
      </c>
    </row>
    <row r="202" spans="1:127" s="520" customFormat="1" ht="12" customHeight="1">
      <c r="A202" s="885"/>
      <c r="B202" s="886"/>
      <c r="C202" s="887"/>
      <c r="D202" s="888"/>
      <c r="E202" s="888"/>
      <c r="F202" s="888"/>
      <c r="G202" s="888"/>
      <c r="H202" s="888"/>
      <c r="I202" s="888"/>
      <c r="J202" s="889"/>
      <c r="K202" s="890"/>
      <c r="L202" s="881"/>
      <c r="M202" s="891"/>
      <c r="N202" s="892"/>
      <c r="O202" s="893"/>
      <c r="P202" s="894"/>
      <c r="Q202" s="895"/>
      <c r="R202" s="881"/>
      <c r="S202" s="881"/>
      <c r="T202" s="881"/>
      <c r="U202" s="881"/>
      <c r="V202" s="881"/>
      <c r="W202" s="881"/>
      <c r="X202" s="881"/>
      <c r="Y202" s="881"/>
      <c r="Z202" s="881"/>
      <c r="AA202" s="881"/>
      <c r="AB202" s="881"/>
      <c r="AC202" s="881"/>
      <c r="AD202" s="881"/>
      <c r="AE202" s="881"/>
      <c r="AF202" s="882"/>
      <c r="AG202" s="507" t="str">
        <f t="shared" si="116"/>
        <v>X</v>
      </c>
      <c r="AH202" s="508" t="str">
        <f t="shared" si="117"/>
        <v/>
      </c>
      <c r="AI202" s="506" t="str">
        <f t="shared" si="118"/>
        <v>OK</v>
      </c>
      <c r="AJ202" s="883"/>
      <c r="AK202" s="883"/>
      <c r="AL202" s="883"/>
      <c r="AM202" s="883"/>
      <c r="AN202" s="884"/>
      <c r="AQ202" s="129"/>
      <c r="AR202" s="129"/>
      <c r="AS202" s="137"/>
      <c r="AT202" s="137"/>
      <c r="AU202" s="130"/>
      <c r="AV202" s="130"/>
      <c r="AW202" s="130"/>
      <c r="AX202" s="130"/>
      <c r="AY202" s="130"/>
      <c r="AZ202" s="130"/>
      <c r="BA202" s="130"/>
      <c r="BB202" s="130"/>
      <c r="BC202" s="130"/>
      <c r="BD202" s="130"/>
      <c r="BE202" s="130"/>
      <c r="BF202" s="130"/>
      <c r="BG202" s="130"/>
      <c r="BH202" s="118"/>
      <c r="BI202" s="118"/>
      <c r="BJ202" s="118"/>
      <c r="BK202" s="118"/>
      <c r="BL202" s="118"/>
      <c r="BM202" s="118"/>
      <c r="BN202" s="118"/>
      <c r="BO202" s="118"/>
      <c r="BP202" s="118"/>
      <c r="BQ202" s="118"/>
      <c r="BR202" s="118"/>
      <c r="BS202" s="118"/>
      <c r="BT202" s="118"/>
      <c r="BU202" s="118"/>
      <c r="BV202" s="118"/>
      <c r="BW202" s="118"/>
      <c r="BX202" s="118"/>
      <c r="BY202" s="118"/>
      <c r="BZ202" s="118"/>
      <c r="CA202" s="118"/>
      <c r="CB202" s="118"/>
      <c r="CC202" s="118"/>
      <c r="CU202" s="499">
        <f t="shared" si="119"/>
        <v>0</v>
      </c>
      <c r="CV202" s="499" t="str">
        <f t="shared" si="120"/>
        <v/>
      </c>
      <c r="CX202" s="499">
        <f t="shared" si="121"/>
        <v>0</v>
      </c>
      <c r="CY202" s="499" t="str">
        <f t="shared" si="122"/>
        <v/>
      </c>
      <c r="DA202" s="499">
        <f t="shared" si="123"/>
        <v>0</v>
      </c>
      <c r="DB202" s="499" t="str">
        <f t="shared" si="124"/>
        <v/>
      </c>
      <c r="DD202" s="499">
        <f t="shared" si="125"/>
        <v>0</v>
      </c>
      <c r="DE202" s="499" t="str">
        <f t="shared" si="126"/>
        <v/>
      </c>
      <c r="DG202" s="499">
        <f t="shared" si="127"/>
        <v>0</v>
      </c>
      <c r="DH202" s="499" t="str">
        <f t="shared" si="128"/>
        <v/>
      </c>
      <c r="DJ202" s="499">
        <f t="shared" si="129"/>
        <v>0</v>
      </c>
      <c r="DK202" s="499" t="str">
        <f t="shared" si="130"/>
        <v/>
      </c>
      <c r="DM202" s="499">
        <f t="shared" si="131"/>
        <v>0</v>
      </c>
      <c r="DN202" s="499" t="str">
        <f t="shared" si="132"/>
        <v/>
      </c>
      <c r="DP202" s="499">
        <f t="shared" si="133"/>
        <v>0</v>
      </c>
      <c r="DQ202" s="499" t="str">
        <f t="shared" si="134"/>
        <v/>
      </c>
      <c r="DS202" s="524">
        <f t="shared" si="135"/>
        <v>0</v>
      </c>
      <c r="DU202" s="520" t="str">
        <f t="shared" si="136"/>
        <v>X</v>
      </c>
      <c r="DW202" s="520" t="str">
        <f t="shared" si="137"/>
        <v/>
      </c>
    </row>
    <row r="203" spans="1:127" s="520" customFormat="1" ht="12" customHeight="1">
      <c r="A203" s="986"/>
      <c r="B203" s="987"/>
      <c r="C203" s="887"/>
      <c r="D203" s="888"/>
      <c r="E203" s="888"/>
      <c r="F203" s="888"/>
      <c r="G203" s="888"/>
      <c r="H203" s="888"/>
      <c r="I203" s="888"/>
      <c r="J203" s="889"/>
      <c r="K203" s="890"/>
      <c r="L203" s="881"/>
      <c r="M203" s="891"/>
      <c r="N203" s="892"/>
      <c r="O203" s="893"/>
      <c r="P203" s="894"/>
      <c r="Q203" s="895"/>
      <c r="R203" s="881"/>
      <c r="S203" s="881"/>
      <c r="T203" s="881"/>
      <c r="U203" s="881"/>
      <c r="V203" s="881"/>
      <c r="W203" s="881"/>
      <c r="X203" s="881"/>
      <c r="Y203" s="881"/>
      <c r="Z203" s="881"/>
      <c r="AA203" s="881"/>
      <c r="AB203" s="881"/>
      <c r="AC203" s="881"/>
      <c r="AD203" s="881"/>
      <c r="AE203" s="881"/>
      <c r="AF203" s="882"/>
      <c r="AG203" s="507" t="str">
        <f t="shared" si="116"/>
        <v>X</v>
      </c>
      <c r="AH203" s="508" t="str">
        <f t="shared" si="117"/>
        <v/>
      </c>
      <c r="AI203" s="506" t="str">
        <f t="shared" si="118"/>
        <v>OK</v>
      </c>
      <c r="AJ203" s="883"/>
      <c r="AK203" s="883"/>
      <c r="AL203" s="883"/>
      <c r="AM203" s="883"/>
      <c r="AN203" s="884"/>
      <c r="AQ203" s="129"/>
      <c r="AR203" s="129"/>
      <c r="AS203" s="130"/>
      <c r="AT203" s="130"/>
      <c r="AU203" s="130"/>
      <c r="AV203" s="130"/>
      <c r="AW203" s="130"/>
      <c r="AX203" s="130"/>
      <c r="AY203" s="130"/>
      <c r="AZ203" s="130"/>
      <c r="BA203" s="130"/>
      <c r="BB203" s="130"/>
      <c r="BC203" s="130"/>
      <c r="BD203" s="130"/>
      <c r="BE203" s="130"/>
      <c r="BF203" s="130"/>
      <c r="BG203" s="130"/>
      <c r="BH203" s="118"/>
      <c r="BI203" s="118"/>
      <c r="BJ203" s="118"/>
      <c r="BK203" s="118"/>
      <c r="BL203" s="118"/>
      <c r="BM203" s="118"/>
      <c r="BN203" s="118"/>
      <c r="BO203" s="118"/>
      <c r="BP203" s="118"/>
      <c r="BQ203" s="118"/>
      <c r="BR203" s="118"/>
      <c r="BS203" s="118"/>
      <c r="BT203" s="118"/>
      <c r="BU203" s="118"/>
      <c r="BV203" s="118"/>
      <c r="BW203" s="118"/>
      <c r="BX203" s="118"/>
      <c r="BY203" s="118"/>
      <c r="BZ203" s="118"/>
      <c r="CA203" s="118"/>
      <c r="CB203" s="118"/>
      <c r="CC203" s="118"/>
      <c r="CU203" s="499">
        <f t="shared" si="119"/>
        <v>0</v>
      </c>
      <c r="CV203" s="499" t="str">
        <f t="shared" si="120"/>
        <v/>
      </c>
      <c r="CX203" s="499">
        <f t="shared" si="121"/>
        <v>0</v>
      </c>
      <c r="CY203" s="499" t="str">
        <f t="shared" si="122"/>
        <v/>
      </c>
      <c r="DA203" s="499">
        <f t="shared" si="123"/>
        <v>0</v>
      </c>
      <c r="DB203" s="499" t="str">
        <f t="shared" si="124"/>
        <v/>
      </c>
      <c r="DD203" s="499">
        <f t="shared" si="125"/>
        <v>0</v>
      </c>
      <c r="DE203" s="499" t="str">
        <f t="shared" si="126"/>
        <v/>
      </c>
      <c r="DG203" s="499">
        <f t="shared" si="127"/>
        <v>0</v>
      </c>
      <c r="DH203" s="499" t="str">
        <f t="shared" si="128"/>
        <v/>
      </c>
      <c r="DJ203" s="499">
        <f t="shared" si="129"/>
        <v>0</v>
      </c>
      <c r="DK203" s="499" t="str">
        <f t="shared" si="130"/>
        <v/>
      </c>
      <c r="DM203" s="499">
        <f t="shared" si="131"/>
        <v>0</v>
      </c>
      <c r="DN203" s="499" t="str">
        <f t="shared" si="132"/>
        <v/>
      </c>
      <c r="DP203" s="499">
        <f t="shared" si="133"/>
        <v>0</v>
      </c>
      <c r="DQ203" s="499" t="str">
        <f t="shared" si="134"/>
        <v/>
      </c>
      <c r="DS203" s="524">
        <f t="shared" si="135"/>
        <v>0</v>
      </c>
      <c r="DU203" s="520" t="str">
        <f t="shared" si="136"/>
        <v>X</v>
      </c>
      <c r="DW203" s="520" t="str">
        <f t="shared" si="137"/>
        <v/>
      </c>
    </row>
    <row r="204" spans="1:127" s="520" customFormat="1" ht="9.9499999999999993" customHeight="1">
      <c r="A204" s="530" t="str">
        <f>'Deckblatt ISIR'!BL161</f>
        <v>Name:</v>
      </c>
      <c r="B204" s="123"/>
      <c r="C204" s="123"/>
      <c r="D204" s="382"/>
      <c r="E204" s="978" t="str">
        <f>IF(ISBLANK('Deckblatt ISIR'!A137),"",'Deckblatt ISIR'!A137)</f>
        <v/>
      </c>
      <c r="F204" s="978"/>
      <c r="G204" s="978"/>
      <c r="H204" s="978"/>
      <c r="I204" s="978"/>
      <c r="J204" s="978"/>
      <c r="K204" s="978"/>
      <c r="L204" s="978"/>
      <c r="M204" s="978"/>
      <c r="N204" s="978"/>
      <c r="O204" s="978"/>
      <c r="P204" s="978"/>
      <c r="Q204" s="978"/>
      <c r="R204" s="978"/>
      <c r="S204" s="382"/>
      <c r="T204" s="383"/>
      <c r="U204" s="149" t="str">
        <f>A204</f>
        <v>Name:</v>
      </c>
      <c r="V204" s="123"/>
      <c r="W204" s="123"/>
      <c r="X204" s="382"/>
      <c r="Y204" s="978" t="str">
        <f>IF(ISBLANK('Deckblatt ISIR'!P137),"",'Deckblatt ISIR'!P137)</f>
        <v/>
      </c>
      <c r="Z204" s="978"/>
      <c r="AA204" s="978"/>
      <c r="AB204" s="978"/>
      <c r="AC204" s="978"/>
      <c r="AD204" s="978"/>
      <c r="AE204" s="978"/>
      <c r="AF204" s="978"/>
      <c r="AG204" s="978"/>
      <c r="AH204" s="978"/>
      <c r="AI204" s="978"/>
      <c r="AJ204" s="978"/>
      <c r="AK204" s="978"/>
      <c r="AL204" s="978"/>
      <c r="AM204" s="382"/>
      <c r="AN204" s="384"/>
      <c r="AQ204" s="129"/>
      <c r="AR204" s="129"/>
      <c r="AS204" s="130"/>
      <c r="AT204" s="130"/>
      <c r="AU204" s="130"/>
      <c r="AV204" s="130"/>
      <c r="AW204" s="130"/>
      <c r="AX204" s="130"/>
      <c r="AY204" s="130"/>
      <c r="AZ204" s="130"/>
      <c r="BA204" s="130"/>
      <c r="BB204" s="130"/>
      <c r="BC204" s="130"/>
      <c r="BD204" s="130"/>
      <c r="BE204" s="130"/>
      <c r="BF204" s="130"/>
      <c r="BG204" s="130"/>
      <c r="BH204" s="118"/>
      <c r="BI204" s="118"/>
      <c r="BJ204" s="118"/>
      <c r="BK204" s="118"/>
      <c r="BL204" s="118"/>
      <c r="BM204" s="118"/>
      <c r="BN204" s="118"/>
      <c r="BO204" s="118"/>
      <c r="BP204" s="118"/>
      <c r="BQ204" s="118"/>
      <c r="BR204" s="118"/>
      <c r="BS204" s="118"/>
      <c r="BT204" s="118"/>
      <c r="BU204" s="118"/>
      <c r="BV204" s="118"/>
      <c r="BW204" s="118"/>
      <c r="BX204" s="118"/>
      <c r="BY204" s="118"/>
      <c r="BZ204" s="118"/>
      <c r="CA204" s="118"/>
      <c r="CB204" s="118"/>
      <c r="CC204" s="118"/>
    </row>
    <row r="205" spans="1:127" s="520" customFormat="1" ht="9.9499999999999993" customHeight="1">
      <c r="A205" s="519" t="str">
        <f>'Deckblatt ISIR'!BL162</f>
        <v>Abteilung:</v>
      </c>
      <c r="E205" s="979" t="str">
        <f>IF(ISBLANK('Deckblatt ISIR'!A139),"",'Deckblatt ISIR'!A139)</f>
        <v/>
      </c>
      <c r="F205" s="979"/>
      <c r="G205" s="979"/>
      <c r="H205" s="979"/>
      <c r="I205" s="979"/>
      <c r="J205" s="979"/>
      <c r="K205" s="979"/>
      <c r="L205" s="979"/>
      <c r="M205" s="979"/>
      <c r="N205" s="979"/>
      <c r="O205" s="979"/>
      <c r="P205" s="979"/>
      <c r="Q205" s="979"/>
      <c r="R205" s="979"/>
      <c r="T205" s="381"/>
      <c r="U205" s="523" t="str">
        <f>A205</f>
        <v>Abteilung:</v>
      </c>
      <c r="Y205" s="979" t="str">
        <f>IF(ISBLANK('Deckblatt ISIR'!P139),"",'Deckblatt ISIR'!P139)</f>
        <v/>
      </c>
      <c r="Z205" s="979"/>
      <c r="AA205" s="979"/>
      <c r="AB205" s="979"/>
      <c r="AC205" s="979"/>
      <c r="AD205" s="979"/>
      <c r="AE205" s="979"/>
      <c r="AF205" s="979"/>
      <c r="AG205" s="979"/>
      <c r="AH205" s="979"/>
      <c r="AI205" s="979"/>
      <c r="AJ205" s="979"/>
      <c r="AK205" s="979"/>
      <c r="AL205" s="979"/>
      <c r="AN205" s="125"/>
      <c r="AQ205" s="129"/>
      <c r="AR205" s="129"/>
      <c r="AS205" s="130"/>
      <c r="AT205" s="130"/>
      <c r="AU205" s="130"/>
      <c r="AV205" s="130"/>
      <c r="AW205" s="130"/>
      <c r="AX205" s="130"/>
      <c r="AY205" s="130"/>
      <c r="AZ205" s="130"/>
      <c r="BA205" s="130"/>
      <c r="BB205" s="130"/>
      <c r="BC205" s="130"/>
      <c r="BD205" s="130"/>
      <c r="BE205" s="130"/>
      <c r="BF205" s="130"/>
      <c r="BG205" s="130"/>
      <c r="BH205" s="118"/>
      <c r="BI205" s="118"/>
      <c r="BJ205" s="118"/>
      <c r="BK205" s="118"/>
      <c r="BL205" s="118"/>
      <c r="BM205" s="118"/>
      <c r="BN205" s="118"/>
      <c r="BO205" s="118"/>
      <c r="BP205" s="118"/>
      <c r="BQ205" s="118"/>
      <c r="BR205" s="118"/>
      <c r="BS205" s="118"/>
      <c r="BT205" s="118"/>
      <c r="BU205" s="118"/>
      <c r="BV205" s="118"/>
      <c r="BW205" s="118"/>
      <c r="BX205" s="118"/>
      <c r="BY205" s="118"/>
      <c r="BZ205" s="118"/>
      <c r="CA205" s="118"/>
      <c r="CB205" s="118"/>
      <c r="CC205" s="118"/>
    </row>
    <row r="206" spans="1:127" s="520" customFormat="1" ht="9.9499999999999993" customHeight="1">
      <c r="A206" s="1007"/>
      <c r="B206" s="912"/>
      <c r="C206" s="912"/>
      <c r="D206" s="912"/>
      <c r="E206" s="912"/>
      <c r="F206" s="1008"/>
      <c r="G206" s="1009"/>
      <c r="H206" s="1009"/>
      <c r="I206" s="1009"/>
      <c r="J206" s="1009"/>
      <c r="K206" s="1009"/>
      <c r="L206" s="1009"/>
      <c r="M206" s="1009"/>
      <c r="N206" s="1009"/>
      <c r="O206" s="1009"/>
      <c r="P206" s="1009"/>
      <c r="Q206" s="1009"/>
      <c r="R206" s="1009"/>
      <c r="T206" s="125"/>
      <c r="U206" s="911"/>
      <c r="V206" s="912"/>
      <c r="W206" s="912"/>
      <c r="X206" s="912"/>
      <c r="Y206" s="912"/>
      <c r="Z206" s="1008"/>
      <c r="AA206" s="1009"/>
      <c r="AB206" s="1009"/>
      <c r="AC206" s="1009"/>
      <c r="AD206" s="1009"/>
      <c r="AE206" s="1009"/>
      <c r="AF206" s="1009"/>
      <c r="AG206" s="1009"/>
      <c r="AH206" s="1009"/>
      <c r="AI206" s="1009"/>
      <c r="AJ206" s="1009"/>
      <c r="AK206" s="1009"/>
      <c r="AL206" s="1009"/>
      <c r="AN206" s="125"/>
      <c r="AQ206" s="129"/>
      <c r="AR206" s="129"/>
      <c r="AS206" s="130"/>
      <c r="AT206" s="130"/>
      <c r="AU206" s="130"/>
      <c r="AV206" s="130"/>
      <c r="AW206" s="130"/>
      <c r="AX206" s="130"/>
      <c r="AY206" s="130"/>
      <c r="AZ206" s="130"/>
      <c r="BA206" s="130"/>
      <c r="BB206" s="130"/>
      <c r="BC206" s="130"/>
      <c r="BD206" s="130"/>
      <c r="BE206" s="130"/>
      <c r="BF206" s="130"/>
      <c r="BG206" s="130"/>
      <c r="BH206" s="118"/>
      <c r="BI206" s="118"/>
      <c r="BJ206" s="118"/>
      <c r="BK206" s="118"/>
      <c r="BL206" s="118"/>
      <c r="BM206" s="118"/>
      <c r="BN206" s="118"/>
      <c r="BO206" s="118"/>
      <c r="BP206" s="118"/>
      <c r="BQ206" s="118"/>
      <c r="BR206" s="118"/>
      <c r="BS206" s="118"/>
      <c r="BT206" s="118"/>
      <c r="BU206" s="118"/>
      <c r="BV206" s="118"/>
      <c r="BW206" s="118"/>
      <c r="BX206" s="118"/>
      <c r="BY206" s="118"/>
      <c r="BZ206" s="118"/>
      <c r="CA206" s="118"/>
      <c r="CB206" s="118"/>
      <c r="CC206" s="118"/>
    </row>
    <row r="207" spans="1:127" s="520" customFormat="1" ht="9.9499999999999993" customHeight="1">
      <c r="A207" s="1010"/>
      <c r="B207" s="1011"/>
      <c r="C207" s="1011"/>
      <c r="D207" s="1011"/>
      <c r="E207" s="1011"/>
      <c r="F207" s="521"/>
      <c r="G207" s="522"/>
      <c r="H207" s="522"/>
      <c r="I207" s="522"/>
      <c r="J207" s="522"/>
      <c r="K207" s="1012"/>
      <c r="L207" s="1012"/>
      <c r="M207" s="1012"/>
      <c r="N207" s="1012"/>
      <c r="O207" s="1012"/>
      <c r="P207" s="522"/>
      <c r="Q207" s="522"/>
      <c r="R207" s="522"/>
      <c r="S207" s="118"/>
      <c r="T207" s="150"/>
      <c r="U207" s="1013"/>
      <c r="V207" s="1011"/>
      <c r="W207" s="1011"/>
      <c r="X207" s="1011"/>
      <c r="Y207" s="1011"/>
      <c r="Z207" s="521"/>
      <c r="AA207" s="522"/>
      <c r="AB207" s="522"/>
      <c r="AC207" s="522"/>
      <c r="AD207" s="522"/>
      <c r="AE207" s="1012"/>
      <c r="AF207" s="1012"/>
      <c r="AG207" s="1012"/>
      <c r="AH207" s="1012"/>
      <c r="AI207" s="1012"/>
      <c r="AJ207" s="522"/>
      <c r="AK207" s="522"/>
      <c r="AL207" s="522"/>
      <c r="AN207" s="125"/>
      <c r="AQ207" s="129"/>
      <c r="AR207" s="129"/>
      <c r="AS207" s="130"/>
      <c r="AT207" s="130"/>
      <c r="AU207" s="130"/>
      <c r="AV207" s="130"/>
      <c r="AW207" s="130"/>
      <c r="AX207" s="130"/>
      <c r="AY207" s="130"/>
      <c r="AZ207" s="130"/>
      <c r="BA207" s="130"/>
      <c r="BB207" s="130"/>
      <c r="BC207" s="130"/>
      <c r="BD207" s="130"/>
      <c r="BE207" s="130"/>
      <c r="BF207" s="130"/>
      <c r="BG207" s="130"/>
      <c r="BH207" s="118"/>
      <c r="BI207" s="118"/>
      <c r="BJ207" s="118"/>
      <c r="BK207" s="118"/>
      <c r="BL207" s="118"/>
      <c r="BM207" s="118"/>
      <c r="BN207" s="118"/>
      <c r="BO207" s="118"/>
      <c r="BP207" s="118"/>
      <c r="BQ207" s="118"/>
      <c r="BR207" s="118"/>
      <c r="BS207" s="118"/>
      <c r="BT207" s="118"/>
      <c r="BU207" s="118"/>
      <c r="BV207" s="118"/>
      <c r="BW207" s="118"/>
      <c r="BX207" s="118"/>
      <c r="BY207" s="118"/>
      <c r="BZ207" s="118"/>
      <c r="CA207" s="118"/>
      <c r="CB207" s="118"/>
      <c r="CC207" s="118"/>
    </row>
    <row r="208" spans="1:127" s="520" customFormat="1" ht="9.9499999999999993" customHeight="1">
      <c r="A208" s="998" t="str">
        <f>'Deckblatt ISIR'!BL158</f>
        <v>Datum:</v>
      </c>
      <c r="B208" s="999"/>
      <c r="C208" s="999"/>
      <c r="D208" s="999"/>
      <c r="E208" s="999"/>
      <c r="F208" s="1000"/>
      <c r="G208" s="1001"/>
      <c r="H208" s="1001"/>
      <c r="I208" s="1001"/>
      <c r="J208" s="1001"/>
      <c r="K208" s="269" t="str">
        <f>'Deckblatt ISIR'!BL217</f>
        <v>Unterschrift:</v>
      </c>
      <c r="L208" s="269"/>
      <c r="M208" s="269"/>
      <c r="N208" s="270"/>
      <c r="O208" s="270"/>
      <c r="P208" s="270"/>
      <c r="Q208" s="270"/>
      <c r="R208" s="270"/>
      <c r="S208" s="528"/>
      <c r="T208" s="127"/>
      <c r="U208" s="1002" t="str">
        <f>A208</f>
        <v>Datum:</v>
      </c>
      <c r="V208" s="1003"/>
      <c r="W208" s="1003"/>
      <c r="X208" s="1003"/>
      <c r="Y208" s="1003"/>
      <c r="Z208" s="1004"/>
      <c r="AA208" s="1005"/>
      <c r="AB208" s="1005"/>
      <c r="AC208" s="1005"/>
      <c r="AD208" s="1005"/>
      <c r="AE208" s="518" t="str">
        <f>K208</f>
        <v>Unterschrift:</v>
      </c>
      <c r="AF208" s="518"/>
      <c r="AG208" s="518"/>
      <c r="AH208" s="1006"/>
      <c r="AI208" s="1006"/>
      <c r="AJ208" s="1006"/>
      <c r="AK208" s="1006"/>
      <c r="AL208" s="1006"/>
      <c r="AM208" s="528"/>
      <c r="AN208" s="127"/>
      <c r="AQ208" s="129"/>
      <c r="AR208" s="129"/>
      <c r="AS208" s="130"/>
      <c r="AT208" s="130"/>
      <c r="AU208" s="130"/>
      <c r="AV208" s="130"/>
      <c r="AW208" s="130"/>
      <c r="AX208" s="130"/>
      <c r="AY208" s="130"/>
      <c r="AZ208" s="130"/>
      <c r="BA208" s="130"/>
      <c r="BB208" s="130"/>
      <c r="BC208" s="130"/>
      <c r="BD208" s="130"/>
      <c r="BE208" s="130"/>
      <c r="BF208" s="130"/>
      <c r="BG208" s="130"/>
      <c r="BH208" s="118"/>
      <c r="BI208" s="118"/>
      <c r="BJ208" s="118"/>
      <c r="BK208" s="118"/>
      <c r="BL208" s="118"/>
      <c r="BM208" s="118"/>
      <c r="BN208" s="118"/>
      <c r="BO208" s="118"/>
      <c r="BP208" s="118"/>
      <c r="BQ208" s="118"/>
      <c r="BR208" s="118"/>
      <c r="BS208" s="118"/>
      <c r="BT208" s="118"/>
      <c r="BU208" s="118"/>
      <c r="BV208" s="118"/>
      <c r="BW208" s="118"/>
      <c r="BX208" s="118"/>
      <c r="BY208" s="118"/>
      <c r="BZ208" s="118"/>
      <c r="CA208" s="118"/>
      <c r="CB208" s="118"/>
      <c r="CC208" s="118"/>
    </row>
  </sheetData>
  <sheetProtection formatCells="0" insertHyperlinks="0" selectLockedCells="1" autoFilter="0"/>
  <protectedRanges>
    <protectedRange sqref="U15 W15 Y15 AA15 AC15 AE15 Q15 S15 U86 W86 Y86 AA86 AC86 AE86 Q86 S86 U158 W158 Y158 AA158 AC158 AE158 Q158 S158" name="Customer"/>
  </protectedRanges>
  <mergeCells count="1862">
    <mergeCell ref="A207:E207"/>
    <mergeCell ref="K207:O207"/>
    <mergeCell ref="U207:Y207"/>
    <mergeCell ref="AE207:AI207"/>
    <mergeCell ref="A208:E208"/>
    <mergeCell ref="F208:J208"/>
    <mergeCell ref="U208:Y208"/>
    <mergeCell ref="Z208:AD208"/>
    <mergeCell ref="AH208:AL208"/>
    <mergeCell ref="AA203:AB203"/>
    <mergeCell ref="AC203:AD203"/>
    <mergeCell ref="AE203:AF203"/>
    <mergeCell ref="AJ203:AN203"/>
    <mergeCell ref="E204:R204"/>
    <mergeCell ref="Y204:AL204"/>
    <mergeCell ref="E205:R205"/>
    <mergeCell ref="Y205:AL205"/>
    <mergeCell ref="A206:E206"/>
    <mergeCell ref="F206:R206"/>
    <mergeCell ref="U206:Y206"/>
    <mergeCell ref="Z206:AL206"/>
    <mergeCell ref="A203:B203"/>
    <mergeCell ref="C203:J203"/>
    <mergeCell ref="K203:M203"/>
    <mergeCell ref="N203:P203"/>
    <mergeCell ref="Q203:R203"/>
    <mergeCell ref="S203:T203"/>
    <mergeCell ref="U203:V203"/>
    <mergeCell ref="W203:X203"/>
    <mergeCell ref="Y203:Z203"/>
    <mergeCell ref="AA201:AB201"/>
    <mergeCell ref="AC201:AD201"/>
    <mergeCell ref="AE201:AF201"/>
    <mergeCell ref="AJ201:AN201"/>
    <mergeCell ref="A202:B202"/>
    <mergeCell ref="C202:J202"/>
    <mergeCell ref="K202:M202"/>
    <mergeCell ref="N202:P202"/>
    <mergeCell ref="Q202:R202"/>
    <mergeCell ref="S202:T202"/>
    <mergeCell ref="U202:V202"/>
    <mergeCell ref="W202:X202"/>
    <mergeCell ref="Y202:Z202"/>
    <mergeCell ref="AA202:AB202"/>
    <mergeCell ref="AC202:AD202"/>
    <mergeCell ref="AE202:AF202"/>
    <mergeCell ref="AJ202:AN202"/>
    <mergeCell ref="A201:B201"/>
    <mergeCell ref="C201:J201"/>
    <mergeCell ref="K201:M201"/>
    <mergeCell ref="N201:P201"/>
    <mergeCell ref="Q201:R201"/>
    <mergeCell ref="S201:T201"/>
    <mergeCell ref="U201:V201"/>
    <mergeCell ref="W201:X201"/>
    <mergeCell ref="Y201:Z201"/>
    <mergeCell ref="AA199:AB199"/>
    <mergeCell ref="AC199:AD199"/>
    <mergeCell ref="AE199:AF199"/>
    <mergeCell ref="AJ199:AN199"/>
    <mergeCell ref="A200:B200"/>
    <mergeCell ref="C200:J200"/>
    <mergeCell ref="K200:M200"/>
    <mergeCell ref="N200:P200"/>
    <mergeCell ref="Q200:R200"/>
    <mergeCell ref="S200:T200"/>
    <mergeCell ref="U200:V200"/>
    <mergeCell ref="W200:X200"/>
    <mergeCell ref="Y200:Z200"/>
    <mergeCell ref="AA200:AB200"/>
    <mergeCell ref="AC200:AD200"/>
    <mergeCell ref="AE200:AF200"/>
    <mergeCell ref="AJ200:AN200"/>
    <mergeCell ref="A199:B199"/>
    <mergeCell ref="C199:J199"/>
    <mergeCell ref="K199:M199"/>
    <mergeCell ref="N199:P199"/>
    <mergeCell ref="Q199:R199"/>
    <mergeCell ref="S199:T199"/>
    <mergeCell ref="U199:V199"/>
    <mergeCell ref="W199:X199"/>
    <mergeCell ref="Y199:Z199"/>
    <mergeCell ref="AA197:AB197"/>
    <mergeCell ref="AC197:AD197"/>
    <mergeCell ref="AE197:AF197"/>
    <mergeCell ref="AJ197:AN197"/>
    <mergeCell ref="A198:B198"/>
    <mergeCell ref="C198:J198"/>
    <mergeCell ref="K198:M198"/>
    <mergeCell ref="N198:P198"/>
    <mergeCell ref="Q198:R198"/>
    <mergeCell ref="S198:T198"/>
    <mergeCell ref="U198:V198"/>
    <mergeCell ref="W198:X198"/>
    <mergeCell ref="Y198:Z198"/>
    <mergeCell ref="AA198:AB198"/>
    <mergeCell ref="AC198:AD198"/>
    <mergeCell ref="AE198:AF198"/>
    <mergeCell ref="AJ198:AN198"/>
    <mergeCell ref="A197:B197"/>
    <mergeCell ref="C197:J197"/>
    <mergeCell ref="K197:M197"/>
    <mergeCell ref="N197:P197"/>
    <mergeCell ref="Q197:R197"/>
    <mergeCell ref="S197:T197"/>
    <mergeCell ref="U197:V197"/>
    <mergeCell ref="W197:X197"/>
    <mergeCell ref="Y197:Z197"/>
    <mergeCell ref="AA195:AB195"/>
    <mergeCell ref="AC195:AD195"/>
    <mergeCell ref="AE195:AF195"/>
    <mergeCell ref="AJ195:AN195"/>
    <mergeCell ref="A196:B196"/>
    <mergeCell ref="C196:J196"/>
    <mergeCell ref="K196:M196"/>
    <mergeCell ref="N196:P196"/>
    <mergeCell ref="Q196:R196"/>
    <mergeCell ref="S196:T196"/>
    <mergeCell ref="U196:V196"/>
    <mergeCell ref="W196:X196"/>
    <mergeCell ref="Y196:Z196"/>
    <mergeCell ref="AA196:AB196"/>
    <mergeCell ref="AC196:AD196"/>
    <mergeCell ref="AE196:AF196"/>
    <mergeCell ref="AJ196:AN196"/>
    <mergeCell ref="A195:B195"/>
    <mergeCell ref="C195:J195"/>
    <mergeCell ref="K195:M195"/>
    <mergeCell ref="N195:P195"/>
    <mergeCell ref="Q195:R195"/>
    <mergeCell ref="S195:T195"/>
    <mergeCell ref="U195:V195"/>
    <mergeCell ref="W195:X195"/>
    <mergeCell ref="Y195:Z195"/>
    <mergeCell ref="AA193:AB193"/>
    <mergeCell ref="AC193:AD193"/>
    <mergeCell ref="AE193:AF193"/>
    <mergeCell ref="AJ193:AN193"/>
    <mergeCell ref="A194:B194"/>
    <mergeCell ref="C194:J194"/>
    <mergeCell ref="K194:M194"/>
    <mergeCell ref="N194:P194"/>
    <mergeCell ref="Q194:R194"/>
    <mergeCell ref="S194:T194"/>
    <mergeCell ref="U194:V194"/>
    <mergeCell ref="W194:X194"/>
    <mergeCell ref="Y194:Z194"/>
    <mergeCell ref="AA194:AB194"/>
    <mergeCell ref="AC194:AD194"/>
    <mergeCell ref="AE194:AF194"/>
    <mergeCell ref="AJ194:AN194"/>
    <mergeCell ref="A193:B193"/>
    <mergeCell ref="C193:J193"/>
    <mergeCell ref="K193:M193"/>
    <mergeCell ref="N193:P193"/>
    <mergeCell ref="Q193:R193"/>
    <mergeCell ref="S193:T193"/>
    <mergeCell ref="U193:V193"/>
    <mergeCell ref="W193:X193"/>
    <mergeCell ref="Y193:Z193"/>
    <mergeCell ref="AA191:AB191"/>
    <mergeCell ref="AC191:AD191"/>
    <mergeCell ref="AE191:AF191"/>
    <mergeCell ref="AJ191:AN191"/>
    <mergeCell ref="A192:B192"/>
    <mergeCell ref="C192:J192"/>
    <mergeCell ref="K192:M192"/>
    <mergeCell ref="N192:P192"/>
    <mergeCell ref="Q192:R192"/>
    <mergeCell ref="S192:T192"/>
    <mergeCell ref="U192:V192"/>
    <mergeCell ref="W192:X192"/>
    <mergeCell ref="Y192:Z192"/>
    <mergeCell ref="AA192:AB192"/>
    <mergeCell ref="AC192:AD192"/>
    <mergeCell ref="AE192:AF192"/>
    <mergeCell ref="AJ192:AN192"/>
    <mergeCell ref="A191:B191"/>
    <mergeCell ref="C191:J191"/>
    <mergeCell ref="K191:M191"/>
    <mergeCell ref="N191:P191"/>
    <mergeCell ref="Q191:R191"/>
    <mergeCell ref="S191:T191"/>
    <mergeCell ref="U191:V191"/>
    <mergeCell ref="W191:X191"/>
    <mergeCell ref="Y191:Z191"/>
    <mergeCell ref="AA189:AB189"/>
    <mergeCell ref="AC189:AD189"/>
    <mergeCell ref="AE189:AF189"/>
    <mergeCell ref="AJ189:AN189"/>
    <mergeCell ref="A190:B190"/>
    <mergeCell ref="C190:J190"/>
    <mergeCell ref="K190:M190"/>
    <mergeCell ref="N190:P190"/>
    <mergeCell ref="Q190:R190"/>
    <mergeCell ref="S190:T190"/>
    <mergeCell ref="U190:V190"/>
    <mergeCell ref="W190:X190"/>
    <mergeCell ref="Y190:Z190"/>
    <mergeCell ref="AA190:AB190"/>
    <mergeCell ref="AC190:AD190"/>
    <mergeCell ref="AE190:AF190"/>
    <mergeCell ref="AJ190:AN190"/>
    <mergeCell ref="A189:B189"/>
    <mergeCell ref="C189:J189"/>
    <mergeCell ref="K189:M189"/>
    <mergeCell ref="N189:P189"/>
    <mergeCell ref="Q189:R189"/>
    <mergeCell ref="S189:T189"/>
    <mergeCell ref="U189:V189"/>
    <mergeCell ref="W189:X189"/>
    <mergeCell ref="Y189:Z189"/>
    <mergeCell ref="AA187:AB187"/>
    <mergeCell ref="AC187:AD187"/>
    <mergeCell ref="AE187:AF187"/>
    <mergeCell ref="AJ187:AN187"/>
    <mergeCell ref="A188:B188"/>
    <mergeCell ref="C188:J188"/>
    <mergeCell ref="K188:M188"/>
    <mergeCell ref="N188:P188"/>
    <mergeCell ref="Q188:R188"/>
    <mergeCell ref="S188:T188"/>
    <mergeCell ref="U188:V188"/>
    <mergeCell ref="W188:X188"/>
    <mergeCell ref="Y188:Z188"/>
    <mergeCell ref="AA188:AB188"/>
    <mergeCell ref="AC188:AD188"/>
    <mergeCell ref="AE188:AF188"/>
    <mergeCell ref="AJ188:AN188"/>
    <mergeCell ref="A187:B187"/>
    <mergeCell ref="C187:J187"/>
    <mergeCell ref="K187:M187"/>
    <mergeCell ref="N187:P187"/>
    <mergeCell ref="Q187:R187"/>
    <mergeCell ref="S187:T187"/>
    <mergeCell ref="U187:V187"/>
    <mergeCell ref="W187:X187"/>
    <mergeCell ref="Y187:Z187"/>
    <mergeCell ref="AA185:AB185"/>
    <mergeCell ref="AC185:AD185"/>
    <mergeCell ref="AE185:AF185"/>
    <mergeCell ref="AJ185:AN185"/>
    <mergeCell ref="A186:B186"/>
    <mergeCell ref="C186:J186"/>
    <mergeCell ref="K186:M186"/>
    <mergeCell ref="N186:P186"/>
    <mergeCell ref="Q186:R186"/>
    <mergeCell ref="S186:T186"/>
    <mergeCell ref="U186:V186"/>
    <mergeCell ref="W186:X186"/>
    <mergeCell ref="Y186:Z186"/>
    <mergeCell ref="AA186:AB186"/>
    <mergeCell ref="AC186:AD186"/>
    <mergeCell ref="AE186:AF186"/>
    <mergeCell ref="AJ186:AN186"/>
    <mergeCell ref="A185:B185"/>
    <mergeCell ref="C185:J185"/>
    <mergeCell ref="K185:M185"/>
    <mergeCell ref="N185:P185"/>
    <mergeCell ref="Q185:R185"/>
    <mergeCell ref="S185:T185"/>
    <mergeCell ref="U185:V185"/>
    <mergeCell ref="W185:X185"/>
    <mergeCell ref="Y185:Z185"/>
    <mergeCell ref="AA183:AB183"/>
    <mergeCell ref="AC183:AD183"/>
    <mergeCell ref="AE183:AF183"/>
    <mergeCell ref="AJ183:AN183"/>
    <mergeCell ref="A184:B184"/>
    <mergeCell ref="C184:J184"/>
    <mergeCell ref="K184:M184"/>
    <mergeCell ref="N184:P184"/>
    <mergeCell ref="Q184:R184"/>
    <mergeCell ref="S184:T184"/>
    <mergeCell ref="U184:V184"/>
    <mergeCell ref="W184:X184"/>
    <mergeCell ref="Y184:Z184"/>
    <mergeCell ref="AA184:AB184"/>
    <mergeCell ref="AC184:AD184"/>
    <mergeCell ref="AE184:AF184"/>
    <mergeCell ref="AJ184:AN184"/>
    <mergeCell ref="A183:B183"/>
    <mergeCell ref="C183:J183"/>
    <mergeCell ref="K183:M183"/>
    <mergeCell ref="N183:P183"/>
    <mergeCell ref="Q183:R183"/>
    <mergeCell ref="S183:T183"/>
    <mergeCell ref="U183:V183"/>
    <mergeCell ref="W183:X183"/>
    <mergeCell ref="Y183:Z183"/>
    <mergeCell ref="AA181:AB181"/>
    <mergeCell ref="AC181:AD181"/>
    <mergeCell ref="AE181:AF181"/>
    <mergeCell ref="AJ181:AN181"/>
    <mergeCell ref="A182:B182"/>
    <mergeCell ref="C182:J182"/>
    <mergeCell ref="K182:M182"/>
    <mergeCell ref="N182:P182"/>
    <mergeCell ref="Q182:R182"/>
    <mergeCell ref="S182:T182"/>
    <mergeCell ref="U182:V182"/>
    <mergeCell ref="W182:X182"/>
    <mergeCell ref="Y182:Z182"/>
    <mergeCell ref="AA182:AB182"/>
    <mergeCell ref="AC182:AD182"/>
    <mergeCell ref="AE182:AF182"/>
    <mergeCell ref="AJ182:AN182"/>
    <mergeCell ref="A181:B181"/>
    <mergeCell ref="C181:J181"/>
    <mergeCell ref="K181:M181"/>
    <mergeCell ref="N181:P181"/>
    <mergeCell ref="Q181:R181"/>
    <mergeCell ref="S181:T181"/>
    <mergeCell ref="U181:V181"/>
    <mergeCell ref="W181:X181"/>
    <mergeCell ref="Y181:Z181"/>
    <mergeCell ref="AA179:AB179"/>
    <mergeCell ref="AC179:AD179"/>
    <mergeCell ref="AE179:AF179"/>
    <mergeCell ref="AJ179:AN179"/>
    <mergeCell ref="A180:B180"/>
    <mergeCell ref="C180:J180"/>
    <mergeCell ref="K180:M180"/>
    <mergeCell ref="N180:P180"/>
    <mergeCell ref="Q180:R180"/>
    <mergeCell ref="S180:T180"/>
    <mergeCell ref="U180:V180"/>
    <mergeCell ref="W180:X180"/>
    <mergeCell ref="Y180:Z180"/>
    <mergeCell ref="AA180:AB180"/>
    <mergeCell ref="AC180:AD180"/>
    <mergeCell ref="AE180:AF180"/>
    <mergeCell ref="AJ180:AN180"/>
    <mergeCell ref="A179:B179"/>
    <mergeCell ref="C179:J179"/>
    <mergeCell ref="K179:M179"/>
    <mergeCell ref="N179:P179"/>
    <mergeCell ref="Q179:R179"/>
    <mergeCell ref="S179:T179"/>
    <mergeCell ref="U179:V179"/>
    <mergeCell ref="W179:X179"/>
    <mergeCell ref="Y179:Z179"/>
    <mergeCell ref="AA177:AB177"/>
    <mergeCell ref="AC177:AD177"/>
    <mergeCell ref="AE177:AF177"/>
    <mergeCell ref="AJ177:AN177"/>
    <mergeCell ref="A178:B178"/>
    <mergeCell ref="C178:J178"/>
    <mergeCell ref="K178:M178"/>
    <mergeCell ref="N178:P178"/>
    <mergeCell ref="Q178:R178"/>
    <mergeCell ref="S178:T178"/>
    <mergeCell ref="U178:V178"/>
    <mergeCell ref="W178:X178"/>
    <mergeCell ref="Y178:Z178"/>
    <mergeCell ref="AA178:AB178"/>
    <mergeCell ref="AC178:AD178"/>
    <mergeCell ref="AE178:AF178"/>
    <mergeCell ref="AJ178:AN178"/>
    <mergeCell ref="A177:B177"/>
    <mergeCell ref="C177:J177"/>
    <mergeCell ref="K177:M177"/>
    <mergeCell ref="N177:P177"/>
    <mergeCell ref="Q177:R177"/>
    <mergeCell ref="S177:T177"/>
    <mergeCell ref="U177:V177"/>
    <mergeCell ref="W177:X177"/>
    <mergeCell ref="Y177:Z177"/>
    <mergeCell ref="AA175:AB175"/>
    <mergeCell ref="AC175:AD175"/>
    <mergeCell ref="AE175:AF175"/>
    <mergeCell ref="AJ175:AN175"/>
    <mergeCell ref="A176:B176"/>
    <mergeCell ref="C176:J176"/>
    <mergeCell ref="K176:M176"/>
    <mergeCell ref="N176:P176"/>
    <mergeCell ref="Q176:R176"/>
    <mergeCell ref="S176:T176"/>
    <mergeCell ref="U176:V176"/>
    <mergeCell ref="W176:X176"/>
    <mergeCell ref="Y176:Z176"/>
    <mergeCell ref="AA176:AB176"/>
    <mergeCell ref="AC176:AD176"/>
    <mergeCell ref="AE176:AF176"/>
    <mergeCell ref="AJ176:AN176"/>
    <mergeCell ref="A175:B175"/>
    <mergeCell ref="C175:J175"/>
    <mergeCell ref="K175:M175"/>
    <mergeCell ref="N175:P175"/>
    <mergeCell ref="Q175:R175"/>
    <mergeCell ref="S175:T175"/>
    <mergeCell ref="U175:V175"/>
    <mergeCell ref="W175:X175"/>
    <mergeCell ref="Y175:Z175"/>
    <mergeCell ref="AA173:AB173"/>
    <mergeCell ref="AC173:AD173"/>
    <mergeCell ref="AE173:AF173"/>
    <mergeCell ref="AJ173:AN173"/>
    <mergeCell ref="A174:B174"/>
    <mergeCell ref="C174:J174"/>
    <mergeCell ref="K174:M174"/>
    <mergeCell ref="N174:P174"/>
    <mergeCell ref="Q174:R174"/>
    <mergeCell ref="S174:T174"/>
    <mergeCell ref="U174:V174"/>
    <mergeCell ref="W174:X174"/>
    <mergeCell ref="Y174:Z174"/>
    <mergeCell ref="AA174:AB174"/>
    <mergeCell ref="AC174:AD174"/>
    <mergeCell ref="AE174:AF174"/>
    <mergeCell ref="AJ174:AN174"/>
    <mergeCell ref="A173:B173"/>
    <mergeCell ref="C173:J173"/>
    <mergeCell ref="K173:M173"/>
    <mergeCell ref="N173:P173"/>
    <mergeCell ref="Q173:R173"/>
    <mergeCell ref="S173:T173"/>
    <mergeCell ref="U173:V173"/>
    <mergeCell ref="W173:X173"/>
    <mergeCell ref="Y173:Z173"/>
    <mergeCell ref="AA171:AB171"/>
    <mergeCell ref="AC171:AD171"/>
    <mergeCell ref="AE171:AF171"/>
    <mergeCell ref="AJ171:AN171"/>
    <mergeCell ref="A172:B172"/>
    <mergeCell ref="C172:J172"/>
    <mergeCell ref="K172:M172"/>
    <mergeCell ref="N172:P172"/>
    <mergeCell ref="Q172:R172"/>
    <mergeCell ref="S172:T172"/>
    <mergeCell ref="U172:V172"/>
    <mergeCell ref="W172:X172"/>
    <mergeCell ref="Y172:Z172"/>
    <mergeCell ref="AA172:AB172"/>
    <mergeCell ref="AC172:AD172"/>
    <mergeCell ref="AE172:AF172"/>
    <mergeCell ref="AJ172:AN172"/>
    <mergeCell ref="A171:B171"/>
    <mergeCell ref="C171:J171"/>
    <mergeCell ref="K171:M171"/>
    <mergeCell ref="N171:P171"/>
    <mergeCell ref="Q171:R171"/>
    <mergeCell ref="S171:T171"/>
    <mergeCell ref="U171:V171"/>
    <mergeCell ref="W171:X171"/>
    <mergeCell ref="Y171:Z171"/>
    <mergeCell ref="AA169:AB169"/>
    <mergeCell ref="AC169:AD169"/>
    <mergeCell ref="AE169:AF169"/>
    <mergeCell ref="AJ169:AN169"/>
    <mergeCell ref="A170:B170"/>
    <mergeCell ref="C170:J170"/>
    <mergeCell ref="K170:M170"/>
    <mergeCell ref="N170:P170"/>
    <mergeCell ref="Q170:R170"/>
    <mergeCell ref="S170:T170"/>
    <mergeCell ref="U170:V170"/>
    <mergeCell ref="W170:X170"/>
    <mergeCell ref="Y170:Z170"/>
    <mergeCell ref="AA170:AB170"/>
    <mergeCell ref="AC170:AD170"/>
    <mergeCell ref="AE170:AF170"/>
    <mergeCell ref="AJ170:AN170"/>
    <mergeCell ref="A169:B169"/>
    <mergeCell ref="C169:J169"/>
    <mergeCell ref="K169:M169"/>
    <mergeCell ref="N169:P169"/>
    <mergeCell ref="Q169:R169"/>
    <mergeCell ref="S169:T169"/>
    <mergeCell ref="U169:V169"/>
    <mergeCell ref="W169:X169"/>
    <mergeCell ref="Y169:Z169"/>
    <mergeCell ref="AA167:AB167"/>
    <mergeCell ref="AC167:AD167"/>
    <mergeCell ref="AE167:AF167"/>
    <mergeCell ref="AJ167:AN167"/>
    <mergeCell ref="A168:B168"/>
    <mergeCell ref="C168:J168"/>
    <mergeCell ref="K168:M168"/>
    <mergeCell ref="N168:P168"/>
    <mergeCell ref="Q168:R168"/>
    <mergeCell ref="S168:T168"/>
    <mergeCell ref="U168:V168"/>
    <mergeCell ref="W168:X168"/>
    <mergeCell ref="Y168:Z168"/>
    <mergeCell ref="AA168:AB168"/>
    <mergeCell ref="AC168:AD168"/>
    <mergeCell ref="AE168:AF168"/>
    <mergeCell ref="AJ168:AN168"/>
    <mergeCell ref="A167:B167"/>
    <mergeCell ref="C167:J167"/>
    <mergeCell ref="K167:M167"/>
    <mergeCell ref="N167:P167"/>
    <mergeCell ref="Q167:R167"/>
    <mergeCell ref="S167:T167"/>
    <mergeCell ref="U167:V167"/>
    <mergeCell ref="W167:X167"/>
    <mergeCell ref="Y167:Z167"/>
    <mergeCell ref="AA165:AB165"/>
    <mergeCell ref="AC165:AD165"/>
    <mergeCell ref="AE165:AF165"/>
    <mergeCell ref="AJ165:AN165"/>
    <mergeCell ref="A166:B166"/>
    <mergeCell ref="C166:J166"/>
    <mergeCell ref="K166:M166"/>
    <mergeCell ref="N166:P166"/>
    <mergeCell ref="Q166:R166"/>
    <mergeCell ref="S166:T166"/>
    <mergeCell ref="U166:V166"/>
    <mergeCell ref="W166:X166"/>
    <mergeCell ref="Y166:Z166"/>
    <mergeCell ref="AA166:AB166"/>
    <mergeCell ref="AC166:AD166"/>
    <mergeCell ref="AE166:AF166"/>
    <mergeCell ref="AJ166:AN166"/>
    <mergeCell ref="A165:B165"/>
    <mergeCell ref="C165:J165"/>
    <mergeCell ref="K165:M165"/>
    <mergeCell ref="N165:P165"/>
    <mergeCell ref="Q165:R165"/>
    <mergeCell ref="S165:T165"/>
    <mergeCell ref="U165:V165"/>
    <mergeCell ref="W165:X165"/>
    <mergeCell ref="Y165:Z165"/>
    <mergeCell ref="AA163:AB163"/>
    <mergeCell ref="AC163:AD163"/>
    <mergeCell ref="AE163:AF163"/>
    <mergeCell ref="AJ163:AN163"/>
    <mergeCell ref="A164:B164"/>
    <mergeCell ref="C164:J164"/>
    <mergeCell ref="K164:M164"/>
    <mergeCell ref="N164:P164"/>
    <mergeCell ref="Q164:R164"/>
    <mergeCell ref="S164:T164"/>
    <mergeCell ref="U164:V164"/>
    <mergeCell ref="W164:X164"/>
    <mergeCell ref="Y164:Z164"/>
    <mergeCell ref="AA164:AB164"/>
    <mergeCell ref="AC164:AD164"/>
    <mergeCell ref="AE164:AF164"/>
    <mergeCell ref="AJ164:AN164"/>
    <mergeCell ref="A163:B163"/>
    <mergeCell ref="C163:J163"/>
    <mergeCell ref="K163:M163"/>
    <mergeCell ref="N163:P163"/>
    <mergeCell ref="Q163:R163"/>
    <mergeCell ref="S163:T163"/>
    <mergeCell ref="U163:V163"/>
    <mergeCell ref="W163:X163"/>
    <mergeCell ref="Y163:Z163"/>
    <mergeCell ref="AA161:AB161"/>
    <mergeCell ref="AC161:AD161"/>
    <mergeCell ref="AE161:AF161"/>
    <mergeCell ref="AJ161:AN161"/>
    <mergeCell ref="A162:B162"/>
    <mergeCell ref="C162:J162"/>
    <mergeCell ref="K162:M162"/>
    <mergeCell ref="N162:P162"/>
    <mergeCell ref="Q162:R162"/>
    <mergeCell ref="S162:T162"/>
    <mergeCell ref="U162:V162"/>
    <mergeCell ref="W162:X162"/>
    <mergeCell ref="Y162:Z162"/>
    <mergeCell ref="AA162:AB162"/>
    <mergeCell ref="AC162:AD162"/>
    <mergeCell ref="AE162:AF162"/>
    <mergeCell ref="AJ162:AN162"/>
    <mergeCell ref="A161:B161"/>
    <mergeCell ref="C161:J161"/>
    <mergeCell ref="K161:M161"/>
    <mergeCell ref="N161:P161"/>
    <mergeCell ref="Q161:R161"/>
    <mergeCell ref="S161:T161"/>
    <mergeCell ref="U161:V161"/>
    <mergeCell ref="W161:X161"/>
    <mergeCell ref="Y161:Z161"/>
    <mergeCell ref="AA159:AB159"/>
    <mergeCell ref="AC159:AD159"/>
    <mergeCell ref="AE159:AF159"/>
    <mergeCell ref="AJ159:AN159"/>
    <mergeCell ref="A160:B160"/>
    <mergeCell ref="C160:J160"/>
    <mergeCell ref="K160:M160"/>
    <mergeCell ref="N160:P160"/>
    <mergeCell ref="Q160:R160"/>
    <mergeCell ref="S160:T160"/>
    <mergeCell ref="U160:V160"/>
    <mergeCell ref="W160:X160"/>
    <mergeCell ref="Y160:Z160"/>
    <mergeCell ref="AA160:AB160"/>
    <mergeCell ref="AC160:AD160"/>
    <mergeCell ref="AE160:AF160"/>
    <mergeCell ref="AJ160:AN160"/>
    <mergeCell ref="A159:B159"/>
    <mergeCell ref="C159:J159"/>
    <mergeCell ref="K159:M159"/>
    <mergeCell ref="N159:P159"/>
    <mergeCell ref="Q159:R159"/>
    <mergeCell ref="S159:T159"/>
    <mergeCell ref="U159:V159"/>
    <mergeCell ref="W159:X159"/>
    <mergeCell ref="Y159:Z159"/>
    <mergeCell ref="CU158:CW158"/>
    <mergeCell ref="CX158:CZ158"/>
    <mergeCell ref="DA158:DC158"/>
    <mergeCell ref="DD158:DF158"/>
    <mergeCell ref="DG158:DI158"/>
    <mergeCell ref="DJ158:DL158"/>
    <mergeCell ref="DM158:DO158"/>
    <mergeCell ref="DS158:DT158"/>
    <mergeCell ref="DW158:DX158"/>
    <mergeCell ref="A154:H154"/>
    <mergeCell ref="I154:T154"/>
    <mergeCell ref="U154:AB154"/>
    <mergeCell ref="AC154:AN154"/>
    <mergeCell ref="A156:B156"/>
    <mergeCell ref="AG156:AH156"/>
    <mergeCell ref="AI156:AI158"/>
    <mergeCell ref="A157:B157"/>
    <mergeCell ref="Q157:R157"/>
    <mergeCell ref="U157:V157"/>
    <mergeCell ref="AG157:AH157"/>
    <mergeCell ref="AJ157:AN158"/>
    <mergeCell ref="A158:B158"/>
    <mergeCell ref="K158:M158"/>
    <mergeCell ref="N158:P158"/>
    <mergeCell ref="Q158:R158"/>
    <mergeCell ref="S158:T158"/>
    <mergeCell ref="U158:V158"/>
    <mergeCell ref="W158:X158"/>
    <mergeCell ref="Y158:Z158"/>
    <mergeCell ref="AA158:AB158"/>
    <mergeCell ref="AC158:AD158"/>
    <mergeCell ref="AE158:AF158"/>
    <mergeCell ref="A151:H151"/>
    <mergeCell ref="I151:T151"/>
    <mergeCell ref="U151:AB151"/>
    <mergeCell ref="AC151:AN151"/>
    <mergeCell ref="A152:H152"/>
    <mergeCell ref="I152:T152"/>
    <mergeCell ref="U152:AB152"/>
    <mergeCell ref="AC152:AN152"/>
    <mergeCell ref="A153:H153"/>
    <mergeCell ref="I153:T153"/>
    <mergeCell ref="U153:AB153"/>
    <mergeCell ref="AC153:AN153"/>
    <mergeCell ref="M149:T149"/>
    <mergeCell ref="U149:AB149"/>
    <mergeCell ref="AC149:AN149"/>
    <mergeCell ref="A150:H150"/>
    <mergeCell ref="O150:T150"/>
    <mergeCell ref="U150:AB150"/>
    <mergeCell ref="AC150:AH150"/>
    <mergeCell ref="AI150:AK150"/>
    <mergeCell ref="AL150:AN150"/>
    <mergeCell ref="A144:T145"/>
    <mergeCell ref="V144:AN145"/>
    <mergeCell ref="AI146:AJ146"/>
    <mergeCell ref="AM146:AN146"/>
    <mergeCell ref="A147:K147"/>
    <mergeCell ref="U147:AB147"/>
    <mergeCell ref="AC147:AN147"/>
    <mergeCell ref="A148:L148"/>
    <mergeCell ref="M148:T148"/>
    <mergeCell ref="U148:AN148"/>
    <mergeCell ref="W125:X125"/>
    <mergeCell ref="Y125:Z125"/>
    <mergeCell ref="AA125:AB125"/>
    <mergeCell ref="AC125:AD125"/>
    <mergeCell ref="AE125:AF125"/>
    <mergeCell ref="AJ125:AN125"/>
    <mergeCell ref="A126:B126"/>
    <mergeCell ref="C126:J126"/>
    <mergeCell ref="K126:M126"/>
    <mergeCell ref="N126:P126"/>
    <mergeCell ref="Q126:R126"/>
    <mergeCell ref="S126:T126"/>
    <mergeCell ref="U126:V126"/>
    <mergeCell ref="W126:X126"/>
    <mergeCell ref="Y126:Z126"/>
    <mergeCell ref="AA126:AB126"/>
    <mergeCell ref="AC126:AD126"/>
    <mergeCell ref="AE126:AF126"/>
    <mergeCell ref="AJ126:AN126"/>
    <mergeCell ref="AJ129:AN129"/>
    <mergeCell ref="K129:M129"/>
    <mergeCell ref="N129:P129"/>
    <mergeCell ref="A123:B123"/>
    <mergeCell ref="C123:J123"/>
    <mergeCell ref="K123:M123"/>
    <mergeCell ref="N123:P123"/>
    <mergeCell ref="Q123:R123"/>
    <mergeCell ref="S123:T123"/>
    <mergeCell ref="U123:V123"/>
    <mergeCell ref="W123:X123"/>
    <mergeCell ref="Y123:Z123"/>
    <mergeCell ref="AA123:AB123"/>
    <mergeCell ref="AC123:AD123"/>
    <mergeCell ref="AE123:AF123"/>
    <mergeCell ref="AJ123:AN123"/>
    <mergeCell ref="A124:B124"/>
    <mergeCell ref="C124:J124"/>
    <mergeCell ref="K124:M124"/>
    <mergeCell ref="N124:P124"/>
    <mergeCell ref="Q124:R124"/>
    <mergeCell ref="S124:T124"/>
    <mergeCell ref="U124:V124"/>
    <mergeCell ref="W124:X124"/>
    <mergeCell ref="Y124:Z124"/>
    <mergeCell ref="AA124:AB124"/>
    <mergeCell ref="AA116:AB116"/>
    <mergeCell ref="AC116:AD116"/>
    <mergeCell ref="AE116:AF116"/>
    <mergeCell ref="AJ116:AN116"/>
    <mergeCell ref="A120:B120"/>
    <mergeCell ref="C120:J120"/>
    <mergeCell ref="K120:M120"/>
    <mergeCell ref="N120:P120"/>
    <mergeCell ref="Q120:R120"/>
    <mergeCell ref="S120:T120"/>
    <mergeCell ref="U120:V120"/>
    <mergeCell ref="W120:X120"/>
    <mergeCell ref="Y120:Z120"/>
    <mergeCell ref="AA120:AB120"/>
    <mergeCell ref="AC120:AD120"/>
    <mergeCell ref="AE120:AF120"/>
    <mergeCell ref="AJ120:AN120"/>
    <mergeCell ref="A116:B116"/>
    <mergeCell ref="C116:J116"/>
    <mergeCell ref="K116:M116"/>
    <mergeCell ref="N116:P116"/>
    <mergeCell ref="Q116:R116"/>
    <mergeCell ref="S116:T116"/>
    <mergeCell ref="U116:V116"/>
    <mergeCell ref="A135:E135"/>
    <mergeCell ref="K135:O135"/>
    <mergeCell ref="U135:Y135"/>
    <mergeCell ref="AE135:AI135"/>
    <mergeCell ref="A136:E136"/>
    <mergeCell ref="F136:J136"/>
    <mergeCell ref="U136:Y136"/>
    <mergeCell ref="Z136:AD136"/>
    <mergeCell ref="AH136:AL136"/>
    <mergeCell ref="A129:B129"/>
    <mergeCell ref="U129:V129"/>
    <mergeCell ref="A134:E134"/>
    <mergeCell ref="F134:R134"/>
    <mergeCell ref="U134:Y134"/>
    <mergeCell ref="Z134:AL134"/>
    <mergeCell ref="A128:B128"/>
    <mergeCell ref="C128:J128"/>
    <mergeCell ref="K128:M128"/>
    <mergeCell ref="N128:P128"/>
    <mergeCell ref="Q128:R128"/>
    <mergeCell ref="S128:T128"/>
    <mergeCell ref="Q129:R129"/>
    <mergeCell ref="S129:T129"/>
    <mergeCell ref="W129:X129"/>
    <mergeCell ref="Y129:Z129"/>
    <mergeCell ref="AA129:AB129"/>
    <mergeCell ref="AC129:AD129"/>
    <mergeCell ref="AE129:AF129"/>
    <mergeCell ref="E132:R132"/>
    <mergeCell ref="Y132:AL132"/>
    <mergeCell ref="E133:R133"/>
    <mergeCell ref="Y133:AL133"/>
    <mergeCell ref="A131:B131"/>
    <mergeCell ref="C131:J131"/>
    <mergeCell ref="K131:M131"/>
    <mergeCell ref="N131:P131"/>
    <mergeCell ref="Q131:R131"/>
    <mergeCell ref="S131:T131"/>
    <mergeCell ref="U131:V131"/>
    <mergeCell ref="W131:X131"/>
    <mergeCell ref="Y131:Z131"/>
    <mergeCell ref="W116:X116"/>
    <mergeCell ref="Y116:Z116"/>
    <mergeCell ref="A121:B121"/>
    <mergeCell ref="C121:J121"/>
    <mergeCell ref="K121:M121"/>
    <mergeCell ref="N121:P121"/>
    <mergeCell ref="Q121:R121"/>
    <mergeCell ref="S121:T121"/>
    <mergeCell ref="U121:V121"/>
    <mergeCell ref="W121:X121"/>
    <mergeCell ref="Y121:Z121"/>
    <mergeCell ref="Q122:R122"/>
    <mergeCell ref="S122:T122"/>
    <mergeCell ref="U122:V122"/>
    <mergeCell ref="W122:X122"/>
    <mergeCell ref="Y122:Z122"/>
    <mergeCell ref="AA122:AB122"/>
    <mergeCell ref="AC122:AD122"/>
    <mergeCell ref="AE122:AF122"/>
    <mergeCell ref="C119:J119"/>
    <mergeCell ref="K119:M119"/>
    <mergeCell ref="N119:P119"/>
    <mergeCell ref="Q119:R119"/>
    <mergeCell ref="S119:T119"/>
    <mergeCell ref="U119:V119"/>
    <mergeCell ref="W119:X119"/>
    <mergeCell ref="U128:V128"/>
    <mergeCell ref="W128:X128"/>
    <mergeCell ref="Y128:Z128"/>
    <mergeCell ref="AA128:AB128"/>
    <mergeCell ref="AC128:AD128"/>
    <mergeCell ref="AE128:AF128"/>
    <mergeCell ref="AJ128:AN128"/>
    <mergeCell ref="C129:J129"/>
    <mergeCell ref="AA131:AB131"/>
    <mergeCell ref="AC131:AD131"/>
    <mergeCell ref="AE131:AF131"/>
    <mergeCell ref="AJ131:AN131"/>
    <mergeCell ref="AJ122:AN122"/>
    <mergeCell ref="C127:J127"/>
    <mergeCell ref="K127:M127"/>
    <mergeCell ref="N127:P127"/>
    <mergeCell ref="Q127:R127"/>
    <mergeCell ref="S127:T127"/>
    <mergeCell ref="U127:V127"/>
    <mergeCell ref="W127:X127"/>
    <mergeCell ref="Y127:Z127"/>
    <mergeCell ref="AA127:AB127"/>
    <mergeCell ref="AC127:AD127"/>
    <mergeCell ref="AE127:AF127"/>
    <mergeCell ref="AJ127:AN127"/>
    <mergeCell ref="A130:B130"/>
    <mergeCell ref="C130:J130"/>
    <mergeCell ref="K130:M130"/>
    <mergeCell ref="N130:P130"/>
    <mergeCell ref="Q130:R130"/>
    <mergeCell ref="S130:T130"/>
    <mergeCell ref="U130:V130"/>
    <mergeCell ref="W130:X130"/>
    <mergeCell ref="Y130:Z130"/>
    <mergeCell ref="AA130:AB130"/>
    <mergeCell ref="AC130:AD130"/>
    <mergeCell ref="AE130:AF130"/>
    <mergeCell ref="AJ130:AN130"/>
    <mergeCell ref="AA121:AB121"/>
    <mergeCell ref="AC121:AD121"/>
    <mergeCell ref="AE121:AF121"/>
    <mergeCell ref="AJ121:AN121"/>
    <mergeCell ref="A122:B122"/>
    <mergeCell ref="C122:J122"/>
    <mergeCell ref="K122:M122"/>
    <mergeCell ref="A127:B127"/>
    <mergeCell ref="AC124:AD124"/>
    <mergeCell ref="AE124:AF124"/>
    <mergeCell ref="AJ124:AN124"/>
    <mergeCell ref="A125:B125"/>
    <mergeCell ref="C125:J125"/>
    <mergeCell ref="K125:M125"/>
    <mergeCell ref="N125:P125"/>
    <mergeCell ref="Q125:R125"/>
    <mergeCell ref="S125:T125"/>
    <mergeCell ref="U125:V125"/>
    <mergeCell ref="N122:P122"/>
    <mergeCell ref="Y119:Z119"/>
    <mergeCell ref="AA117:AB117"/>
    <mergeCell ref="AC117:AD117"/>
    <mergeCell ref="AE117:AF117"/>
    <mergeCell ref="AJ117:AN117"/>
    <mergeCell ref="A118:B118"/>
    <mergeCell ref="C118:J118"/>
    <mergeCell ref="K118:M118"/>
    <mergeCell ref="N118:P118"/>
    <mergeCell ref="Q118:R118"/>
    <mergeCell ref="S118:T118"/>
    <mergeCell ref="U118:V118"/>
    <mergeCell ref="W118:X118"/>
    <mergeCell ref="Y118:Z118"/>
    <mergeCell ref="AA118:AB118"/>
    <mergeCell ref="AC118:AD118"/>
    <mergeCell ref="AE118:AF118"/>
    <mergeCell ref="AJ118:AN118"/>
    <mergeCell ref="A117:B117"/>
    <mergeCell ref="C117:J117"/>
    <mergeCell ref="K117:M117"/>
    <mergeCell ref="N117:P117"/>
    <mergeCell ref="Q117:R117"/>
    <mergeCell ref="S117:T117"/>
    <mergeCell ref="U117:V117"/>
    <mergeCell ref="W117:X117"/>
    <mergeCell ref="Y117:Z117"/>
    <mergeCell ref="AA119:AB119"/>
    <mergeCell ref="AC119:AD119"/>
    <mergeCell ref="AE119:AF119"/>
    <mergeCell ref="AJ119:AN119"/>
    <mergeCell ref="A119:B119"/>
    <mergeCell ref="AA114:AB114"/>
    <mergeCell ref="AC114:AD114"/>
    <mergeCell ref="AE114:AF114"/>
    <mergeCell ref="AJ114:AN114"/>
    <mergeCell ref="A115:B115"/>
    <mergeCell ref="C115:J115"/>
    <mergeCell ref="K115:M115"/>
    <mergeCell ref="N115:P115"/>
    <mergeCell ref="Q115:R115"/>
    <mergeCell ref="S115:T115"/>
    <mergeCell ref="U115:V115"/>
    <mergeCell ref="W115:X115"/>
    <mergeCell ref="Y115:Z115"/>
    <mergeCell ref="AA115:AB115"/>
    <mergeCell ref="AC115:AD115"/>
    <mergeCell ref="AE115:AF115"/>
    <mergeCell ref="AJ115:AN115"/>
    <mergeCell ref="A114:B114"/>
    <mergeCell ref="C114:J114"/>
    <mergeCell ref="K114:M114"/>
    <mergeCell ref="N114:P114"/>
    <mergeCell ref="Q114:R114"/>
    <mergeCell ref="S114:T114"/>
    <mergeCell ref="U114:V114"/>
    <mergeCell ref="W114:X114"/>
    <mergeCell ref="Y114:Z114"/>
    <mergeCell ref="AA112:AB112"/>
    <mergeCell ref="AC112:AD112"/>
    <mergeCell ref="AE112:AF112"/>
    <mergeCell ref="AJ112:AN112"/>
    <mergeCell ref="A113:B113"/>
    <mergeCell ref="C113:J113"/>
    <mergeCell ref="K113:M113"/>
    <mergeCell ref="N113:P113"/>
    <mergeCell ref="Q113:R113"/>
    <mergeCell ref="S113:T113"/>
    <mergeCell ref="U113:V113"/>
    <mergeCell ref="W113:X113"/>
    <mergeCell ref="Y113:Z113"/>
    <mergeCell ref="AA113:AB113"/>
    <mergeCell ref="AC113:AD113"/>
    <mergeCell ref="AE113:AF113"/>
    <mergeCell ref="AJ113:AN113"/>
    <mergeCell ref="A112:B112"/>
    <mergeCell ref="C112:J112"/>
    <mergeCell ref="K112:M112"/>
    <mergeCell ref="N112:P112"/>
    <mergeCell ref="Q112:R112"/>
    <mergeCell ref="S112:T112"/>
    <mergeCell ref="U112:V112"/>
    <mergeCell ref="W112:X112"/>
    <mergeCell ref="Y112:Z112"/>
    <mergeCell ref="AA110:AB110"/>
    <mergeCell ref="AC110:AD110"/>
    <mergeCell ref="AE110:AF110"/>
    <mergeCell ref="AJ110:AN110"/>
    <mergeCell ref="A111:B111"/>
    <mergeCell ref="C111:J111"/>
    <mergeCell ref="K111:M111"/>
    <mergeCell ref="N111:P111"/>
    <mergeCell ref="Q111:R111"/>
    <mergeCell ref="S111:T111"/>
    <mergeCell ref="U111:V111"/>
    <mergeCell ref="W111:X111"/>
    <mergeCell ref="Y111:Z111"/>
    <mergeCell ref="AA111:AB111"/>
    <mergeCell ref="AC111:AD111"/>
    <mergeCell ref="AE111:AF111"/>
    <mergeCell ref="AJ111:AN111"/>
    <mergeCell ref="A110:B110"/>
    <mergeCell ref="C110:J110"/>
    <mergeCell ref="K110:M110"/>
    <mergeCell ref="N110:P110"/>
    <mergeCell ref="Q110:R110"/>
    <mergeCell ref="S110:T110"/>
    <mergeCell ref="U110:V110"/>
    <mergeCell ref="W110:X110"/>
    <mergeCell ref="Y110:Z110"/>
    <mergeCell ref="AA108:AB108"/>
    <mergeCell ref="AC108:AD108"/>
    <mergeCell ref="AE108:AF108"/>
    <mergeCell ref="AJ108:AN108"/>
    <mergeCell ref="A109:B109"/>
    <mergeCell ref="C109:J109"/>
    <mergeCell ref="K109:M109"/>
    <mergeCell ref="N109:P109"/>
    <mergeCell ref="Q109:R109"/>
    <mergeCell ref="S109:T109"/>
    <mergeCell ref="U109:V109"/>
    <mergeCell ref="W109:X109"/>
    <mergeCell ref="Y109:Z109"/>
    <mergeCell ref="AA109:AB109"/>
    <mergeCell ref="AC109:AD109"/>
    <mergeCell ref="AE109:AF109"/>
    <mergeCell ref="AJ109:AN109"/>
    <mergeCell ref="A108:B108"/>
    <mergeCell ref="C108:J108"/>
    <mergeCell ref="K108:M108"/>
    <mergeCell ref="N108:P108"/>
    <mergeCell ref="Q108:R108"/>
    <mergeCell ref="S108:T108"/>
    <mergeCell ref="U108:V108"/>
    <mergeCell ref="W108:X108"/>
    <mergeCell ref="Y108:Z108"/>
    <mergeCell ref="AA106:AB106"/>
    <mergeCell ref="AC106:AD106"/>
    <mergeCell ref="AE106:AF106"/>
    <mergeCell ref="AJ106:AN106"/>
    <mergeCell ref="A107:B107"/>
    <mergeCell ref="C107:J107"/>
    <mergeCell ref="K107:M107"/>
    <mergeCell ref="N107:P107"/>
    <mergeCell ref="Q107:R107"/>
    <mergeCell ref="S107:T107"/>
    <mergeCell ref="U107:V107"/>
    <mergeCell ref="W107:X107"/>
    <mergeCell ref="Y107:Z107"/>
    <mergeCell ref="AA107:AB107"/>
    <mergeCell ref="AC107:AD107"/>
    <mergeCell ref="AE107:AF107"/>
    <mergeCell ref="AJ107:AN107"/>
    <mergeCell ref="A106:B106"/>
    <mergeCell ref="C106:J106"/>
    <mergeCell ref="K106:M106"/>
    <mergeCell ref="N106:P106"/>
    <mergeCell ref="Q106:R106"/>
    <mergeCell ref="S106:T106"/>
    <mergeCell ref="U106:V106"/>
    <mergeCell ref="W106:X106"/>
    <mergeCell ref="Y106:Z106"/>
    <mergeCell ref="AA104:AB104"/>
    <mergeCell ref="AC104:AD104"/>
    <mergeCell ref="AE104:AF104"/>
    <mergeCell ref="AJ104:AN104"/>
    <mergeCell ref="A105:B105"/>
    <mergeCell ref="C105:J105"/>
    <mergeCell ref="K105:M105"/>
    <mergeCell ref="N105:P105"/>
    <mergeCell ref="Q105:R105"/>
    <mergeCell ref="S105:T105"/>
    <mergeCell ref="U105:V105"/>
    <mergeCell ref="W105:X105"/>
    <mergeCell ref="Y105:Z105"/>
    <mergeCell ref="AA105:AB105"/>
    <mergeCell ref="AC105:AD105"/>
    <mergeCell ref="AE105:AF105"/>
    <mergeCell ref="AJ105:AN105"/>
    <mergeCell ref="A104:B104"/>
    <mergeCell ref="C104:J104"/>
    <mergeCell ref="K104:M104"/>
    <mergeCell ref="N104:P104"/>
    <mergeCell ref="Q104:R104"/>
    <mergeCell ref="S104:T104"/>
    <mergeCell ref="U104:V104"/>
    <mergeCell ref="W104:X104"/>
    <mergeCell ref="Y104:Z104"/>
    <mergeCell ref="W100:X100"/>
    <mergeCell ref="Y100:Z100"/>
    <mergeCell ref="AA102:AB102"/>
    <mergeCell ref="AC102:AD102"/>
    <mergeCell ref="AE102:AF102"/>
    <mergeCell ref="AJ102:AN102"/>
    <mergeCell ref="A103:B103"/>
    <mergeCell ref="C103:J103"/>
    <mergeCell ref="K103:M103"/>
    <mergeCell ref="N103:P103"/>
    <mergeCell ref="Q103:R103"/>
    <mergeCell ref="S103:T103"/>
    <mergeCell ref="U103:V103"/>
    <mergeCell ref="W103:X103"/>
    <mergeCell ref="Y103:Z103"/>
    <mergeCell ref="AA103:AB103"/>
    <mergeCell ref="AC103:AD103"/>
    <mergeCell ref="AE103:AF103"/>
    <mergeCell ref="AJ103:AN103"/>
    <mergeCell ref="A102:B102"/>
    <mergeCell ref="C102:J102"/>
    <mergeCell ref="K102:M102"/>
    <mergeCell ref="N102:P102"/>
    <mergeCell ref="Q102:R102"/>
    <mergeCell ref="S102:T102"/>
    <mergeCell ref="U102:V102"/>
    <mergeCell ref="W102:X102"/>
    <mergeCell ref="Y102:Z102"/>
    <mergeCell ref="A66:E66"/>
    <mergeCell ref="F66:R66"/>
    <mergeCell ref="U66:Y66"/>
    <mergeCell ref="Z66:AL66"/>
    <mergeCell ref="A67:E67"/>
    <mergeCell ref="K67:O67"/>
    <mergeCell ref="U67:Y67"/>
    <mergeCell ref="AE67:AI67"/>
    <mergeCell ref="AA100:AB100"/>
    <mergeCell ref="AC100:AD100"/>
    <mergeCell ref="AE100:AF100"/>
    <mergeCell ref="AJ100:AN100"/>
    <mergeCell ref="A101:B101"/>
    <mergeCell ref="C101:J101"/>
    <mergeCell ref="K101:M101"/>
    <mergeCell ref="N101:P101"/>
    <mergeCell ref="Q101:R101"/>
    <mergeCell ref="S101:T101"/>
    <mergeCell ref="U101:V101"/>
    <mergeCell ref="W101:X101"/>
    <mergeCell ref="Y101:Z101"/>
    <mergeCell ref="AA101:AB101"/>
    <mergeCell ref="AC101:AD101"/>
    <mergeCell ref="AE101:AF101"/>
    <mergeCell ref="AJ101:AN101"/>
    <mergeCell ref="A100:B100"/>
    <mergeCell ref="C100:J100"/>
    <mergeCell ref="K100:M100"/>
    <mergeCell ref="N100:P100"/>
    <mergeCell ref="Q100:R100"/>
    <mergeCell ref="S100:T100"/>
    <mergeCell ref="U100:V100"/>
    <mergeCell ref="AJ38:AN38"/>
    <mergeCell ref="AJ39:AN39"/>
    <mergeCell ref="AJ40:AN40"/>
    <mergeCell ref="AJ41:AN41"/>
    <mergeCell ref="AJ42:AN42"/>
    <mergeCell ref="AJ43:AN43"/>
    <mergeCell ref="AJ44:AN44"/>
    <mergeCell ref="AJ45:AN45"/>
    <mergeCell ref="AJ46:AN46"/>
    <mergeCell ref="AJ29:AN29"/>
    <mergeCell ref="AJ30:AN30"/>
    <mergeCell ref="AJ31:AN31"/>
    <mergeCell ref="AJ32:AN32"/>
    <mergeCell ref="AJ33:AN33"/>
    <mergeCell ref="AJ34:AN34"/>
    <mergeCell ref="AJ35:AN35"/>
    <mergeCell ref="AJ36:AN36"/>
    <mergeCell ref="AJ37:AN37"/>
    <mergeCell ref="AJ20:AN20"/>
    <mergeCell ref="AJ21:AN21"/>
    <mergeCell ref="AJ22:AN22"/>
    <mergeCell ref="AJ23:AN23"/>
    <mergeCell ref="AJ24:AN24"/>
    <mergeCell ref="AJ25:AN25"/>
    <mergeCell ref="AJ26:AN26"/>
    <mergeCell ref="AJ27:AN27"/>
    <mergeCell ref="AJ28:AN28"/>
    <mergeCell ref="C38:J38"/>
    <mergeCell ref="C39:J39"/>
    <mergeCell ref="C40:J40"/>
    <mergeCell ref="C41:J41"/>
    <mergeCell ref="C42:J42"/>
    <mergeCell ref="C43:J43"/>
    <mergeCell ref="C44:J44"/>
    <mergeCell ref="C45:J45"/>
    <mergeCell ref="U42:V42"/>
    <mergeCell ref="Q42:R42"/>
    <mergeCell ref="Q40:R40"/>
    <mergeCell ref="S40:T40"/>
    <mergeCell ref="U40:V40"/>
    <mergeCell ref="Q43:R43"/>
    <mergeCell ref="S43:T43"/>
    <mergeCell ref="U43:V43"/>
    <mergeCell ref="W42:X42"/>
    <mergeCell ref="U32:V32"/>
    <mergeCell ref="W32:X32"/>
    <mergeCell ref="AC27:AD27"/>
    <mergeCell ref="AE27:AF27"/>
    <mergeCell ref="S20:T20"/>
    <mergeCell ref="U20:V20"/>
    <mergeCell ref="Y20:Z20"/>
    <mergeCell ref="AA20:AB20"/>
    <mergeCell ref="AC20:AD20"/>
    <mergeCell ref="AE20:AF20"/>
    <mergeCell ref="U21:V21"/>
    <mergeCell ref="W21:X21"/>
    <mergeCell ref="S42:T42"/>
    <mergeCell ref="U27:V27"/>
    <mergeCell ref="W27:X27"/>
    <mergeCell ref="Y27:Z27"/>
    <mergeCell ref="AA27:AB27"/>
    <mergeCell ref="AC23:AD23"/>
    <mergeCell ref="AE23:AF23"/>
    <mergeCell ref="AC24:AD24"/>
    <mergeCell ref="AE24:AF24"/>
    <mergeCell ref="AC26:AD26"/>
    <mergeCell ref="AC22:AD22"/>
    <mergeCell ref="AE22:AF22"/>
    <mergeCell ref="AC25:AD25"/>
    <mergeCell ref="AE25:AF25"/>
    <mergeCell ref="AC28:AD28"/>
    <mergeCell ref="AE28:AF28"/>
    <mergeCell ref="W29:X29"/>
    <mergeCell ref="Y29:Z29"/>
    <mergeCell ref="AA29:AB29"/>
    <mergeCell ref="AC29:AD29"/>
    <mergeCell ref="AE29:AF29"/>
    <mergeCell ref="AE26:AF26"/>
    <mergeCell ref="U34:V34"/>
    <mergeCell ref="W34:X34"/>
    <mergeCell ref="Y34:Z34"/>
    <mergeCell ref="DM15:DO15"/>
    <mergeCell ref="DS15:DT15"/>
    <mergeCell ref="DW15:DX15"/>
    <mergeCell ref="C16:J16"/>
    <mergeCell ref="C17:J17"/>
    <mergeCell ref="C18:J18"/>
    <mergeCell ref="C19:J19"/>
    <mergeCell ref="AJ14:AN15"/>
    <mergeCell ref="AI13:AI15"/>
    <mergeCell ref="AJ16:AN16"/>
    <mergeCell ref="AJ17:AN17"/>
    <mergeCell ref="AJ18:AN18"/>
    <mergeCell ref="AJ19:AN19"/>
    <mergeCell ref="CU15:CW15"/>
    <mergeCell ref="CX15:CZ15"/>
    <mergeCell ref="DA15:DC15"/>
    <mergeCell ref="DD15:DF15"/>
    <mergeCell ref="DG15:DI15"/>
    <mergeCell ref="DJ15:DL15"/>
    <mergeCell ref="Q19:R19"/>
    <mergeCell ref="S19:T19"/>
    <mergeCell ref="U19:V19"/>
    <mergeCell ref="Y19:Z19"/>
    <mergeCell ref="E61:R61"/>
    <mergeCell ref="Y61:AL61"/>
    <mergeCell ref="E62:R62"/>
    <mergeCell ref="Y62:AL62"/>
    <mergeCell ref="U55:AN60"/>
    <mergeCell ref="A49:B49"/>
    <mergeCell ref="K49:M49"/>
    <mergeCell ref="N49:P49"/>
    <mergeCell ref="A48:B48"/>
    <mergeCell ref="AC48:AD48"/>
    <mergeCell ref="AE48:AF48"/>
    <mergeCell ref="C49:J49"/>
    <mergeCell ref="AJ48:AN48"/>
    <mergeCell ref="AJ49:AN49"/>
    <mergeCell ref="Y48:Z48"/>
    <mergeCell ref="AA48:AB48"/>
    <mergeCell ref="U44:V44"/>
    <mergeCell ref="AA44:AB44"/>
    <mergeCell ref="A47:B47"/>
    <mergeCell ref="K47:M47"/>
    <mergeCell ref="K48:M48"/>
    <mergeCell ref="Q47:R47"/>
    <mergeCell ref="S47:T47"/>
    <mergeCell ref="U47:V47"/>
    <mergeCell ref="W47:X47"/>
    <mergeCell ref="Y47:Z47"/>
    <mergeCell ref="AA47:AB47"/>
    <mergeCell ref="N47:P47"/>
    <mergeCell ref="N48:P48"/>
    <mergeCell ref="C47:J47"/>
    <mergeCell ref="C37:J37"/>
    <mergeCell ref="A43:B43"/>
    <mergeCell ref="A42:B42"/>
    <mergeCell ref="K45:M45"/>
    <mergeCell ref="K46:M46"/>
    <mergeCell ref="N42:P42"/>
    <mergeCell ref="N43:P43"/>
    <mergeCell ref="K42:M42"/>
    <mergeCell ref="K43:M43"/>
    <mergeCell ref="K44:M44"/>
    <mergeCell ref="N44:P44"/>
    <mergeCell ref="N45:P45"/>
    <mergeCell ref="N46:P46"/>
    <mergeCell ref="C46:J46"/>
    <mergeCell ref="A46:B46"/>
    <mergeCell ref="A45:B45"/>
    <mergeCell ref="A44:B44"/>
    <mergeCell ref="W19:X19"/>
    <mergeCell ref="C20:J20"/>
    <mergeCell ref="C21:J21"/>
    <mergeCell ref="C22:J22"/>
    <mergeCell ref="C23:J23"/>
    <mergeCell ref="C24:J24"/>
    <mergeCell ref="C25:J25"/>
    <mergeCell ref="C26:J26"/>
    <mergeCell ref="C27:J27"/>
    <mergeCell ref="C28:J28"/>
    <mergeCell ref="W20:X20"/>
    <mergeCell ref="Q37:R37"/>
    <mergeCell ref="S37:T37"/>
    <mergeCell ref="U37:V37"/>
    <mergeCell ref="K37:M37"/>
    <mergeCell ref="K38:M38"/>
    <mergeCell ref="K39:M39"/>
    <mergeCell ref="K40:M40"/>
    <mergeCell ref="K41:M41"/>
    <mergeCell ref="N37:P37"/>
    <mergeCell ref="N38:P38"/>
    <mergeCell ref="N39:P39"/>
    <mergeCell ref="N40:P40"/>
    <mergeCell ref="Q38:R38"/>
    <mergeCell ref="S38:T38"/>
    <mergeCell ref="U38:V38"/>
    <mergeCell ref="Q41:R41"/>
    <mergeCell ref="S41:T41"/>
    <mergeCell ref="U41:V41"/>
    <mergeCell ref="K36:M36"/>
    <mergeCell ref="C32:J32"/>
    <mergeCell ref="C33:J33"/>
    <mergeCell ref="C34:J34"/>
    <mergeCell ref="C35:J35"/>
    <mergeCell ref="C36:J36"/>
    <mergeCell ref="N32:P32"/>
    <mergeCell ref="N33:P33"/>
    <mergeCell ref="N34:P34"/>
    <mergeCell ref="N35:P35"/>
    <mergeCell ref="N36:P36"/>
    <mergeCell ref="A41:B41"/>
    <mergeCell ref="A40:B40"/>
    <mergeCell ref="A39:B39"/>
    <mergeCell ref="A38:B38"/>
    <mergeCell ref="A37:B37"/>
    <mergeCell ref="N41:P41"/>
    <mergeCell ref="Q36:R36"/>
    <mergeCell ref="S36:T36"/>
    <mergeCell ref="U30:V30"/>
    <mergeCell ref="W30:X30"/>
    <mergeCell ref="Y30:Z30"/>
    <mergeCell ref="AA30:AB30"/>
    <mergeCell ref="A31:B31"/>
    <mergeCell ref="A30:B30"/>
    <mergeCell ref="A29:B29"/>
    <mergeCell ref="A28:B28"/>
    <mergeCell ref="A27:B27"/>
    <mergeCell ref="K30:M30"/>
    <mergeCell ref="K31:M31"/>
    <mergeCell ref="N28:P28"/>
    <mergeCell ref="N29:P29"/>
    <mergeCell ref="N30:P30"/>
    <mergeCell ref="N31:P31"/>
    <mergeCell ref="K28:M28"/>
    <mergeCell ref="K29:M29"/>
    <mergeCell ref="C29:J29"/>
    <mergeCell ref="C30:J30"/>
    <mergeCell ref="C31:J31"/>
    <mergeCell ref="K27:M27"/>
    <mergeCell ref="Q29:R29"/>
    <mergeCell ref="S29:T29"/>
    <mergeCell ref="U29:V29"/>
    <mergeCell ref="A36:B36"/>
    <mergeCell ref="A35:B35"/>
    <mergeCell ref="A34:B34"/>
    <mergeCell ref="A33:B33"/>
    <mergeCell ref="A32:B32"/>
    <mergeCell ref="K32:M32"/>
    <mergeCell ref="S26:T26"/>
    <mergeCell ref="U26:V26"/>
    <mergeCell ref="W26:X26"/>
    <mergeCell ref="Y26:Z26"/>
    <mergeCell ref="AA26:AB26"/>
    <mergeCell ref="K22:M22"/>
    <mergeCell ref="K23:M23"/>
    <mergeCell ref="K24:M24"/>
    <mergeCell ref="K25:M25"/>
    <mergeCell ref="K26:M26"/>
    <mergeCell ref="N22:P22"/>
    <mergeCell ref="N23:P23"/>
    <mergeCell ref="N24:P24"/>
    <mergeCell ref="N25:P25"/>
    <mergeCell ref="Q32:R32"/>
    <mergeCell ref="S32:T32"/>
    <mergeCell ref="Q35:R35"/>
    <mergeCell ref="S35:T35"/>
    <mergeCell ref="Q34:R34"/>
    <mergeCell ref="S34:T34"/>
    <mergeCell ref="K33:M33"/>
    <mergeCell ref="K34:M34"/>
    <mergeCell ref="K35:M35"/>
    <mergeCell ref="A21:B21"/>
    <mergeCell ref="A20:B20"/>
    <mergeCell ref="A19:B19"/>
    <mergeCell ref="A18:B18"/>
    <mergeCell ref="A17:B17"/>
    <mergeCell ref="U17:V17"/>
    <mergeCell ref="W17:X17"/>
    <mergeCell ref="Y17:Z17"/>
    <mergeCell ref="AA17:AB17"/>
    <mergeCell ref="AA19:AB19"/>
    <mergeCell ref="AC19:AD19"/>
    <mergeCell ref="AE19:AF19"/>
    <mergeCell ref="Q20:R20"/>
    <mergeCell ref="N21:P21"/>
    <mergeCell ref="AC21:AD21"/>
    <mergeCell ref="AE21:AF21"/>
    <mergeCell ref="A26:B26"/>
    <mergeCell ref="A25:B25"/>
    <mergeCell ref="A24:B24"/>
    <mergeCell ref="A23:B23"/>
    <mergeCell ref="A22:B22"/>
    <mergeCell ref="U23:V23"/>
    <mergeCell ref="W23:X23"/>
    <mergeCell ref="Y23:Z23"/>
    <mergeCell ref="AA23:AB23"/>
    <mergeCell ref="U24:V24"/>
    <mergeCell ref="W24:X24"/>
    <mergeCell ref="Y24:Z24"/>
    <mergeCell ref="AA24:AB24"/>
    <mergeCell ref="U25:V25"/>
    <mergeCell ref="W25:X25"/>
    <mergeCell ref="Q25:R25"/>
    <mergeCell ref="AC15:AD15"/>
    <mergeCell ref="AA15:AB15"/>
    <mergeCell ref="Y15:Z15"/>
    <mergeCell ref="W15:X15"/>
    <mergeCell ref="U15:V15"/>
    <mergeCell ref="U14:V14"/>
    <mergeCell ref="Q15:R15"/>
    <mergeCell ref="S15:T15"/>
    <mergeCell ref="Q14:R14"/>
    <mergeCell ref="Q16:R16"/>
    <mergeCell ref="S16:T16"/>
    <mergeCell ref="AC17:AD17"/>
    <mergeCell ref="AE17:AF17"/>
    <mergeCell ref="U18:V18"/>
    <mergeCell ref="W18:X18"/>
    <mergeCell ref="Y18:Z18"/>
    <mergeCell ref="AA18:AB18"/>
    <mergeCell ref="AC18:AD18"/>
    <mergeCell ref="AE18:AF18"/>
    <mergeCell ref="Q17:R17"/>
    <mergeCell ref="S17:T17"/>
    <mergeCell ref="Q18:R18"/>
    <mergeCell ref="S18:T18"/>
    <mergeCell ref="AC10:AN10"/>
    <mergeCell ref="A11:H11"/>
    <mergeCell ref="I11:T11"/>
    <mergeCell ref="U11:AB11"/>
    <mergeCell ref="AC11:AN11"/>
    <mergeCell ref="N15:P15"/>
    <mergeCell ref="K15:M15"/>
    <mergeCell ref="K16:M16"/>
    <mergeCell ref="A8:H8"/>
    <mergeCell ref="I8:T8"/>
    <mergeCell ref="U8:AB8"/>
    <mergeCell ref="AC8:AN8"/>
    <mergeCell ref="A9:H9"/>
    <mergeCell ref="I9:T9"/>
    <mergeCell ref="U9:AB9"/>
    <mergeCell ref="AC9:AN9"/>
    <mergeCell ref="A10:H10"/>
    <mergeCell ref="I10:T10"/>
    <mergeCell ref="U10:AB10"/>
    <mergeCell ref="A16:B16"/>
    <mergeCell ref="A13:B13"/>
    <mergeCell ref="AG13:AH13"/>
    <mergeCell ref="A14:B14"/>
    <mergeCell ref="AG14:AH14"/>
    <mergeCell ref="A15:B15"/>
    <mergeCell ref="U16:V16"/>
    <mergeCell ref="W16:X16"/>
    <mergeCell ref="Y16:Z16"/>
    <mergeCell ref="AA16:AB16"/>
    <mergeCell ref="AC16:AD16"/>
    <mergeCell ref="AE16:AF16"/>
    <mergeCell ref="AE15:AF15"/>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 ref="N26:P26"/>
    <mergeCell ref="N27:P27"/>
    <mergeCell ref="K17:M17"/>
    <mergeCell ref="K18:M18"/>
    <mergeCell ref="K19:M19"/>
    <mergeCell ref="K20:M20"/>
    <mergeCell ref="N16:P16"/>
    <mergeCell ref="N17:P17"/>
    <mergeCell ref="N18:P18"/>
    <mergeCell ref="N19:P19"/>
    <mergeCell ref="N20:P20"/>
    <mergeCell ref="Q23:R23"/>
    <mergeCell ref="S23:T23"/>
    <mergeCell ref="Q24:R24"/>
    <mergeCell ref="S24:T24"/>
    <mergeCell ref="Y21:Z21"/>
    <mergeCell ref="AA21:AB21"/>
    <mergeCell ref="Q22:R22"/>
    <mergeCell ref="S22:T22"/>
    <mergeCell ref="U22:V22"/>
    <mergeCell ref="W22:X22"/>
    <mergeCell ref="Y22:Z22"/>
    <mergeCell ref="AA22:AB22"/>
    <mergeCell ref="S21:T21"/>
    <mergeCell ref="Y25:Z25"/>
    <mergeCell ref="AA25:AB25"/>
    <mergeCell ref="Q27:R27"/>
    <mergeCell ref="S27:T27"/>
    <mergeCell ref="K21:M21"/>
    <mergeCell ref="Q21:R21"/>
    <mergeCell ref="S25:T25"/>
    <mergeCell ref="Q26:R26"/>
    <mergeCell ref="Q28:R28"/>
    <mergeCell ref="S28:T28"/>
    <mergeCell ref="U28:V28"/>
    <mergeCell ref="W28:X28"/>
    <mergeCell ref="Y28:Z28"/>
    <mergeCell ref="AA28:AB28"/>
    <mergeCell ref="AC30:AD30"/>
    <mergeCell ref="AE30:AF30"/>
    <mergeCell ref="AC31:AD31"/>
    <mergeCell ref="AE31:AF31"/>
    <mergeCell ref="Y32:Z32"/>
    <mergeCell ref="AA32:AB32"/>
    <mergeCell ref="AC32:AD32"/>
    <mergeCell ref="AE32:AF32"/>
    <mergeCell ref="Q33:R33"/>
    <mergeCell ref="S33:T33"/>
    <mergeCell ref="U33:V33"/>
    <mergeCell ref="W33:X33"/>
    <mergeCell ref="Y33:Z33"/>
    <mergeCell ref="AA33:AB33"/>
    <mergeCell ref="AC33:AD33"/>
    <mergeCell ref="AE33:AF33"/>
    <mergeCell ref="Q31:R31"/>
    <mergeCell ref="S31:T31"/>
    <mergeCell ref="U31:V31"/>
    <mergeCell ref="W31:X31"/>
    <mergeCell ref="Y31:Z31"/>
    <mergeCell ref="AA31:AB31"/>
    <mergeCell ref="Q30:R30"/>
    <mergeCell ref="S30:T30"/>
    <mergeCell ref="AA34:AB34"/>
    <mergeCell ref="AC34:AD34"/>
    <mergeCell ref="AE34:AF34"/>
    <mergeCell ref="U35:V35"/>
    <mergeCell ref="W35:X35"/>
    <mergeCell ref="Y35:Z35"/>
    <mergeCell ref="AA35:AB35"/>
    <mergeCell ref="AC35:AD35"/>
    <mergeCell ref="AE35:AF35"/>
    <mergeCell ref="U36:V36"/>
    <mergeCell ref="W36:X36"/>
    <mergeCell ref="Y36:Z36"/>
    <mergeCell ref="AA36:AB36"/>
    <mergeCell ref="AC36:AD36"/>
    <mergeCell ref="AE36:AF36"/>
    <mergeCell ref="W37:X37"/>
    <mergeCell ref="Y37:Z37"/>
    <mergeCell ref="AA37:AB37"/>
    <mergeCell ref="AC37:AD37"/>
    <mergeCell ref="AE37:AF37"/>
    <mergeCell ref="W38:X38"/>
    <mergeCell ref="Y38:Z38"/>
    <mergeCell ref="AA38:AB38"/>
    <mergeCell ref="AC38:AD38"/>
    <mergeCell ref="AE38:AF38"/>
    <mergeCell ref="Q39:R39"/>
    <mergeCell ref="S39:T39"/>
    <mergeCell ref="U39:V39"/>
    <mergeCell ref="W39:X39"/>
    <mergeCell ref="Y39:Z39"/>
    <mergeCell ref="AA39:AB39"/>
    <mergeCell ref="AC39:AD39"/>
    <mergeCell ref="AE39:AF39"/>
    <mergeCell ref="W40:X40"/>
    <mergeCell ref="Y40:Z40"/>
    <mergeCell ref="AA40:AB40"/>
    <mergeCell ref="AC40:AD40"/>
    <mergeCell ref="AE40:AF40"/>
    <mergeCell ref="W41:X41"/>
    <mergeCell ref="Y41:Z41"/>
    <mergeCell ref="AA41:AB41"/>
    <mergeCell ref="AC41:AD41"/>
    <mergeCell ref="AE41:AF41"/>
    <mergeCell ref="Y42:Z42"/>
    <mergeCell ref="AA42:AB42"/>
    <mergeCell ref="AC42:AD42"/>
    <mergeCell ref="AE42:AF42"/>
    <mergeCell ref="W43:X43"/>
    <mergeCell ref="Y43:Z43"/>
    <mergeCell ref="AA43:AB43"/>
    <mergeCell ref="AC43:AD43"/>
    <mergeCell ref="AE43:AF43"/>
    <mergeCell ref="W44:X44"/>
    <mergeCell ref="Y44:Z44"/>
    <mergeCell ref="AC44:AD44"/>
    <mergeCell ref="AE44:AF44"/>
    <mergeCell ref="Q45:R45"/>
    <mergeCell ref="S45:T45"/>
    <mergeCell ref="U45:V45"/>
    <mergeCell ref="W45:X45"/>
    <mergeCell ref="Y45:Z45"/>
    <mergeCell ref="AA45:AB45"/>
    <mergeCell ref="AC45:AD45"/>
    <mergeCell ref="AE45:AF45"/>
    <mergeCell ref="Q44:R44"/>
    <mergeCell ref="S44:T44"/>
    <mergeCell ref="Q46:R46"/>
    <mergeCell ref="S46:T46"/>
    <mergeCell ref="U46:V46"/>
    <mergeCell ref="W46:X46"/>
    <mergeCell ref="Y46:Z46"/>
    <mergeCell ref="A72:T73"/>
    <mergeCell ref="V72:AN73"/>
    <mergeCell ref="AA46:AB46"/>
    <mergeCell ref="AC46:AD46"/>
    <mergeCell ref="AE46:AF46"/>
    <mergeCell ref="C48:J48"/>
    <mergeCell ref="E63:R63"/>
    <mergeCell ref="Y63:AL63"/>
    <mergeCell ref="E64:R64"/>
    <mergeCell ref="Y64:AL64"/>
    <mergeCell ref="A65:B65"/>
    <mergeCell ref="E65:R65"/>
    <mergeCell ref="U65:V65"/>
    <mergeCell ref="Y65:AL65"/>
    <mergeCell ref="A52:T60"/>
    <mergeCell ref="A68:E68"/>
    <mergeCell ref="F68:J68"/>
    <mergeCell ref="AI74:AJ74"/>
    <mergeCell ref="AM74:AN74"/>
    <mergeCell ref="AJ47:AN47"/>
    <mergeCell ref="Q49:R49"/>
    <mergeCell ref="S49:T49"/>
    <mergeCell ref="U49:V49"/>
    <mergeCell ref="W49:X49"/>
    <mergeCell ref="Y49:Z49"/>
    <mergeCell ref="AA49:AB49"/>
    <mergeCell ref="AC49:AD49"/>
    <mergeCell ref="AE49:AF49"/>
    <mergeCell ref="AC47:AD47"/>
    <mergeCell ref="AE47:AF47"/>
    <mergeCell ref="Q48:R48"/>
    <mergeCell ref="S48:T48"/>
    <mergeCell ref="U48:V48"/>
    <mergeCell ref="W48:X48"/>
    <mergeCell ref="U68:Y68"/>
    <mergeCell ref="Z68:AD68"/>
    <mergeCell ref="AH68:AL68"/>
    <mergeCell ref="A75:K75"/>
    <mergeCell ref="U75:AB75"/>
    <mergeCell ref="AC75:AN75"/>
    <mergeCell ref="A76:L76"/>
    <mergeCell ref="M76:T76"/>
    <mergeCell ref="U76:AN76"/>
    <mergeCell ref="M77:T77"/>
    <mergeCell ref="U77:AB77"/>
    <mergeCell ref="AC77:AN77"/>
    <mergeCell ref="A78:H78"/>
    <mergeCell ref="O78:T78"/>
    <mergeCell ref="U78:AB78"/>
    <mergeCell ref="AC78:AH78"/>
    <mergeCell ref="AI78:AK78"/>
    <mergeCell ref="AL78:AN78"/>
    <mergeCell ref="A79:H79"/>
    <mergeCell ref="I79:T79"/>
    <mergeCell ref="U79:AB79"/>
    <mergeCell ref="AC79:AN79"/>
    <mergeCell ref="A80:H80"/>
    <mergeCell ref="I80:T80"/>
    <mergeCell ref="U80:AB80"/>
    <mergeCell ref="AC80:AN80"/>
    <mergeCell ref="A81:H81"/>
    <mergeCell ref="I81:T81"/>
    <mergeCell ref="U81:AB81"/>
    <mergeCell ref="AC81:AN81"/>
    <mergeCell ref="A82:H82"/>
    <mergeCell ref="I82:T82"/>
    <mergeCell ref="U82:AB82"/>
    <mergeCell ref="AC82:AN82"/>
    <mergeCell ref="DJ86:DL86"/>
    <mergeCell ref="DM86:DO86"/>
    <mergeCell ref="DS86:DT86"/>
    <mergeCell ref="DW86:DX86"/>
    <mergeCell ref="A84:B84"/>
    <mergeCell ref="AG84:AH84"/>
    <mergeCell ref="AI84:AI86"/>
    <mergeCell ref="A85:B85"/>
    <mergeCell ref="Q85:R85"/>
    <mergeCell ref="U85:V85"/>
    <mergeCell ref="AG85:AH85"/>
    <mergeCell ref="AJ85:AN86"/>
    <mergeCell ref="A86:B86"/>
    <mergeCell ref="K86:M86"/>
    <mergeCell ref="N86:P86"/>
    <mergeCell ref="Q86:R86"/>
    <mergeCell ref="S86:T86"/>
    <mergeCell ref="U86:V86"/>
    <mergeCell ref="W86:X86"/>
    <mergeCell ref="Y86:Z86"/>
    <mergeCell ref="AA86:AB86"/>
    <mergeCell ref="AC86:AD86"/>
    <mergeCell ref="AE86:AF86"/>
    <mergeCell ref="S87:T87"/>
    <mergeCell ref="U87:V87"/>
    <mergeCell ref="W87:X87"/>
    <mergeCell ref="Y87:Z87"/>
    <mergeCell ref="CU86:CW86"/>
    <mergeCell ref="CX86:CZ86"/>
    <mergeCell ref="DA86:DC86"/>
    <mergeCell ref="DD86:DF86"/>
    <mergeCell ref="DG86:DI86"/>
    <mergeCell ref="W89:X89"/>
    <mergeCell ref="Y89:Z89"/>
    <mergeCell ref="AA87:AB87"/>
    <mergeCell ref="AC87:AD87"/>
    <mergeCell ref="AE87:AF87"/>
    <mergeCell ref="AJ87:AN87"/>
    <mergeCell ref="AA89:AB89"/>
    <mergeCell ref="AC89:AD89"/>
    <mergeCell ref="AE89:AF89"/>
    <mergeCell ref="AJ89:AN89"/>
    <mergeCell ref="A88:B88"/>
    <mergeCell ref="C88:J88"/>
    <mergeCell ref="K88:M88"/>
    <mergeCell ref="N88:P88"/>
    <mergeCell ref="Q88:R88"/>
    <mergeCell ref="S88:T88"/>
    <mergeCell ref="U88:V88"/>
    <mergeCell ref="W88:X88"/>
    <mergeCell ref="Y88:Z88"/>
    <mergeCell ref="AA88:AB88"/>
    <mergeCell ref="AC88:AD88"/>
    <mergeCell ref="AE88:AF88"/>
    <mergeCell ref="AJ88:AN88"/>
    <mergeCell ref="A87:B87"/>
    <mergeCell ref="C87:J87"/>
    <mergeCell ref="K87:M87"/>
    <mergeCell ref="N87:P87"/>
    <mergeCell ref="Q87:R87"/>
    <mergeCell ref="W91:X91"/>
    <mergeCell ref="Y91:Z91"/>
    <mergeCell ref="A90:B90"/>
    <mergeCell ref="C90:J90"/>
    <mergeCell ref="K90:M90"/>
    <mergeCell ref="N90:P90"/>
    <mergeCell ref="Q90:R90"/>
    <mergeCell ref="S90:T90"/>
    <mergeCell ref="U90:V90"/>
    <mergeCell ref="W90:X90"/>
    <mergeCell ref="Y90:Z90"/>
    <mergeCell ref="AA90:AB90"/>
    <mergeCell ref="AC90:AD90"/>
    <mergeCell ref="AE90:AF90"/>
    <mergeCell ref="AJ90:AN90"/>
    <mergeCell ref="A89:B89"/>
    <mergeCell ref="C89:J89"/>
    <mergeCell ref="K89:M89"/>
    <mergeCell ref="N89:P89"/>
    <mergeCell ref="Q89:R89"/>
    <mergeCell ref="S89:T89"/>
    <mergeCell ref="U89:V89"/>
    <mergeCell ref="AA91:AB91"/>
    <mergeCell ref="AC91:AD91"/>
    <mergeCell ref="AE91:AF91"/>
    <mergeCell ref="S95:T95"/>
    <mergeCell ref="U95:V95"/>
    <mergeCell ref="W95:X95"/>
    <mergeCell ref="Y95:Z95"/>
    <mergeCell ref="AA93:AB93"/>
    <mergeCell ref="AC93:AD93"/>
    <mergeCell ref="AE93:AF93"/>
    <mergeCell ref="AJ93:AN93"/>
    <mergeCell ref="AJ91:AN91"/>
    <mergeCell ref="A92:B92"/>
    <mergeCell ref="C92:J92"/>
    <mergeCell ref="K92:M92"/>
    <mergeCell ref="N92:P92"/>
    <mergeCell ref="Q92:R92"/>
    <mergeCell ref="S92:T92"/>
    <mergeCell ref="U92:V92"/>
    <mergeCell ref="W92:X92"/>
    <mergeCell ref="Y92:Z92"/>
    <mergeCell ref="AA92:AB92"/>
    <mergeCell ref="AC92:AD92"/>
    <mergeCell ref="AE92:AF92"/>
    <mergeCell ref="AJ92:AN92"/>
    <mergeCell ref="A91:B91"/>
    <mergeCell ref="C91:J91"/>
    <mergeCell ref="K91:M91"/>
    <mergeCell ref="N91:P91"/>
    <mergeCell ref="Q91:R91"/>
    <mergeCell ref="S91:T91"/>
    <mergeCell ref="U91:V91"/>
    <mergeCell ref="A93:B93"/>
    <mergeCell ref="C93:J93"/>
    <mergeCell ref="K93:M93"/>
    <mergeCell ref="W97:X97"/>
    <mergeCell ref="Y97:Z97"/>
    <mergeCell ref="AA95:AB95"/>
    <mergeCell ref="AC95:AD95"/>
    <mergeCell ref="AE95:AF95"/>
    <mergeCell ref="AJ95:AN95"/>
    <mergeCell ref="A96:B96"/>
    <mergeCell ref="C96:J96"/>
    <mergeCell ref="K96:M96"/>
    <mergeCell ref="N96:P96"/>
    <mergeCell ref="Q96:R96"/>
    <mergeCell ref="S96:T96"/>
    <mergeCell ref="U96:V96"/>
    <mergeCell ref="W96:X96"/>
    <mergeCell ref="Y96:Z96"/>
    <mergeCell ref="AA96:AB96"/>
    <mergeCell ref="N93:P93"/>
    <mergeCell ref="Q93:R93"/>
    <mergeCell ref="S93:T93"/>
    <mergeCell ref="U93:V93"/>
    <mergeCell ref="W93:X93"/>
    <mergeCell ref="Y93:Z93"/>
    <mergeCell ref="W98:X98"/>
    <mergeCell ref="Y98:Z98"/>
    <mergeCell ref="AA98:AB98"/>
    <mergeCell ref="AC98:AD98"/>
    <mergeCell ref="AE98:AF98"/>
    <mergeCell ref="AJ98:AN98"/>
    <mergeCell ref="A97:B97"/>
    <mergeCell ref="C97:J97"/>
    <mergeCell ref="K97:M97"/>
    <mergeCell ref="N97:P97"/>
    <mergeCell ref="Q97:R97"/>
    <mergeCell ref="S97:T97"/>
    <mergeCell ref="U97:V97"/>
    <mergeCell ref="A94:B94"/>
    <mergeCell ref="C94:J94"/>
    <mergeCell ref="K94:M94"/>
    <mergeCell ref="N94:P94"/>
    <mergeCell ref="Q94:R94"/>
    <mergeCell ref="S94:T94"/>
    <mergeCell ref="U94:V94"/>
    <mergeCell ref="W94:X94"/>
    <mergeCell ref="Y94:Z94"/>
    <mergeCell ref="AA94:AB94"/>
    <mergeCell ref="AC94:AD94"/>
    <mergeCell ref="AE94:AF94"/>
    <mergeCell ref="AJ94:AN94"/>
    <mergeCell ref="AA99:AB99"/>
    <mergeCell ref="AC99:AD99"/>
    <mergeCell ref="AE99:AF99"/>
    <mergeCell ref="AJ99:AN99"/>
    <mergeCell ref="A99:B99"/>
    <mergeCell ref="C99:J99"/>
    <mergeCell ref="K99:M99"/>
    <mergeCell ref="N99:P99"/>
    <mergeCell ref="Q99:R99"/>
    <mergeCell ref="S99:T99"/>
    <mergeCell ref="U99:V99"/>
    <mergeCell ref="W99:X99"/>
    <mergeCell ref="Y99:Z99"/>
    <mergeCell ref="AC96:AD96"/>
    <mergeCell ref="AE96:AF96"/>
    <mergeCell ref="AJ96:AN96"/>
    <mergeCell ref="A95:B95"/>
    <mergeCell ref="C95:J95"/>
    <mergeCell ref="K95:M95"/>
    <mergeCell ref="N95:P95"/>
    <mergeCell ref="Q95:R95"/>
    <mergeCell ref="AA97:AB97"/>
    <mergeCell ref="AC97:AD97"/>
    <mergeCell ref="AE97:AF97"/>
    <mergeCell ref="AJ97:AN97"/>
    <mergeCell ref="A98:B98"/>
    <mergeCell ref="C98:J98"/>
    <mergeCell ref="K98:M98"/>
    <mergeCell ref="N98:P98"/>
    <mergeCell ref="Q98:R98"/>
    <mergeCell ref="S98:T98"/>
    <mergeCell ref="U98:V98"/>
  </mergeCells>
  <conditionalFormatting sqref="E65">
    <cfRule type="cellIs" dxfId="301" priority="426" operator="greaterThan">
      <formula>""""""</formula>
    </cfRule>
  </conditionalFormatting>
  <conditionalFormatting sqref="Y65">
    <cfRule type="cellIs" dxfId="300" priority="424" operator="greaterThan">
      <formula>""""""</formula>
    </cfRule>
  </conditionalFormatting>
  <conditionalFormatting sqref="Y64">
    <cfRule type="cellIs" dxfId="299" priority="423" operator="greaterThan">
      <formula>""""""</formula>
    </cfRule>
  </conditionalFormatting>
  <conditionalFormatting sqref="Y63 E63">
    <cfRule type="cellIs" dxfId="298" priority="422" operator="greaterThan">
      <formula>""""""</formula>
    </cfRule>
  </conditionalFormatting>
  <conditionalFormatting sqref="E64">
    <cfRule type="cellIs" dxfId="297" priority="421" operator="greaterThan">
      <formula>""""""</formula>
    </cfRule>
  </conditionalFormatting>
  <conditionalFormatting sqref="U15">
    <cfRule type="cellIs" dxfId="296" priority="416" operator="greaterThan">
      <formula>""""""</formula>
    </cfRule>
  </conditionalFormatting>
  <conditionalFormatting sqref="W15 Y15 AA15 AC15 AE15">
    <cfRule type="cellIs" dxfId="295" priority="415" operator="greaterThan">
      <formula>""""""</formula>
    </cfRule>
  </conditionalFormatting>
  <conditionalFormatting sqref="Q15">
    <cfRule type="cellIs" dxfId="294" priority="414" operator="greaterThan">
      <formula>""""""</formula>
    </cfRule>
  </conditionalFormatting>
  <conditionalFormatting sqref="S15">
    <cfRule type="cellIs" dxfId="293" priority="413" operator="greaterThan">
      <formula>""""""</formula>
    </cfRule>
  </conditionalFormatting>
  <conditionalFormatting sqref="K17:K49">
    <cfRule type="cellIs" dxfId="292" priority="396" operator="lessThan">
      <formula>$K$16</formula>
    </cfRule>
    <cfRule type="cellIs" dxfId="291" priority="406" operator="lessThan">
      <formula>$K$16</formula>
    </cfRule>
  </conditionalFormatting>
  <conditionalFormatting sqref="Q16:AF16">
    <cfRule type="cellIs" dxfId="290" priority="393" operator="greaterThan">
      <formula>$N$16</formula>
    </cfRule>
    <cfRule type="cellIs" dxfId="289" priority="394" operator="lessThan">
      <formula>$K$16</formula>
    </cfRule>
  </conditionalFormatting>
  <conditionalFormatting sqref="Q17:AF17">
    <cfRule type="cellIs" dxfId="288" priority="391" operator="greaterThan">
      <formula>$N$17</formula>
    </cfRule>
    <cfRule type="cellIs" dxfId="287" priority="392" operator="lessThan">
      <formula>$K$17</formula>
    </cfRule>
  </conditionalFormatting>
  <conditionalFormatting sqref="Q18:AF18">
    <cfRule type="cellIs" dxfId="286" priority="387" operator="greaterThan">
      <formula>$N$18</formula>
    </cfRule>
    <cfRule type="cellIs" dxfId="285" priority="388" operator="lessThan">
      <formula>$K$18</formula>
    </cfRule>
  </conditionalFormatting>
  <conditionalFormatting sqref="Q19:AF19">
    <cfRule type="cellIs" dxfId="284" priority="383" operator="greaterThan">
      <formula>$N$19</formula>
    </cfRule>
    <cfRule type="cellIs" dxfId="283" priority="384" operator="lessThan">
      <formula>$K$19</formula>
    </cfRule>
  </conditionalFormatting>
  <conditionalFormatting sqref="Q20:AF20">
    <cfRule type="cellIs" dxfId="282" priority="381" operator="greaterThan">
      <formula>$N$20</formula>
    </cfRule>
    <cfRule type="cellIs" dxfId="281" priority="382" operator="lessThan">
      <formula>$K$20</formula>
    </cfRule>
  </conditionalFormatting>
  <conditionalFormatting sqref="Q21:AF21">
    <cfRule type="cellIs" dxfId="280" priority="375" operator="greaterThan">
      <formula>$N$21</formula>
    </cfRule>
    <cfRule type="cellIs" dxfId="279" priority="376" operator="lessThan">
      <formula>$K$21</formula>
    </cfRule>
  </conditionalFormatting>
  <conditionalFormatting sqref="Q22:AF22">
    <cfRule type="cellIs" dxfId="278" priority="374" operator="notBetween">
      <formula>$K$22</formula>
      <formula>$N$22</formula>
    </cfRule>
  </conditionalFormatting>
  <conditionalFormatting sqref="Q23:AF23">
    <cfRule type="cellIs" dxfId="277" priority="373" operator="notBetween">
      <formula>$K$23</formula>
      <formula>$N$23</formula>
    </cfRule>
  </conditionalFormatting>
  <conditionalFormatting sqref="Q24:AF24">
    <cfRule type="cellIs" dxfId="276" priority="372" operator="notBetween">
      <formula>$K$24</formula>
      <formula>$N$24</formula>
    </cfRule>
  </conditionalFormatting>
  <conditionalFormatting sqref="Q25:AF25">
    <cfRule type="cellIs" dxfId="275" priority="371" operator="notBetween">
      <formula>$K$25</formula>
      <formula>$N$25</formula>
    </cfRule>
  </conditionalFormatting>
  <conditionalFormatting sqref="Q26:AF26">
    <cfRule type="cellIs" dxfId="274" priority="370" operator="notBetween">
      <formula>$K$26</formula>
      <formula>$N$26</formula>
    </cfRule>
  </conditionalFormatting>
  <conditionalFormatting sqref="Q27:AF27">
    <cfRule type="cellIs" dxfId="273" priority="369" operator="notBetween">
      <formula>$K$27</formula>
      <formula>$N$27</formula>
    </cfRule>
  </conditionalFormatting>
  <conditionalFormatting sqref="Q28:AF28">
    <cfRule type="cellIs" dxfId="272" priority="368" operator="notBetween">
      <formula>$K$28</formula>
      <formula>$N$28</formula>
    </cfRule>
  </conditionalFormatting>
  <conditionalFormatting sqref="Q29:AF29">
    <cfRule type="cellIs" dxfId="271" priority="367" operator="notBetween">
      <formula>$K$29</formula>
      <formula>$N$29</formula>
    </cfRule>
  </conditionalFormatting>
  <conditionalFormatting sqref="Q30:AF30">
    <cfRule type="cellIs" dxfId="270" priority="366" operator="notBetween">
      <formula>$K$30</formula>
      <formula>$N$30</formula>
    </cfRule>
  </conditionalFormatting>
  <conditionalFormatting sqref="Q31:AF31">
    <cfRule type="cellIs" dxfId="269" priority="365" operator="notBetween">
      <formula>$K$31</formula>
      <formula>$N$31</formula>
    </cfRule>
  </conditionalFormatting>
  <conditionalFormatting sqref="Q32:AF32">
    <cfRule type="cellIs" dxfId="268" priority="364" operator="notBetween">
      <formula>$K$32</formula>
      <formula>$N$32</formula>
    </cfRule>
  </conditionalFormatting>
  <conditionalFormatting sqref="Q33:AF33">
    <cfRule type="cellIs" dxfId="267" priority="362" operator="notBetween">
      <formula>$K$33</formula>
      <formula>$N$33</formula>
    </cfRule>
  </conditionalFormatting>
  <conditionalFormatting sqref="Q34:AF34">
    <cfRule type="cellIs" dxfId="266" priority="361" operator="notBetween">
      <formula>$K$34</formula>
      <formula>$N$34</formula>
    </cfRule>
  </conditionalFormatting>
  <conditionalFormatting sqref="Q35:AF35">
    <cfRule type="cellIs" dxfId="265" priority="360" operator="notBetween">
      <formula>$K$35</formula>
      <formula>$N$35</formula>
    </cfRule>
  </conditionalFormatting>
  <conditionalFormatting sqref="Q36:AF36">
    <cfRule type="cellIs" dxfId="264" priority="359" operator="notBetween">
      <formula>$K$36</formula>
      <formula>$N$36</formula>
    </cfRule>
  </conditionalFormatting>
  <conditionalFormatting sqref="Q37:AF37">
    <cfRule type="cellIs" dxfId="263" priority="358" operator="notBetween">
      <formula>$K$37</formula>
      <formula>$N$37</formula>
    </cfRule>
  </conditionalFormatting>
  <conditionalFormatting sqref="Q38:AF38">
    <cfRule type="cellIs" dxfId="262" priority="357" operator="notBetween">
      <formula>$K$38</formula>
      <formula>$N$38</formula>
    </cfRule>
  </conditionalFormatting>
  <conditionalFormatting sqref="Q39:AF39">
    <cfRule type="cellIs" dxfId="261" priority="355" operator="notBetween">
      <formula>$K$39</formula>
      <formula>$N$39</formula>
    </cfRule>
  </conditionalFormatting>
  <conditionalFormatting sqref="Q40:AF40">
    <cfRule type="cellIs" dxfId="260" priority="354" operator="notBetween">
      <formula>$K$40</formula>
      <formula>$N$40</formula>
    </cfRule>
  </conditionalFormatting>
  <conditionalFormatting sqref="Q41:AF41">
    <cfRule type="cellIs" dxfId="259" priority="353" operator="notBetween">
      <formula>$K$41</formula>
      <formula>$N$41</formula>
    </cfRule>
  </conditionalFormatting>
  <conditionalFormatting sqref="Q42:AF42">
    <cfRule type="cellIs" dxfId="258" priority="352" operator="notBetween">
      <formula>$K$42</formula>
      <formula>$N$42</formula>
    </cfRule>
  </conditionalFormatting>
  <conditionalFormatting sqref="Q43:AF43">
    <cfRule type="cellIs" dxfId="257" priority="351" operator="notBetween">
      <formula>$K$43</formula>
      <formula>$N$43</formula>
    </cfRule>
  </conditionalFormatting>
  <conditionalFormatting sqref="Q44:AF44">
    <cfRule type="cellIs" dxfId="256" priority="350" operator="notBetween">
      <formula>$K$44</formula>
      <formula>$N$44</formula>
    </cfRule>
  </conditionalFormatting>
  <conditionalFormatting sqref="Q45:AF45">
    <cfRule type="cellIs" dxfId="255" priority="349" operator="notBetween">
      <formula>$K$45</formula>
      <formula>$N$45</formula>
    </cfRule>
  </conditionalFormatting>
  <conditionalFormatting sqref="Q46:AF46">
    <cfRule type="cellIs" dxfId="254" priority="348" operator="notBetween">
      <formula>$K$46</formula>
      <formula>$N$46</formula>
    </cfRule>
  </conditionalFormatting>
  <conditionalFormatting sqref="Q47:AF47">
    <cfRule type="cellIs" dxfId="253" priority="347" operator="notBetween">
      <formula>$K$47</formula>
      <formula>$N$47</formula>
    </cfRule>
  </conditionalFormatting>
  <conditionalFormatting sqref="Q48:AF48">
    <cfRule type="cellIs" dxfId="252" priority="346" operator="notBetween">
      <formula>$K$48</formula>
      <formula>$N$48</formula>
    </cfRule>
  </conditionalFormatting>
  <conditionalFormatting sqref="Q49:AF49">
    <cfRule type="cellIs" dxfId="251" priority="345" operator="notBetween">
      <formula>$K$49</formula>
      <formula>$N$49</formula>
    </cfRule>
  </conditionalFormatting>
  <conditionalFormatting sqref="U86">
    <cfRule type="cellIs" dxfId="250" priority="236" operator="greaterThan">
      <formula>""""""</formula>
    </cfRule>
  </conditionalFormatting>
  <conditionalFormatting sqref="W86 Y86 AA86 AC86 AE86">
    <cfRule type="cellIs" dxfId="249" priority="235" operator="greaterThan">
      <formula>""""""</formula>
    </cfRule>
  </conditionalFormatting>
  <conditionalFormatting sqref="Q86">
    <cfRule type="cellIs" dxfId="248" priority="234" operator="greaterThan">
      <formula>""""""</formula>
    </cfRule>
  </conditionalFormatting>
  <conditionalFormatting sqref="S86">
    <cfRule type="cellIs" dxfId="247" priority="233" operator="greaterThan">
      <formula>""""""</formula>
    </cfRule>
  </conditionalFormatting>
  <conditionalFormatting sqref="U158">
    <cfRule type="cellIs" dxfId="246" priority="153" operator="greaterThan">
      <formula>""""""</formula>
    </cfRule>
  </conditionalFormatting>
  <conditionalFormatting sqref="W158 Y158 AA158 AC158 AE158">
    <cfRule type="cellIs" dxfId="245" priority="152" operator="greaterThan">
      <formula>""""""</formula>
    </cfRule>
  </conditionalFormatting>
  <conditionalFormatting sqref="Q158">
    <cfRule type="cellIs" dxfId="244" priority="151" operator="greaterThan">
      <formula>""""""</formula>
    </cfRule>
  </conditionalFormatting>
  <conditionalFormatting sqref="S158">
    <cfRule type="cellIs" dxfId="243" priority="150" operator="greaterThan">
      <formula>""""""</formula>
    </cfRule>
  </conditionalFormatting>
  <conditionalFormatting sqref="K160">
    <cfRule type="cellIs" dxfId="242" priority="148" operator="lessThan">
      <formula>$K$16</formula>
    </cfRule>
    <cfRule type="cellIs" dxfId="241" priority="149" operator="lessThan">
      <formula>$K$16</formula>
    </cfRule>
  </conditionalFormatting>
  <conditionalFormatting sqref="Q87:AF87">
    <cfRule type="cellIs" dxfId="240" priority="96" operator="notBetween">
      <formula>$K$87</formula>
      <formula>$N$87</formula>
    </cfRule>
  </conditionalFormatting>
  <conditionalFormatting sqref="Q88:AF88">
    <cfRule type="cellIs" dxfId="239" priority="95" operator="notBetween">
      <formula>$K$88</formula>
      <formula>$N$88</formula>
    </cfRule>
  </conditionalFormatting>
  <conditionalFormatting sqref="Q89:AF89">
    <cfRule type="cellIs" dxfId="238" priority="94" operator="notBetween">
      <formula>$K$89</formula>
      <formula>$N$89</formula>
    </cfRule>
  </conditionalFormatting>
  <conditionalFormatting sqref="Q90:AF90">
    <cfRule type="cellIs" dxfId="237" priority="93" operator="notBetween">
      <formula>$K$90</formula>
      <formula>$N$90</formula>
    </cfRule>
  </conditionalFormatting>
  <conditionalFormatting sqref="Q91:AF91">
    <cfRule type="cellIs" dxfId="236" priority="92" operator="notBetween">
      <formula>$K$91</formula>
      <formula>$N$91</formula>
    </cfRule>
  </conditionalFormatting>
  <conditionalFormatting sqref="Q92:AF92">
    <cfRule type="cellIs" dxfId="235" priority="91" operator="notBetween">
      <formula>$K$92</formula>
      <formula>$N$92</formula>
    </cfRule>
  </conditionalFormatting>
  <conditionalFormatting sqref="Q93:AF93">
    <cfRule type="cellIs" dxfId="234" priority="90" operator="notBetween">
      <formula>$K$93</formula>
      <formula>$N$93</formula>
    </cfRule>
  </conditionalFormatting>
  <conditionalFormatting sqref="Q94:AF94">
    <cfRule type="cellIs" dxfId="233" priority="89" operator="notBetween">
      <formula>$K$94</formula>
      <formula>$N$94</formula>
    </cfRule>
  </conditionalFormatting>
  <conditionalFormatting sqref="Q95:AF95">
    <cfRule type="cellIs" dxfId="232" priority="88" operator="notBetween">
      <formula>$K$95</formula>
      <formula>$N$95</formula>
    </cfRule>
  </conditionalFormatting>
  <conditionalFormatting sqref="Q96:AF96">
    <cfRule type="cellIs" dxfId="231" priority="87" operator="notBetween">
      <formula>$K$96</formula>
      <formula>$N$96</formula>
    </cfRule>
  </conditionalFormatting>
  <conditionalFormatting sqref="Q97:AF97">
    <cfRule type="cellIs" dxfId="230" priority="86" operator="notBetween">
      <formula>$K$97</formula>
      <formula>$N$97</formula>
    </cfRule>
  </conditionalFormatting>
  <conditionalFormatting sqref="Q98:AF98">
    <cfRule type="cellIs" dxfId="229" priority="85" operator="notBetween">
      <formula>$K$98</formula>
      <formula>$N$98</formula>
    </cfRule>
  </conditionalFormatting>
  <conditionalFormatting sqref="Q99:AF99">
    <cfRule type="cellIs" dxfId="228" priority="84" operator="notBetween">
      <formula>$K$99</formula>
      <formula>$N$99</formula>
    </cfRule>
  </conditionalFormatting>
  <conditionalFormatting sqref="Q100:AF100">
    <cfRule type="cellIs" dxfId="227" priority="83" operator="notBetween">
      <formula>$K$100</formula>
      <formula>$N$100</formula>
    </cfRule>
  </conditionalFormatting>
  <conditionalFormatting sqref="Q101:AF101">
    <cfRule type="cellIs" dxfId="226" priority="82" operator="notBetween">
      <formula>$K$101</formula>
      <formula>$N$101</formula>
    </cfRule>
  </conditionalFormatting>
  <conditionalFormatting sqref="Q102:AF102">
    <cfRule type="cellIs" dxfId="225" priority="80" operator="notBetween">
      <formula>$K$102</formula>
      <formula>$N$102</formula>
    </cfRule>
  </conditionalFormatting>
  <conditionalFormatting sqref="Q103:AF103">
    <cfRule type="cellIs" dxfId="224" priority="79" operator="notBetween">
      <formula>$K$103</formula>
      <formula>$N$103</formula>
    </cfRule>
  </conditionalFormatting>
  <conditionalFormatting sqref="Q104:AF104">
    <cfRule type="cellIs" dxfId="223" priority="78" operator="notBetween">
      <formula>$K$104</formula>
      <formula>$N$104</formula>
    </cfRule>
  </conditionalFormatting>
  <conditionalFormatting sqref="Q105:AF105">
    <cfRule type="cellIs" dxfId="222" priority="77" operator="notBetween">
      <formula>$K$105</formula>
      <formula>$N$105</formula>
    </cfRule>
  </conditionalFormatting>
  <conditionalFormatting sqref="Q106:AF106">
    <cfRule type="cellIs" dxfId="221" priority="76" operator="notBetween">
      <formula>$K$106</formula>
      <formula>$N$106</formula>
    </cfRule>
  </conditionalFormatting>
  <conditionalFormatting sqref="Q107:AF107">
    <cfRule type="cellIs" dxfId="220" priority="75" operator="notBetween">
      <formula>$K$107</formula>
      <formula>$N$107</formula>
    </cfRule>
  </conditionalFormatting>
  <conditionalFormatting sqref="Q108:AF108">
    <cfRule type="cellIs" dxfId="219" priority="74" operator="notBetween">
      <formula>$K$108</formula>
      <formula>$N$108</formula>
    </cfRule>
  </conditionalFormatting>
  <conditionalFormatting sqref="Q109:AF109">
    <cfRule type="cellIs" dxfId="218" priority="73" operator="notBetween">
      <formula>$K$109</formula>
      <formula>$N$109</formula>
    </cfRule>
  </conditionalFormatting>
  <conditionalFormatting sqref="Q110:AF110">
    <cfRule type="cellIs" dxfId="217" priority="72" operator="notBetween">
      <formula>$K$110</formula>
      <formula>$N$110</formula>
    </cfRule>
  </conditionalFormatting>
  <conditionalFormatting sqref="Q111:AF111">
    <cfRule type="cellIs" dxfId="216" priority="71" operator="notBetween">
      <formula>$K$111</formula>
      <formula>$N$111</formula>
    </cfRule>
  </conditionalFormatting>
  <conditionalFormatting sqref="Q112:AF112">
    <cfRule type="cellIs" dxfId="215" priority="70" operator="notBetween">
      <formula>$K$112</formula>
      <formula>$N$112</formula>
    </cfRule>
  </conditionalFormatting>
  <conditionalFormatting sqref="Q113:AF113">
    <cfRule type="cellIs" dxfId="214" priority="69" operator="notBetween">
      <formula>$K$113</formula>
      <formula>$N$113</formula>
    </cfRule>
  </conditionalFormatting>
  <conditionalFormatting sqref="Q114:AF114">
    <cfRule type="cellIs" dxfId="213" priority="68" operator="notBetween">
      <formula>$K$114</formula>
      <formula>$N$114</formula>
    </cfRule>
  </conditionalFormatting>
  <conditionalFormatting sqref="Q115:AF115">
    <cfRule type="cellIs" dxfId="212" priority="67" operator="notBetween">
      <formula>$K$115</formula>
      <formula>$N$115</formula>
    </cfRule>
  </conditionalFormatting>
  <conditionalFormatting sqref="Q116:AF116">
    <cfRule type="cellIs" dxfId="211" priority="66" operator="notBetween">
      <formula>$K$116</formula>
      <formula>$N$116</formula>
    </cfRule>
  </conditionalFormatting>
  <conditionalFormatting sqref="Q117:AF117">
    <cfRule type="cellIs" dxfId="210" priority="65" operator="notBetween">
      <formula>$K$117</formula>
      <formula>$N$117</formula>
    </cfRule>
  </conditionalFormatting>
  <conditionalFormatting sqref="Q118:AF118">
    <cfRule type="cellIs" dxfId="209" priority="64" operator="notBetween">
      <formula>$K$118</formula>
      <formula>$N$118</formula>
    </cfRule>
  </conditionalFormatting>
  <conditionalFormatting sqref="Q119:AF119">
    <cfRule type="cellIs" dxfId="208" priority="63" operator="notBetween">
      <formula>$K$119</formula>
      <formula>$N$119</formula>
    </cfRule>
  </conditionalFormatting>
  <conditionalFormatting sqref="Q120:AF120">
    <cfRule type="cellIs" dxfId="207" priority="62" operator="notBetween">
      <formula>$K$120</formula>
      <formula>$N$120</formula>
    </cfRule>
  </conditionalFormatting>
  <conditionalFormatting sqref="Q121:AF121">
    <cfRule type="cellIs" dxfId="206" priority="61" operator="notBetween">
      <formula>$K$121</formula>
      <formula>$N$121</formula>
    </cfRule>
  </conditionalFormatting>
  <conditionalFormatting sqref="Q122:AF122">
    <cfRule type="cellIs" dxfId="205" priority="60" operator="notBetween">
      <formula>$K$122</formula>
      <formula>$N$122</formula>
    </cfRule>
  </conditionalFormatting>
  <conditionalFormatting sqref="Q123:AF123">
    <cfRule type="cellIs" dxfId="204" priority="59" operator="notBetween">
      <formula>$K$123</formula>
      <formula>$N$123</formula>
    </cfRule>
  </conditionalFormatting>
  <conditionalFormatting sqref="Q124:AF124">
    <cfRule type="cellIs" dxfId="203" priority="58" operator="notBetween">
      <formula>$K$124</formula>
      <formula>$N$124</formula>
    </cfRule>
  </conditionalFormatting>
  <conditionalFormatting sqref="Q125:AF125">
    <cfRule type="cellIs" dxfId="202" priority="57" operator="notBetween">
      <formula>$K$125</formula>
      <formula>$N$125</formula>
    </cfRule>
  </conditionalFormatting>
  <conditionalFormatting sqref="Q126:AF126">
    <cfRule type="cellIs" dxfId="201" priority="56" operator="notBetween">
      <formula>$K$126</formula>
      <formula>$N$126</formula>
    </cfRule>
  </conditionalFormatting>
  <conditionalFormatting sqref="Q127:AF127">
    <cfRule type="cellIs" dxfId="200" priority="55" operator="notBetween">
      <formula>$K$127</formula>
      <formula>$N$127</formula>
    </cfRule>
  </conditionalFormatting>
  <conditionalFormatting sqref="Q128:AF128">
    <cfRule type="cellIs" dxfId="199" priority="54" operator="notBetween">
      <formula>$K$128</formula>
      <formula>$N$128</formula>
    </cfRule>
  </conditionalFormatting>
  <conditionalFormatting sqref="Q129:AF129">
    <cfRule type="cellIs" dxfId="198" priority="53" operator="notBetween">
      <formula>$K$129</formula>
      <formula>$N$129</formula>
    </cfRule>
  </conditionalFormatting>
  <conditionalFormatting sqref="Q130:AF130">
    <cfRule type="cellIs" dxfId="197" priority="52" operator="notBetween">
      <formula>$K$130</formula>
      <formula>$N$130</formula>
    </cfRule>
  </conditionalFormatting>
  <conditionalFormatting sqref="Q131:AF131">
    <cfRule type="cellIs" dxfId="196" priority="49" operator="notBetween">
      <formula>$K$131</formula>
      <formula>$N$131</formula>
    </cfRule>
  </conditionalFormatting>
  <conditionalFormatting sqref="Q159:AF159">
    <cfRule type="cellIs" dxfId="195" priority="48" operator="notBetween">
      <formula>$K$159</formula>
      <formula>$N$159</formula>
    </cfRule>
  </conditionalFormatting>
  <conditionalFormatting sqref="Q161:AF161">
    <cfRule type="cellIs" dxfId="194" priority="46" operator="notBetween">
      <formula>$K$161</formula>
      <formula>$N$161</formula>
    </cfRule>
  </conditionalFormatting>
  <conditionalFormatting sqref="Q162:AF162">
    <cfRule type="cellIs" dxfId="193" priority="45" operator="notBetween">
      <formula>$K$162</formula>
      <formula>$N$162</formula>
    </cfRule>
  </conditionalFormatting>
  <conditionalFormatting sqref="Q163:AF163">
    <cfRule type="cellIs" dxfId="192" priority="44" operator="notBetween">
      <formula>$K$163</formula>
      <formula>$N$163</formula>
    </cfRule>
  </conditionalFormatting>
  <conditionalFormatting sqref="Q164:AF164">
    <cfRule type="cellIs" dxfId="191" priority="43" operator="notBetween">
      <formula>$K$164</formula>
      <formula>$N$164</formula>
    </cfRule>
  </conditionalFormatting>
  <conditionalFormatting sqref="Q165:AF165">
    <cfRule type="cellIs" dxfId="190" priority="42" operator="notBetween">
      <formula>$K$165</formula>
      <formula>$N$165</formula>
    </cfRule>
  </conditionalFormatting>
  <conditionalFormatting sqref="Q166:AF166">
    <cfRule type="cellIs" dxfId="189" priority="41" operator="notBetween">
      <formula>$K$166</formula>
      <formula>$N$166</formula>
    </cfRule>
  </conditionalFormatting>
  <conditionalFormatting sqref="Q167:AF167">
    <cfRule type="cellIs" dxfId="188" priority="40" operator="notBetween">
      <formula>$K$167</formula>
      <formula>$N$167</formula>
    </cfRule>
  </conditionalFormatting>
  <conditionalFormatting sqref="Q168:AF168">
    <cfRule type="cellIs" dxfId="187" priority="39" operator="notBetween">
      <formula>$K$168</formula>
      <formula>$N$168</formula>
    </cfRule>
  </conditionalFormatting>
  <conditionalFormatting sqref="Q169:AF169">
    <cfRule type="cellIs" dxfId="186" priority="38" operator="notBetween">
      <formula>$K$169</formula>
      <formula>$Q$169</formula>
    </cfRule>
  </conditionalFormatting>
  <conditionalFormatting sqref="Q170:AF170">
    <cfRule type="cellIs" dxfId="185" priority="37" operator="notBetween">
      <formula>$K$170</formula>
      <formula>$N$170</formula>
    </cfRule>
  </conditionalFormatting>
  <conditionalFormatting sqref="Q171:AF171">
    <cfRule type="cellIs" dxfId="184" priority="36" operator="notBetween">
      <formula>$K$171</formula>
      <formula>$N$171</formula>
    </cfRule>
  </conditionalFormatting>
  <conditionalFormatting sqref="Q172:AF172">
    <cfRule type="cellIs" dxfId="183" priority="35" operator="notBetween">
      <formula>$K$172</formula>
      <formula>$N$172</formula>
    </cfRule>
  </conditionalFormatting>
  <conditionalFormatting sqref="Q173:AF173">
    <cfRule type="cellIs" dxfId="182" priority="34" operator="notBetween">
      <formula>$K$173</formula>
      <formula>$Q$173</formula>
    </cfRule>
  </conditionalFormatting>
  <conditionalFormatting sqref="Q175:AF175">
    <cfRule type="cellIs" dxfId="181" priority="31" operator="notBetween">
      <formula>$K$175</formula>
      <formula>$N$175</formula>
    </cfRule>
  </conditionalFormatting>
  <conditionalFormatting sqref="Q176:AF176">
    <cfRule type="cellIs" dxfId="180" priority="30" operator="notBetween">
      <formula>$K$176</formula>
      <formula>$N$176</formula>
    </cfRule>
  </conditionalFormatting>
  <conditionalFormatting sqref="Q177:AF177">
    <cfRule type="cellIs" dxfId="179" priority="29" operator="notBetween">
      <formula>$K$177</formula>
      <formula>$N$177</formula>
    </cfRule>
  </conditionalFormatting>
  <conditionalFormatting sqref="Q178:AF178">
    <cfRule type="cellIs" dxfId="178" priority="28" operator="notBetween">
      <formula>$K$178</formula>
      <formula>$N$178</formula>
    </cfRule>
  </conditionalFormatting>
  <conditionalFormatting sqref="Q179:AF179">
    <cfRule type="cellIs" dxfId="177" priority="27" operator="notBetween">
      <formula>$K$179</formula>
      <formula>$N$179</formula>
    </cfRule>
  </conditionalFormatting>
  <conditionalFormatting sqref="Q180:AF180">
    <cfRule type="cellIs" dxfId="176" priority="26" operator="notBetween">
      <formula>$K$180</formula>
      <formula>$N$180</formula>
    </cfRule>
  </conditionalFormatting>
  <conditionalFormatting sqref="Q181:AF181">
    <cfRule type="cellIs" dxfId="175" priority="25" operator="notBetween">
      <formula>$K$181</formula>
      <formula>$N$181</formula>
    </cfRule>
  </conditionalFormatting>
  <conditionalFormatting sqref="Q182:AF182">
    <cfRule type="cellIs" dxfId="174" priority="24" operator="notBetween">
      <formula>$K$182</formula>
      <formula>$N$182</formula>
    </cfRule>
  </conditionalFormatting>
  <conditionalFormatting sqref="Q183:AF183">
    <cfRule type="cellIs" dxfId="173" priority="23" operator="notBetween">
      <formula>$K$183</formula>
      <formula>$N$183</formula>
    </cfRule>
  </conditionalFormatting>
  <conditionalFormatting sqref="Q184:AF184">
    <cfRule type="cellIs" dxfId="172" priority="22" operator="notBetween">
      <formula>$K$184</formula>
      <formula>$N$184</formula>
    </cfRule>
  </conditionalFormatting>
  <conditionalFormatting sqref="Q185:AF185">
    <cfRule type="cellIs" dxfId="171" priority="21" operator="notBetween">
      <formula>$K$185</formula>
      <formula>$N$185</formula>
    </cfRule>
  </conditionalFormatting>
  <conditionalFormatting sqref="Q186:AF186">
    <cfRule type="cellIs" dxfId="170" priority="20" operator="notBetween">
      <formula>$K$186</formula>
      <formula>$N$186</formula>
    </cfRule>
  </conditionalFormatting>
  <conditionalFormatting sqref="Q187:AF187">
    <cfRule type="cellIs" dxfId="169" priority="19" operator="notBetween">
      <formula>$K$187</formula>
      <formula>$N$187</formula>
    </cfRule>
  </conditionalFormatting>
  <conditionalFormatting sqref="Q188:AF188">
    <cfRule type="cellIs" dxfId="168" priority="18" operator="notBetween">
      <formula>$K$188</formula>
      <formula>$N$188</formula>
    </cfRule>
  </conditionalFormatting>
  <conditionalFormatting sqref="Q189:AF189">
    <cfRule type="cellIs" dxfId="151" priority="17" operator="notBetween">
      <formula>$K$189</formula>
      <formula>$N$189</formula>
    </cfRule>
  </conditionalFormatting>
  <conditionalFormatting sqref="Q190:AF190">
    <cfRule type="cellIs" dxfId="167" priority="16" operator="notBetween">
      <formula>$K$190</formula>
      <formula>$N$190</formula>
    </cfRule>
  </conditionalFormatting>
  <conditionalFormatting sqref="Q191:AF191">
    <cfRule type="cellIs" dxfId="166" priority="15" operator="notBetween">
      <formula>$K$191</formula>
      <formula>$N$191</formula>
    </cfRule>
  </conditionalFormatting>
  <conditionalFormatting sqref="Q192:AF192">
    <cfRule type="cellIs" dxfId="165" priority="14" operator="notBetween">
      <formula>$K$192</formula>
      <formula>$N$192</formula>
    </cfRule>
  </conditionalFormatting>
  <conditionalFormatting sqref="Q193:AF193">
    <cfRule type="cellIs" dxfId="164" priority="13" operator="notBetween">
      <formula>$K$193</formula>
      <formula>$N$193</formula>
    </cfRule>
  </conditionalFormatting>
  <conditionalFormatting sqref="Q194:AF194">
    <cfRule type="cellIs" dxfId="163" priority="12" operator="notBetween">
      <formula>$K$194</formula>
      <formula>$N$194</formula>
    </cfRule>
  </conditionalFormatting>
  <conditionalFormatting sqref="Q195:AF195">
    <cfRule type="cellIs" dxfId="162" priority="11" operator="notBetween">
      <formula>$K$195</formula>
      <formula>$N$195</formula>
    </cfRule>
  </conditionalFormatting>
  <conditionalFormatting sqref="Q196:AF196">
    <cfRule type="cellIs" dxfId="161" priority="10" operator="notBetween">
      <formula>$K$196</formula>
      <formula>$N$196</formula>
    </cfRule>
  </conditionalFormatting>
  <conditionalFormatting sqref="Q197:AF197">
    <cfRule type="cellIs" dxfId="160" priority="9" operator="notBetween">
      <formula>$K$197</formula>
      <formula>$N$197</formula>
    </cfRule>
  </conditionalFormatting>
  <conditionalFormatting sqref="Q198:AF198">
    <cfRule type="cellIs" dxfId="159" priority="8" operator="notBetween">
      <formula>$K$198</formula>
      <formula>$N$198</formula>
    </cfRule>
  </conditionalFormatting>
  <conditionalFormatting sqref="Q199:AF199">
    <cfRule type="cellIs" dxfId="158" priority="7" operator="notBetween">
      <formula>$K$199</formula>
      <formula>$N$199</formula>
    </cfRule>
  </conditionalFormatting>
  <conditionalFormatting sqref="Q200:AF200">
    <cfRule type="cellIs" dxfId="157" priority="6" operator="notBetween">
      <formula>$K$200</formula>
      <formula>$N$200</formula>
    </cfRule>
  </conditionalFormatting>
  <conditionalFormatting sqref="Q201:AF201">
    <cfRule type="cellIs" dxfId="156" priority="5" operator="notBetween">
      <formula>$K$201</formula>
      <formula>$N$201</formula>
    </cfRule>
  </conditionalFormatting>
  <conditionalFormatting sqref="Q202:AF202">
    <cfRule type="cellIs" dxfId="155" priority="4" operator="notBetween">
      <formula>$K$202</formula>
      <formula>$N$202</formula>
    </cfRule>
  </conditionalFormatting>
  <conditionalFormatting sqref="Q203:AF203">
    <cfRule type="cellIs" dxfId="154" priority="3" operator="notBetween">
      <formula>$K$203</formula>
      <formula>$N$203</formula>
    </cfRule>
  </conditionalFormatting>
  <conditionalFormatting sqref="Q160:AF160">
    <cfRule type="cellIs" dxfId="153" priority="2" operator="notBetween">
      <formula>$K$160</formula>
      <formula>$N$160</formula>
    </cfRule>
  </conditionalFormatting>
  <conditionalFormatting sqref="Q174:AF174">
    <cfRule type="cellIs" dxfId="152" priority="1" operator="notBetween">
      <formula>$K$174</formula>
      <formula>$N$174</formula>
    </cfRule>
  </conditionalFormatting>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2F4F3-5A6B-458D-9BCC-8D6929A60EB0}">
  <dimension ref="A1:CQ261"/>
  <sheetViews>
    <sheetView showGridLines="0" view="pageLayout" topLeftCell="A40" zoomScale="130" zoomScaleNormal="100" zoomScaleSheetLayoutView="125" zoomScalePageLayoutView="130" workbookViewId="0">
      <selection activeCell="E63" sqref="E63:R63"/>
    </sheetView>
  </sheetViews>
  <sheetFormatPr defaultColWidth="2.28515625" defaultRowHeight="9.9499999999999993" customHeight="1"/>
  <cols>
    <col min="1" max="32" width="2.28515625" style="354" customWidth="1"/>
    <col min="33" max="34" width="3.28515625" style="354" customWidth="1"/>
    <col min="35" max="40" width="2.28515625" style="354"/>
    <col min="41" max="78" width="0" style="354" hidden="1" customWidth="1"/>
    <col min="79" max="80" width="8.7109375" style="354" hidden="1" customWidth="1"/>
    <col min="81" max="85" width="25.7109375" style="354" hidden="1" customWidth="1"/>
    <col min="86" max="92" width="0" style="354" hidden="1" customWidth="1"/>
    <col min="93" max="93" width="4.7109375" style="354" hidden="1" customWidth="1"/>
    <col min="94" max="94" width="0" style="354" hidden="1" customWidth="1"/>
    <col min="95" max="16384" width="2.28515625" style="354"/>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ISIR'!BL78</f>
        <v>1.2 Funktionstest</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54"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3"/>
      <c r="M4" s="363"/>
      <c r="N4" s="363"/>
      <c r="O4" s="363"/>
      <c r="P4" s="363"/>
      <c r="Q4" s="363"/>
      <c r="R4" s="363"/>
      <c r="S4" s="363"/>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59" t="str">
        <f>'Deckblatt ISIR'!BL110</f>
        <v>Lieferanten-Nr.:</v>
      </c>
      <c r="B6" s="360"/>
      <c r="C6" s="360"/>
      <c r="D6" s="360"/>
      <c r="E6" s="360"/>
      <c r="F6" s="360"/>
      <c r="G6" s="360"/>
      <c r="H6" s="360"/>
      <c r="I6" s="271" t="str">
        <f>IF(ISBLANK('Deckblatt ISIR'!G31),"",'Deckblatt ISIR'!G31)</f>
        <v/>
      </c>
      <c r="J6" s="360"/>
      <c r="K6" s="360"/>
      <c r="L6" s="360"/>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51"/>
      <c r="B12" s="351"/>
      <c r="C12" s="351"/>
      <c r="D12" s="351"/>
      <c r="E12" s="351"/>
      <c r="F12" s="351"/>
      <c r="G12" s="351"/>
      <c r="H12" s="351"/>
      <c r="I12" s="351"/>
      <c r="J12" s="351"/>
      <c r="K12" s="351"/>
      <c r="L12" s="351"/>
      <c r="M12" s="121"/>
      <c r="N12" s="122"/>
      <c r="O12" s="122"/>
      <c r="P12" s="122"/>
      <c r="Q12" s="122"/>
      <c r="R12" s="122"/>
      <c r="S12" s="122"/>
      <c r="T12" s="122"/>
      <c r="U12" s="351"/>
      <c r="V12" s="351"/>
      <c r="W12" s="351"/>
      <c r="X12" s="351"/>
      <c r="Y12" s="351"/>
      <c r="Z12" s="351"/>
      <c r="AA12" s="351"/>
      <c r="AB12" s="35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58" t="str">
        <f>'Deckblatt ISIR'!BL179</f>
        <v>Forderungen</v>
      </c>
      <c r="D13" s="123"/>
      <c r="E13" s="123"/>
      <c r="F13" s="123"/>
      <c r="G13" s="123"/>
      <c r="H13" s="123"/>
      <c r="I13" s="123"/>
      <c r="J13" s="123"/>
      <c r="K13" s="123"/>
      <c r="L13" s="123"/>
      <c r="M13" s="123"/>
      <c r="N13" s="123"/>
      <c r="O13" s="123"/>
      <c r="P13" s="123"/>
      <c r="Q13" s="123"/>
      <c r="R13" s="123"/>
      <c r="S13" s="123"/>
      <c r="T13" s="123"/>
      <c r="U13" s="358"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53"/>
      <c r="U14" s="353"/>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0"/>
      <c r="E15" s="360"/>
      <c r="F15" s="360"/>
      <c r="G15" s="360"/>
      <c r="H15" s="360"/>
      <c r="I15" s="360"/>
      <c r="J15" s="360"/>
      <c r="K15" s="360"/>
      <c r="L15" s="360"/>
      <c r="M15" s="360"/>
      <c r="N15" s="360"/>
      <c r="O15" s="360"/>
      <c r="P15" s="360"/>
      <c r="Q15" s="360"/>
      <c r="R15" s="360"/>
      <c r="S15" s="360"/>
      <c r="T15" s="360"/>
      <c r="U15" s="126" t="str">
        <f>'Deckblatt ISIR'!BL177</f>
        <v>Lieferant</v>
      </c>
      <c r="V15" s="360"/>
      <c r="W15" s="360"/>
      <c r="X15" s="360"/>
      <c r="Y15" s="360"/>
      <c r="Z15" s="360"/>
      <c r="AA15" s="360"/>
      <c r="AB15" s="360"/>
      <c r="AC15" s="360"/>
      <c r="AD15" s="360"/>
      <c r="AE15" s="360"/>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56"/>
      <c r="W49" s="356"/>
      <c r="X49" s="356"/>
      <c r="Y49" s="356"/>
      <c r="Z49" s="356"/>
      <c r="AA49" s="356"/>
      <c r="AB49" s="356"/>
      <c r="AC49" s="356"/>
      <c r="AD49" s="356"/>
      <c r="AE49" s="356"/>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53"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1044"/>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0"/>
      <c r="T68" s="127"/>
      <c r="U68" s="1002" t="str">
        <f>'Deckblatt ISIR'!BL158</f>
        <v>Datum:</v>
      </c>
      <c r="V68" s="1003"/>
      <c r="W68" s="1003"/>
      <c r="X68" s="1003"/>
      <c r="Y68" s="1003"/>
      <c r="Z68" s="1004"/>
      <c r="AA68" s="1005"/>
      <c r="AB68" s="1005"/>
      <c r="AC68" s="1005"/>
      <c r="AD68" s="1005"/>
      <c r="AE68" s="352" t="str">
        <f>'Deckblatt ISIR'!BL217</f>
        <v>Unterschrift:</v>
      </c>
      <c r="AF68" s="352"/>
      <c r="AG68" s="352"/>
      <c r="AH68" s="1006"/>
      <c r="AI68" s="1006"/>
      <c r="AJ68" s="1006"/>
      <c r="AK68" s="1006"/>
      <c r="AL68" s="1006"/>
      <c r="AM68" s="360"/>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57"/>
      <c r="CD101" s="357"/>
      <c r="CE101" s="357"/>
      <c r="CF101" s="361"/>
      <c r="CG101" s="361"/>
      <c r="CH101" s="361"/>
    </row>
    <row r="102" spans="78:95" ht="9.9499999999999993" customHeight="1">
      <c r="BZ102" s="364"/>
      <c r="CA102" s="151">
        <v>1</v>
      </c>
      <c r="CB102" s="355" t="s">
        <v>75</v>
      </c>
      <c r="CC102" s="357"/>
      <c r="CD102" s="357" t="s">
        <v>74</v>
      </c>
      <c r="CE102" s="152">
        <v>1</v>
      </c>
      <c r="CF102" s="361"/>
      <c r="CG102" s="361"/>
      <c r="CH102" s="361"/>
    </row>
    <row r="103" spans="78:95" ht="9.9499999999999993" customHeight="1">
      <c r="BZ103" s="364"/>
      <c r="CA103" s="151">
        <v>2</v>
      </c>
      <c r="CB103" s="355" t="s">
        <v>76</v>
      </c>
      <c r="CC103" s="357"/>
      <c r="CD103" s="357"/>
      <c r="CE103" s="357"/>
      <c r="CF103" s="361"/>
      <c r="CG103" s="361"/>
      <c r="CH103" s="361"/>
    </row>
    <row r="104" spans="78:95" ht="9.9499999999999993" customHeight="1">
      <c r="BZ104" s="364"/>
      <c r="CA104" s="151">
        <v>3</v>
      </c>
      <c r="CB104" s="355" t="s">
        <v>77</v>
      </c>
      <c r="CC104" s="357"/>
      <c r="CD104" s="357"/>
      <c r="CE104" s="357"/>
      <c r="CF104" s="361"/>
      <c r="CG104" s="361"/>
      <c r="CH104" s="361"/>
    </row>
    <row r="105" spans="78:95" ht="9.9499999999999993" customHeight="1">
      <c r="BZ105" s="364"/>
      <c r="CA105" s="151">
        <v>4</v>
      </c>
      <c r="CB105" s="355" t="s">
        <v>78</v>
      </c>
      <c r="CC105" s="357"/>
      <c r="CD105" s="357"/>
      <c r="CE105" s="357"/>
      <c r="CF105" s="361"/>
      <c r="CG105" s="361"/>
      <c r="CH105" s="361"/>
    </row>
    <row r="106" spans="78:95" ht="9.9499999999999993" customHeight="1">
      <c r="BZ106" s="364"/>
      <c r="CA106" s="151"/>
      <c r="CB106" s="151"/>
      <c r="CC106" s="357"/>
      <c r="CD106" s="357"/>
      <c r="CE106" s="357"/>
      <c r="CF106" s="361"/>
      <c r="CG106" s="361"/>
      <c r="CH106" s="361"/>
    </row>
    <row r="107" spans="78:95" ht="9.9499999999999993" customHeight="1">
      <c r="BZ107" s="364"/>
      <c r="CA107" s="151"/>
      <c r="CB107" s="151"/>
      <c r="CC107" s="153" t="s">
        <v>330</v>
      </c>
      <c r="CD107" s="153" t="s">
        <v>75</v>
      </c>
      <c r="CE107" s="153" t="s">
        <v>76</v>
      </c>
      <c r="CF107" s="154" t="s">
        <v>77</v>
      </c>
      <c r="CG107" s="154" t="s">
        <v>78</v>
      </c>
      <c r="CH107" s="361"/>
    </row>
    <row r="108" spans="78:95" ht="9.9499999999999993" customHeight="1">
      <c r="BZ108" s="362" t="s">
        <v>331</v>
      </c>
      <c r="CA108" s="355">
        <v>108</v>
      </c>
      <c r="CB108" s="155">
        <f>CE$102</f>
        <v>1</v>
      </c>
      <c r="CC108" s="156" t="str">
        <f>IF(VLOOKUP(CB108,CB108:CG108,CB108+2)=0,VLOOKUP(CB108,CB108:CG108,4),VLOOKUP(CB108,CB108:CG108,CB108+2))</f>
        <v>Deckblatt</v>
      </c>
      <c r="CD108" s="157" t="s">
        <v>80</v>
      </c>
      <c r="CE108" s="158" t="s">
        <v>81</v>
      </c>
      <c r="CF108" s="158" t="s">
        <v>82</v>
      </c>
      <c r="CG108" s="158" t="s">
        <v>332</v>
      </c>
      <c r="CH108" s="361"/>
      <c r="CL108" s="266"/>
      <c r="CM108" s="266"/>
      <c r="CN108" s="266"/>
      <c r="CO108" s="266"/>
      <c r="CP108" s="266"/>
      <c r="CQ108" s="266"/>
    </row>
    <row r="109" spans="78:95" ht="9.9499999999999993" customHeight="1">
      <c r="BZ109" s="362" t="s">
        <v>331</v>
      </c>
      <c r="CA109" s="35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1"/>
      <c r="CL109" s="266"/>
      <c r="CM109" s="266"/>
      <c r="CN109" s="266"/>
      <c r="CO109" s="266"/>
      <c r="CP109" s="266"/>
      <c r="CQ109" s="266"/>
    </row>
    <row r="110" spans="78:95" ht="9.9499999999999993" customHeight="1">
      <c r="BZ110" s="362" t="s">
        <v>331</v>
      </c>
      <c r="CA110" s="355">
        <v>110</v>
      </c>
      <c r="CB110" s="155">
        <f t="shared" si="2"/>
        <v>1</v>
      </c>
      <c r="CC110" s="156" t="str">
        <f t="shared" si="3"/>
        <v>Index:</v>
      </c>
      <c r="CD110" s="157" t="s">
        <v>87</v>
      </c>
      <c r="CE110" s="158" t="s">
        <v>87</v>
      </c>
      <c r="CF110" s="158" t="s">
        <v>82</v>
      </c>
      <c r="CG110" s="158" t="s">
        <v>82</v>
      </c>
      <c r="CH110" s="361"/>
      <c r="CL110" s="266"/>
      <c r="CM110" s="266"/>
      <c r="CN110" s="266"/>
      <c r="CO110" s="266"/>
      <c r="CP110" s="266"/>
      <c r="CQ110" s="266"/>
    </row>
    <row r="111" spans="78:95" ht="9.9499999999999993" customHeight="1">
      <c r="BZ111" s="362" t="s">
        <v>331</v>
      </c>
      <c r="CA111" s="355">
        <v>111</v>
      </c>
      <c r="CB111" s="155">
        <f t="shared" si="2"/>
        <v>1</v>
      </c>
      <c r="CC111" s="156" t="str">
        <f t="shared" si="3"/>
        <v>Absender</v>
      </c>
      <c r="CD111" s="157" t="s">
        <v>89</v>
      </c>
      <c r="CE111" s="158" t="s">
        <v>90</v>
      </c>
      <c r="CF111" s="158" t="s">
        <v>82</v>
      </c>
      <c r="CG111" s="158" t="s">
        <v>82</v>
      </c>
      <c r="CH111" s="361"/>
      <c r="CL111" s="266"/>
      <c r="CM111" s="266"/>
      <c r="CN111" s="266"/>
      <c r="CO111" s="266"/>
      <c r="CP111" s="266"/>
      <c r="CQ111" s="266"/>
    </row>
    <row r="112" spans="78:95" ht="9.9499999999999993" customHeight="1">
      <c r="BZ112" s="362" t="s">
        <v>331</v>
      </c>
      <c r="CA112" s="355">
        <v>112</v>
      </c>
      <c r="CB112" s="155">
        <f t="shared" si="2"/>
        <v>1</v>
      </c>
      <c r="CC112" s="156" t="str">
        <f t="shared" si="3"/>
        <v>Empfänger</v>
      </c>
      <c r="CD112" s="157" t="s">
        <v>92</v>
      </c>
      <c r="CE112" s="158" t="s">
        <v>93</v>
      </c>
      <c r="CF112" s="158" t="s">
        <v>82</v>
      </c>
      <c r="CG112" s="158" t="s">
        <v>82</v>
      </c>
      <c r="CH112" s="361"/>
      <c r="CL112" s="266"/>
      <c r="CM112" s="266"/>
      <c r="CN112" s="266"/>
      <c r="CO112" s="266"/>
      <c r="CP112" s="266"/>
      <c r="CQ112" s="266"/>
    </row>
    <row r="113" spans="78:95" ht="9.9499999999999993" customHeight="1">
      <c r="BZ113" s="362" t="s">
        <v>331</v>
      </c>
      <c r="CA113" s="355">
        <v>113</v>
      </c>
      <c r="CB113" s="155">
        <f t="shared" si="2"/>
        <v>1</v>
      </c>
      <c r="CC113" s="156" t="str">
        <f t="shared" si="3"/>
        <v>Bericht Produktionsprozess- und Produktfreigabe</v>
      </c>
      <c r="CD113" s="157" t="s">
        <v>95</v>
      </c>
      <c r="CE113" s="158" t="s">
        <v>96</v>
      </c>
      <c r="CF113" s="158" t="s">
        <v>82</v>
      </c>
      <c r="CG113" s="158" t="s">
        <v>82</v>
      </c>
      <c r="CH113" s="361"/>
      <c r="CL113" s="266"/>
      <c r="CM113" s="266"/>
      <c r="CN113" s="266"/>
      <c r="CO113" s="266"/>
      <c r="CP113" s="266"/>
      <c r="CQ113" s="266"/>
    </row>
    <row r="114" spans="78:95" ht="9.9499999999999993" customHeight="1">
      <c r="BZ114" s="362" t="s">
        <v>331</v>
      </c>
      <c r="CA114" s="355">
        <v>114</v>
      </c>
      <c r="CB114" s="155">
        <f t="shared" si="2"/>
        <v>1</v>
      </c>
      <c r="CC114" s="156" t="str">
        <f t="shared" si="3"/>
        <v>Bericht sonstige Muster</v>
      </c>
      <c r="CD114" s="157" t="s">
        <v>98</v>
      </c>
      <c r="CE114" s="158" t="s">
        <v>99</v>
      </c>
      <c r="CF114" s="158" t="s">
        <v>82</v>
      </c>
      <c r="CG114" s="158" t="s">
        <v>82</v>
      </c>
      <c r="CH114" s="361"/>
      <c r="CL114" s="266"/>
      <c r="CM114" s="266"/>
      <c r="CN114" s="266"/>
      <c r="CO114" s="266"/>
      <c r="CP114" s="266"/>
      <c r="CQ114" s="266"/>
    </row>
    <row r="115" spans="78:95" ht="9.9499999999999993" customHeight="1">
      <c r="BZ115" s="362" t="s">
        <v>331</v>
      </c>
      <c r="CA115" s="355">
        <v>115</v>
      </c>
      <c r="CB115" s="155">
        <f t="shared" si="2"/>
        <v>1</v>
      </c>
      <c r="CC115" s="156" t="str">
        <f t="shared" si="3"/>
        <v>(Neu-)Bemusterung</v>
      </c>
      <c r="CD115" s="159" t="s">
        <v>101</v>
      </c>
      <c r="CE115" s="158" t="s">
        <v>102</v>
      </c>
      <c r="CF115" s="158" t="s">
        <v>82</v>
      </c>
      <c r="CG115" s="158" t="s">
        <v>82</v>
      </c>
      <c r="CH115" s="361"/>
      <c r="CL115" s="266"/>
      <c r="CM115" s="266"/>
      <c r="CN115" s="266"/>
      <c r="CO115" s="266"/>
      <c r="CP115" s="266"/>
      <c r="CQ115" s="266"/>
    </row>
    <row r="116" spans="78:95" ht="9.9499999999999993" customHeight="1">
      <c r="BZ116" s="362" t="s">
        <v>331</v>
      </c>
      <c r="CA116" s="355">
        <v>116</v>
      </c>
      <c r="CB116" s="155">
        <f t="shared" si="2"/>
        <v>1</v>
      </c>
      <c r="CC116" s="156" t="str">
        <f t="shared" si="3"/>
        <v>Neuteil</v>
      </c>
      <c r="CD116" s="157" t="s">
        <v>104</v>
      </c>
      <c r="CE116" s="158" t="s">
        <v>105</v>
      </c>
      <c r="CF116" s="158" t="s">
        <v>82</v>
      </c>
      <c r="CG116" s="158" t="s">
        <v>82</v>
      </c>
      <c r="CH116" s="361"/>
      <c r="CL116" s="266"/>
      <c r="CM116" s="266"/>
      <c r="CN116" s="266"/>
      <c r="CO116" s="266"/>
      <c r="CP116" s="266"/>
      <c r="CQ116" s="266"/>
    </row>
    <row r="117" spans="78:95" ht="9.9499999999999993" customHeight="1">
      <c r="BZ117" s="362" t="s">
        <v>331</v>
      </c>
      <c r="CA117" s="355">
        <v>117</v>
      </c>
      <c r="CB117" s="155">
        <f t="shared" si="2"/>
        <v>1</v>
      </c>
      <c r="CC117" s="156" t="str">
        <f t="shared" si="3"/>
        <v>Änderung am Produkt:</v>
      </c>
      <c r="CD117" s="159" t="s">
        <v>333</v>
      </c>
      <c r="CE117" s="158" t="s">
        <v>334</v>
      </c>
      <c r="CF117" s="158" t="s">
        <v>82</v>
      </c>
      <c r="CG117" s="158" t="s">
        <v>82</v>
      </c>
      <c r="CH117" s="361"/>
      <c r="CL117" s="266"/>
      <c r="CM117" s="266"/>
      <c r="CN117" s="266"/>
      <c r="CO117" s="266"/>
      <c r="CP117" s="266"/>
      <c r="CQ117" s="266"/>
    </row>
    <row r="118" spans="78:95" ht="9.9499999999999993" customHeight="1">
      <c r="BZ118" s="362" t="s">
        <v>331</v>
      </c>
      <c r="CA118" s="355">
        <v>118</v>
      </c>
      <c r="CB118" s="155">
        <f t="shared" si="2"/>
        <v>1</v>
      </c>
      <c r="CC118" s="156" t="str">
        <f t="shared" si="3"/>
        <v>Änderung am Produktionsprozess:</v>
      </c>
      <c r="CD118" s="159" t="s">
        <v>335</v>
      </c>
      <c r="CE118" s="158" t="s">
        <v>336</v>
      </c>
      <c r="CF118" s="158" t="s">
        <v>82</v>
      </c>
      <c r="CG118" s="158" t="s">
        <v>82</v>
      </c>
      <c r="CH118" s="361"/>
      <c r="CL118" s="266"/>
      <c r="CM118" s="266"/>
      <c r="CN118" s="266"/>
      <c r="CO118" s="266"/>
      <c r="CP118" s="266"/>
      <c r="CQ118" s="266"/>
    </row>
    <row r="119" spans="78:95" ht="9.9499999999999993" customHeight="1">
      <c r="BZ119" s="362" t="s">
        <v>331</v>
      </c>
      <c r="CA119" s="355">
        <v>119</v>
      </c>
      <c r="CB119" s="155">
        <f t="shared" si="2"/>
        <v>1</v>
      </c>
      <c r="CC119" s="156" t="str">
        <f t="shared" si="3"/>
        <v>Vorlagestufe:</v>
      </c>
      <c r="CD119" s="159" t="s">
        <v>109</v>
      </c>
      <c r="CE119" s="158" t="s">
        <v>110</v>
      </c>
      <c r="CF119" s="158" t="s">
        <v>82</v>
      </c>
      <c r="CG119" s="158" t="s">
        <v>82</v>
      </c>
      <c r="CH119" s="361"/>
      <c r="CL119" s="266"/>
      <c r="CM119" s="266"/>
      <c r="CN119" s="266"/>
      <c r="CO119" s="266"/>
      <c r="CP119" s="266"/>
      <c r="CQ119" s="266"/>
    </row>
    <row r="120" spans="78:95" ht="9.9499999999999993" customHeight="1">
      <c r="BZ120" s="362" t="s">
        <v>331</v>
      </c>
      <c r="CA120" s="355">
        <v>120</v>
      </c>
      <c r="CB120" s="155">
        <f t="shared" si="2"/>
        <v>1</v>
      </c>
      <c r="CC120" s="156" t="str">
        <f t="shared" si="3"/>
        <v>Nachbemusterung</v>
      </c>
      <c r="CD120" s="159" t="s">
        <v>112</v>
      </c>
      <c r="CE120" s="158" t="s">
        <v>337</v>
      </c>
      <c r="CF120" s="158" t="s">
        <v>82</v>
      </c>
      <c r="CG120" s="158" t="s">
        <v>82</v>
      </c>
      <c r="CH120" s="361"/>
      <c r="CL120" s="266"/>
      <c r="CM120" s="266"/>
      <c r="CN120" s="266"/>
      <c r="CO120" s="266"/>
      <c r="CP120" s="266"/>
      <c r="CQ120" s="266"/>
    </row>
    <row r="121" spans="78:95" ht="9.9499999999999993" customHeight="1">
      <c r="BZ121" s="362" t="s">
        <v>331</v>
      </c>
      <c r="CA121" s="355">
        <v>121</v>
      </c>
      <c r="CB121" s="155">
        <f t="shared" si="2"/>
        <v>1</v>
      </c>
      <c r="CC121" s="156" t="str">
        <f t="shared" si="3"/>
        <v>Aussetzen der Fertigung länger als 12 Monate</v>
      </c>
      <c r="CD121" s="159" t="s">
        <v>114</v>
      </c>
      <c r="CE121" s="158" t="s">
        <v>115</v>
      </c>
      <c r="CF121" s="158" t="s">
        <v>82</v>
      </c>
      <c r="CG121" s="158" t="s">
        <v>82</v>
      </c>
      <c r="CH121" s="361"/>
      <c r="CL121" s="266"/>
      <c r="CM121" s="266"/>
      <c r="CN121" s="266"/>
      <c r="CO121" s="266"/>
      <c r="CP121" s="266"/>
      <c r="CQ121" s="266"/>
    </row>
    <row r="122" spans="78:95" ht="9.9499999999999993" customHeight="1">
      <c r="BZ122" s="362" t="s">
        <v>331</v>
      </c>
      <c r="CA122" s="355">
        <v>122</v>
      </c>
      <c r="CB122" s="155">
        <f t="shared" si="2"/>
        <v>1</v>
      </c>
      <c r="CC122" s="156" t="str">
        <f t="shared" si="3"/>
        <v>Änderung in der Lieferkette</v>
      </c>
      <c r="CD122" s="159" t="s">
        <v>117</v>
      </c>
      <c r="CE122" s="158" t="s">
        <v>338</v>
      </c>
      <c r="CF122" s="158" t="s">
        <v>82</v>
      </c>
      <c r="CG122" s="158" t="s">
        <v>82</v>
      </c>
      <c r="CH122" s="361"/>
      <c r="CL122" s="266"/>
      <c r="CM122" s="266"/>
      <c r="CN122" s="266"/>
      <c r="CO122" s="266"/>
      <c r="CP122" s="266"/>
      <c r="CQ122" s="266"/>
    </row>
    <row r="123" spans="78:95" ht="9.9499999999999993" customHeight="1">
      <c r="BZ123" s="362" t="s">
        <v>331</v>
      </c>
      <c r="CA123" s="35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2" t="s">
        <v>331</v>
      </c>
      <c r="CA124" s="35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2" t="s">
        <v>331</v>
      </c>
      <c r="CA125" s="355">
        <v>125</v>
      </c>
      <c r="CB125" s="155">
        <f t="shared" si="2"/>
        <v>1</v>
      </c>
      <c r="CC125" s="156" t="str">
        <f t="shared" si="3"/>
        <v>1.1 Geometrie, Maßprüfung</v>
      </c>
      <c r="CD125" s="159" t="s">
        <v>123</v>
      </c>
      <c r="CE125" s="158" t="s">
        <v>124</v>
      </c>
      <c r="CF125" s="158" t="s">
        <v>82</v>
      </c>
      <c r="CG125" s="158" t="s">
        <v>82</v>
      </c>
      <c r="CH125" s="361"/>
      <c r="CL125" s="266"/>
      <c r="CM125" s="266"/>
      <c r="CN125" s="266"/>
      <c r="CO125" s="266"/>
      <c r="CP125" s="266"/>
      <c r="CQ125" s="266"/>
    </row>
    <row r="126" spans="78:95" ht="9.9499999999999993" customHeight="1">
      <c r="BZ126" s="362" t="s">
        <v>331</v>
      </c>
      <c r="CA126" s="355">
        <v>126</v>
      </c>
      <c r="CB126" s="155">
        <f t="shared" si="2"/>
        <v>1</v>
      </c>
      <c r="CC126" s="156" t="str">
        <f t="shared" si="3"/>
        <v>1.2 Funktionsprüfung</v>
      </c>
      <c r="CD126" s="159" t="s">
        <v>341</v>
      </c>
      <c r="CE126" s="158" t="s">
        <v>126</v>
      </c>
      <c r="CF126" s="158" t="s">
        <v>82</v>
      </c>
      <c r="CG126" s="158" t="s">
        <v>82</v>
      </c>
      <c r="CH126" s="361"/>
      <c r="CL126" s="266"/>
      <c r="CM126" s="266"/>
      <c r="CN126" s="266"/>
      <c r="CO126" s="266"/>
      <c r="CP126" s="266"/>
      <c r="CQ126" s="266"/>
    </row>
    <row r="127" spans="78:95" ht="9.9499999999999993" customHeight="1">
      <c r="BZ127" s="362" t="s">
        <v>331</v>
      </c>
      <c r="CA127" s="355">
        <v>127</v>
      </c>
      <c r="CB127" s="155">
        <f t="shared" si="2"/>
        <v>1</v>
      </c>
      <c r="CC127" s="156" t="str">
        <f t="shared" si="3"/>
        <v>1.3 Werkstoffprüfung</v>
      </c>
      <c r="CD127" s="159" t="s">
        <v>342</v>
      </c>
      <c r="CE127" s="158" t="s">
        <v>343</v>
      </c>
      <c r="CF127" s="158" t="s">
        <v>82</v>
      </c>
      <c r="CG127" s="158" t="s">
        <v>82</v>
      </c>
      <c r="CH127" s="361"/>
      <c r="CL127" s="266"/>
      <c r="CM127" s="266"/>
      <c r="CN127" s="266"/>
      <c r="CO127" s="266"/>
      <c r="CP127" s="266"/>
      <c r="CQ127" s="266"/>
    </row>
    <row r="128" spans="78:95" ht="9.9499999999999993" customHeight="1">
      <c r="BZ128" s="362" t="s">
        <v>331</v>
      </c>
      <c r="CA128" s="355">
        <v>128</v>
      </c>
      <c r="CB128" s="155">
        <f t="shared" si="2"/>
        <v>1</v>
      </c>
      <c r="CC128" s="156" t="str">
        <f t="shared" si="3"/>
        <v>1.4 Haptikprüfung</v>
      </c>
      <c r="CD128" s="159" t="s">
        <v>344</v>
      </c>
      <c r="CE128" s="158" t="s">
        <v>345</v>
      </c>
      <c r="CF128" s="158" t="s">
        <v>82</v>
      </c>
      <c r="CG128" s="158" t="s">
        <v>82</v>
      </c>
      <c r="CH128" s="361"/>
      <c r="CL128" s="266"/>
      <c r="CM128" s="266"/>
      <c r="CN128" s="266"/>
      <c r="CO128" s="266"/>
      <c r="CP128" s="266"/>
      <c r="CQ128" s="266"/>
    </row>
    <row r="129" spans="78:95" ht="9.9499999999999993" customHeight="1">
      <c r="BZ129" s="362" t="s">
        <v>331</v>
      </c>
      <c r="CA129" s="355">
        <v>129</v>
      </c>
      <c r="CB129" s="155">
        <f t="shared" si="2"/>
        <v>1</v>
      </c>
      <c r="CC129" s="156" t="str">
        <f t="shared" si="3"/>
        <v>1.5 Akustikprüfung</v>
      </c>
      <c r="CD129" s="159" t="s">
        <v>346</v>
      </c>
      <c r="CE129" s="158" t="s">
        <v>347</v>
      </c>
      <c r="CF129" s="158" t="s">
        <v>82</v>
      </c>
      <c r="CG129" s="158" t="s">
        <v>82</v>
      </c>
      <c r="CH129" s="361"/>
      <c r="CL129" s="266"/>
      <c r="CM129" s="266"/>
      <c r="CN129" s="266"/>
      <c r="CO129" s="266"/>
      <c r="CP129" s="266"/>
      <c r="CQ129" s="266"/>
    </row>
    <row r="130" spans="78:95" ht="9.9499999999999993" customHeight="1">
      <c r="BZ130" s="362" t="s">
        <v>331</v>
      </c>
      <c r="CA130" s="355">
        <v>130</v>
      </c>
      <c r="CB130" s="155">
        <f t="shared" si="2"/>
        <v>1</v>
      </c>
      <c r="CC130" s="156" t="str">
        <f t="shared" si="3"/>
        <v>1.6 Geruchsprüfung</v>
      </c>
      <c r="CD130" s="159" t="s">
        <v>348</v>
      </c>
      <c r="CE130" s="158" t="s">
        <v>349</v>
      </c>
      <c r="CF130" s="158" t="s">
        <v>82</v>
      </c>
      <c r="CG130" s="158" t="s">
        <v>82</v>
      </c>
      <c r="CH130" s="361"/>
      <c r="CL130" s="266"/>
      <c r="CM130" s="266"/>
      <c r="CN130" s="266"/>
      <c r="CO130" s="266"/>
      <c r="CP130" s="266"/>
      <c r="CQ130" s="266"/>
    </row>
    <row r="131" spans="78:95" ht="9.9499999999999993" customHeight="1">
      <c r="BZ131" s="362" t="s">
        <v>331</v>
      </c>
      <c r="CA131" s="355">
        <v>131</v>
      </c>
      <c r="CB131" s="155">
        <f t="shared" si="2"/>
        <v>1</v>
      </c>
      <c r="CC131" s="156" t="str">
        <f t="shared" si="3"/>
        <v>1.7 Aussehensprüfung</v>
      </c>
      <c r="CD131" s="159" t="s">
        <v>350</v>
      </c>
      <c r="CE131" s="158" t="s">
        <v>351</v>
      </c>
      <c r="CF131" s="158" t="s">
        <v>82</v>
      </c>
      <c r="CG131" s="158" t="s">
        <v>82</v>
      </c>
      <c r="CH131" s="361"/>
      <c r="CL131" s="266"/>
      <c r="CM131" s="266"/>
      <c r="CN131" s="266"/>
      <c r="CO131" s="266"/>
      <c r="CP131" s="266"/>
      <c r="CQ131" s="266"/>
    </row>
    <row r="132" spans="78:95" ht="9.9499999999999993" customHeight="1">
      <c r="BZ132" s="362" t="s">
        <v>331</v>
      </c>
      <c r="CA132" s="355">
        <v>132</v>
      </c>
      <c r="CB132" s="155">
        <f t="shared" si="2"/>
        <v>1</v>
      </c>
      <c r="CC132" s="156" t="str">
        <f t="shared" si="3"/>
        <v>1.8 Oberflächenprüfung</v>
      </c>
      <c r="CD132" s="159" t="s">
        <v>133</v>
      </c>
      <c r="CE132" s="158" t="s">
        <v>352</v>
      </c>
      <c r="CF132" s="158" t="s">
        <v>82</v>
      </c>
      <c r="CG132" s="158" t="s">
        <v>82</v>
      </c>
      <c r="CH132" s="361"/>
      <c r="CL132" s="266"/>
      <c r="CM132" s="266"/>
      <c r="CN132" s="266"/>
      <c r="CO132" s="266"/>
      <c r="CP132" s="266"/>
      <c r="CQ132" s="266"/>
    </row>
    <row r="133" spans="78:95" ht="9.9499999999999993" customHeight="1">
      <c r="BZ133" s="362" t="s">
        <v>331</v>
      </c>
      <c r="CA133" s="355">
        <v>133</v>
      </c>
      <c r="CB133" s="155">
        <f t="shared" si="2"/>
        <v>1</v>
      </c>
      <c r="CC133" s="156" t="str">
        <f t="shared" si="3"/>
        <v>1.9 EMV-Prüfung</v>
      </c>
      <c r="CD133" s="159" t="s">
        <v>353</v>
      </c>
      <c r="CE133" s="158" t="s">
        <v>354</v>
      </c>
      <c r="CF133" s="158" t="s">
        <v>82</v>
      </c>
      <c r="CG133" s="158" t="s">
        <v>82</v>
      </c>
      <c r="CH133" s="361"/>
      <c r="CL133" s="266"/>
      <c r="CM133" s="266"/>
      <c r="CN133" s="266"/>
      <c r="CO133" s="266"/>
      <c r="CP133" s="266"/>
      <c r="CQ133" s="266"/>
    </row>
    <row r="134" spans="78:95" ht="9.9499999999999993" customHeight="1">
      <c r="BZ134" s="362" t="s">
        <v>331</v>
      </c>
      <c r="CA134" s="355">
        <v>134</v>
      </c>
      <c r="CB134" s="155">
        <f t="shared" si="2"/>
        <v>1</v>
      </c>
      <c r="CC134" s="156" t="str">
        <f t="shared" si="3"/>
        <v>1.10 Zuverlässigkeitsprüfung</v>
      </c>
      <c r="CD134" s="159" t="s">
        <v>355</v>
      </c>
      <c r="CE134" s="158" t="s">
        <v>356</v>
      </c>
      <c r="CF134" s="158" t="s">
        <v>82</v>
      </c>
      <c r="CG134" s="158" t="s">
        <v>82</v>
      </c>
      <c r="CH134" s="361"/>
      <c r="CL134" s="266"/>
      <c r="CM134" s="266"/>
      <c r="CN134" s="266"/>
      <c r="CO134" s="266"/>
      <c r="CP134" s="266"/>
      <c r="CQ134" s="266"/>
    </row>
    <row r="135" spans="78:95" ht="9.9499999999999993" customHeight="1">
      <c r="BZ135" s="362" t="s">
        <v>331</v>
      </c>
      <c r="CA135" s="355">
        <v>135</v>
      </c>
      <c r="CB135" s="155">
        <f t="shared" si="2"/>
        <v>1</v>
      </c>
      <c r="CC135" s="156" t="str">
        <f t="shared" si="3"/>
        <v>2 Muster</v>
      </c>
      <c r="CD135" s="159" t="s">
        <v>357</v>
      </c>
      <c r="CE135" s="158" t="s">
        <v>358</v>
      </c>
      <c r="CF135" s="158" t="s">
        <v>82</v>
      </c>
      <c r="CG135" s="158" t="s">
        <v>82</v>
      </c>
      <c r="CH135" s="361"/>
      <c r="CL135" s="266"/>
      <c r="CM135" s="266"/>
      <c r="CN135" s="266"/>
      <c r="CO135" s="266"/>
      <c r="CP135" s="266"/>
      <c r="CQ135" s="266"/>
    </row>
    <row r="136" spans="78:95" ht="9.9499999999999993" customHeight="1">
      <c r="BZ136" s="362" t="s">
        <v>331</v>
      </c>
      <c r="CA136" s="355">
        <v>136</v>
      </c>
      <c r="CB136" s="155">
        <f t="shared" si="2"/>
        <v>1</v>
      </c>
      <c r="CC136" s="156" t="str">
        <f t="shared" si="3"/>
        <v>3 Technische Spezifikationen</v>
      </c>
      <c r="CD136" s="159" t="s">
        <v>359</v>
      </c>
      <c r="CE136" s="158" t="s">
        <v>360</v>
      </c>
      <c r="CF136" s="158" t="s">
        <v>82</v>
      </c>
      <c r="CG136" s="158" t="s">
        <v>82</v>
      </c>
      <c r="CH136" s="361"/>
      <c r="CL136" s="266"/>
      <c r="CM136" s="266"/>
      <c r="CN136" s="266"/>
      <c r="CO136" s="266"/>
      <c r="CP136" s="266"/>
      <c r="CQ136" s="266"/>
    </row>
    <row r="137" spans="78:95" ht="9.9499999999999993" customHeight="1">
      <c r="BZ137" s="362" t="s">
        <v>331</v>
      </c>
      <c r="CA137" s="355">
        <v>137</v>
      </c>
      <c r="CB137" s="155">
        <f t="shared" si="2"/>
        <v>1</v>
      </c>
      <c r="CC137" s="156" t="str">
        <f t="shared" si="3"/>
        <v>4 FMEA Produkt</v>
      </c>
      <c r="CD137" s="159" t="s">
        <v>361</v>
      </c>
      <c r="CE137" s="158" t="s">
        <v>362</v>
      </c>
      <c r="CF137" s="158" t="s">
        <v>82</v>
      </c>
      <c r="CG137" s="158" t="s">
        <v>82</v>
      </c>
      <c r="CH137" s="361"/>
      <c r="CL137" s="266"/>
      <c r="CM137" s="266"/>
      <c r="CN137" s="266"/>
      <c r="CO137" s="266"/>
      <c r="CP137" s="266"/>
      <c r="CQ137" s="266"/>
    </row>
    <row r="138" spans="78:95" ht="9.9499999999999993" customHeight="1">
      <c r="BZ138" s="362" t="s">
        <v>331</v>
      </c>
      <c r="CA138" s="355">
        <v>138</v>
      </c>
      <c r="CB138" s="155">
        <f t="shared" si="2"/>
        <v>1</v>
      </c>
      <c r="CC138" s="156" t="str">
        <f t="shared" si="3"/>
        <v>5 Konstruktionsfreigabe</v>
      </c>
      <c r="CD138" s="159" t="s">
        <v>363</v>
      </c>
      <c r="CE138" s="158" t="s">
        <v>364</v>
      </c>
      <c r="CF138" s="158" t="s">
        <v>82</v>
      </c>
      <c r="CG138" s="158" t="s">
        <v>82</v>
      </c>
      <c r="CH138" s="361"/>
      <c r="CL138" s="266"/>
      <c r="CM138" s="266"/>
      <c r="CN138" s="266"/>
      <c r="CO138" s="266"/>
      <c r="CP138" s="266"/>
      <c r="CQ138" s="266"/>
    </row>
    <row r="139" spans="78:95" ht="9.9499999999999993" customHeight="1">
      <c r="BZ139" s="362" t="s">
        <v>331</v>
      </c>
      <c r="CA139" s="355">
        <v>139</v>
      </c>
      <c r="CB139" s="155">
        <f t="shared" si="2"/>
        <v>1</v>
      </c>
      <c r="CC139" s="156" t="str">
        <f t="shared" si="3"/>
        <v>6 Einhaltung gesetzlicher Forderungen</v>
      </c>
      <c r="CD139" s="159" t="s">
        <v>365</v>
      </c>
      <c r="CE139" s="158" t="s">
        <v>366</v>
      </c>
      <c r="CF139" s="158" t="s">
        <v>82</v>
      </c>
      <c r="CG139" s="158" t="s">
        <v>82</v>
      </c>
      <c r="CH139" s="361"/>
      <c r="CL139" s="266"/>
      <c r="CM139" s="266"/>
      <c r="CN139" s="266"/>
      <c r="CO139" s="266"/>
      <c r="CP139" s="266"/>
      <c r="CQ139" s="266"/>
    </row>
    <row r="140" spans="78:95" ht="9.9499999999999993" customHeight="1">
      <c r="BZ140" s="362" t="s">
        <v>331</v>
      </c>
      <c r="CA140" s="355">
        <v>140</v>
      </c>
      <c r="CB140" s="155">
        <f t="shared" si="2"/>
        <v>1</v>
      </c>
      <c r="CC140" s="156" t="str">
        <f t="shared" si="3"/>
        <v>7 Materialdatenblatt/IMDS</v>
      </c>
      <c r="CD140" s="159" t="s">
        <v>367</v>
      </c>
      <c r="CE140" s="158" t="s">
        <v>368</v>
      </c>
      <c r="CF140" s="158" t="s">
        <v>82</v>
      </c>
      <c r="CG140" s="158" t="s">
        <v>82</v>
      </c>
      <c r="CH140" s="361"/>
    </row>
    <row r="141" spans="78:95" ht="9.9499999999999993" customHeight="1">
      <c r="BZ141" s="362" t="s">
        <v>331</v>
      </c>
      <c r="CA141" s="355">
        <v>141</v>
      </c>
      <c r="CB141" s="155">
        <f t="shared" si="2"/>
        <v>1</v>
      </c>
      <c r="CC141" s="156" t="str">
        <f t="shared" si="3"/>
        <v>8 Softwareprüfbericht</v>
      </c>
      <c r="CD141" s="159" t="s">
        <v>369</v>
      </c>
      <c r="CE141" s="158" t="s">
        <v>370</v>
      </c>
      <c r="CF141" s="158" t="s">
        <v>82</v>
      </c>
      <c r="CG141" s="158" t="s">
        <v>82</v>
      </c>
      <c r="CH141" s="361"/>
    </row>
    <row r="142" spans="78:95" ht="9.9499999999999993" customHeight="1">
      <c r="BZ142" s="362" t="s">
        <v>331</v>
      </c>
      <c r="CA142" s="355">
        <v>142</v>
      </c>
      <c r="CB142" s="155">
        <f t="shared" si="2"/>
        <v>1</v>
      </c>
      <c r="CC142" s="156" t="str">
        <f t="shared" si="3"/>
        <v>9 FMEA Prozess</v>
      </c>
      <c r="CD142" s="159" t="s">
        <v>371</v>
      </c>
      <c r="CE142" s="158" t="s">
        <v>372</v>
      </c>
      <c r="CF142" s="158" t="s">
        <v>82</v>
      </c>
      <c r="CG142" s="158" t="s">
        <v>82</v>
      </c>
      <c r="CH142" s="361"/>
    </row>
    <row r="143" spans="78:95" ht="9.9499999999999993" customHeight="1">
      <c r="BZ143" s="362" t="s">
        <v>331</v>
      </c>
      <c r="CA143" s="355">
        <v>143</v>
      </c>
      <c r="CB143" s="155">
        <f t="shared" si="2"/>
        <v>1</v>
      </c>
      <c r="CC143" s="156" t="str">
        <f t="shared" si="3"/>
        <v>10 Prozessablaufdiagramm</v>
      </c>
      <c r="CD143" s="159" t="s">
        <v>373</v>
      </c>
      <c r="CE143" s="158" t="s">
        <v>374</v>
      </c>
      <c r="CF143" s="158" t="s">
        <v>82</v>
      </c>
      <c r="CG143" s="158" t="s">
        <v>82</v>
      </c>
      <c r="CH143" s="361"/>
    </row>
    <row r="144" spans="78:95" ht="9.9499999999999993" customHeight="1">
      <c r="BZ144" s="362" t="s">
        <v>331</v>
      </c>
      <c r="CA144" s="355">
        <v>144</v>
      </c>
      <c r="CB144" s="155">
        <f t="shared" si="2"/>
        <v>1</v>
      </c>
      <c r="CC144" s="156" t="str">
        <f t="shared" si="3"/>
        <v>11 Produktionslenkungsplan</v>
      </c>
      <c r="CD144" s="159" t="s">
        <v>375</v>
      </c>
      <c r="CE144" s="158" t="s">
        <v>376</v>
      </c>
      <c r="CF144" s="158" t="s">
        <v>82</v>
      </c>
      <c r="CG144" s="158" t="s">
        <v>82</v>
      </c>
      <c r="CH144" s="361"/>
    </row>
    <row r="145" spans="78:86" ht="9.9499999999999993" customHeight="1">
      <c r="BZ145" s="362" t="s">
        <v>331</v>
      </c>
      <c r="CA145" s="355">
        <v>145</v>
      </c>
      <c r="CB145" s="155">
        <f t="shared" si="2"/>
        <v>1</v>
      </c>
      <c r="CC145" s="156" t="str">
        <f t="shared" si="3"/>
        <v>12 Prozessfähigkeitsnachweis</v>
      </c>
      <c r="CD145" s="161" t="s">
        <v>377</v>
      </c>
      <c r="CE145" s="158" t="s">
        <v>378</v>
      </c>
      <c r="CF145" s="158" t="s">
        <v>82</v>
      </c>
      <c r="CG145" s="158" t="s">
        <v>82</v>
      </c>
      <c r="CH145" s="361"/>
    </row>
    <row r="146" spans="78:86" ht="9.9499999999999993" customHeight="1">
      <c r="BZ146" s="362" t="s">
        <v>331</v>
      </c>
      <c r="CA146" s="355">
        <v>146</v>
      </c>
      <c r="CB146" s="155">
        <f t="shared" si="2"/>
        <v>1</v>
      </c>
      <c r="CC146" s="156" t="str">
        <f t="shared" si="3"/>
        <v>13 Absicherung besonderer Merkmale</v>
      </c>
      <c r="CD146" s="159" t="s">
        <v>149</v>
      </c>
      <c r="CE146" s="158" t="s">
        <v>150</v>
      </c>
      <c r="CF146" s="158" t="s">
        <v>82</v>
      </c>
      <c r="CG146" s="158" t="s">
        <v>82</v>
      </c>
      <c r="CH146" s="361"/>
    </row>
    <row r="147" spans="78:86" ht="9.9499999999999993" customHeight="1">
      <c r="BZ147" s="362" t="s">
        <v>331</v>
      </c>
      <c r="CA147" s="355">
        <v>147</v>
      </c>
      <c r="CB147" s="155">
        <f t="shared" si="2"/>
        <v>1</v>
      </c>
      <c r="CC147" s="156" t="str">
        <f t="shared" si="3"/>
        <v>14 Prüfmittelliste</v>
      </c>
      <c r="CD147" s="159" t="s">
        <v>379</v>
      </c>
      <c r="CE147" s="158" t="s">
        <v>380</v>
      </c>
      <c r="CF147" s="158" t="s">
        <v>82</v>
      </c>
      <c r="CG147" s="158" t="s">
        <v>82</v>
      </c>
      <c r="CH147" s="361"/>
    </row>
    <row r="148" spans="78:86" ht="9.9499999999999993" customHeight="1">
      <c r="BZ148" s="362" t="s">
        <v>331</v>
      </c>
      <c r="CA148" s="355">
        <v>148</v>
      </c>
      <c r="CB148" s="155">
        <f t="shared" si="2"/>
        <v>1</v>
      </c>
      <c r="CC148" s="156" t="str">
        <f t="shared" si="3"/>
        <v>15 Prüfmittelfähigkeitsnachweis</v>
      </c>
      <c r="CD148" s="161" t="s">
        <v>381</v>
      </c>
      <c r="CE148" s="158" t="s">
        <v>382</v>
      </c>
      <c r="CF148" s="158" t="s">
        <v>82</v>
      </c>
      <c r="CG148" s="158" t="s">
        <v>82</v>
      </c>
      <c r="CH148" s="361"/>
    </row>
    <row r="149" spans="78:86" ht="9.9499999999999993" customHeight="1">
      <c r="BZ149" s="362" t="s">
        <v>331</v>
      </c>
      <c r="CA149" s="355">
        <v>149</v>
      </c>
      <c r="CB149" s="155">
        <f t="shared" si="2"/>
        <v>1</v>
      </c>
      <c r="CC149" s="156" t="str">
        <f t="shared" si="3"/>
        <v>16 Werkzeugübersicht</v>
      </c>
      <c r="CD149" s="159" t="s">
        <v>383</v>
      </c>
      <c r="CE149" s="158" t="s">
        <v>384</v>
      </c>
      <c r="CF149" s="158" t="s">
        <v>82</v>
      </c>
      <c r="CG149" s="158" t="s">
        <v>82</v>
      </c>
      <c r="CH149" s="361"/>
    </row>
    <row r="150" spans="78:86" ht="9.9499999999999993" customHeight="1">
      <c r="BZ150" s="362" t="s">
        <v>331</v>
      </c>
      <c r="CA150" s="355">
        <v>150</v>
      </c>
      <c r="CB150" s="155">
        <f t="shared" si="2"/>
        <v>1</v>
      </c>
      <c r="CC150" s="156" t="str">
        <f t="shared" si="3"/>
        <v>17 Nachweis vereinbarter Kapazität</v>
      </c>
      <c r="CD150" s="159" t="s">
        <v>385</v>
      </c>
      <c r="CE150" s="158" t="s">
        <v>386</v>
      </c>
      <c r="CF150" s="158" t="s">
        <v>82</v>
      </c>
      <c r="CG150" s="158" t="s">
        <v>82</v>
      </c>
      <c r="CH150" s="361"/>
    </row>
    <row r="151" spans="78:86" ht="9.9499999999999993" customHeight="1">
      <c r="BZ151" s="362" t="s">
        <v>331</v>
      </c>
      <c r="CA151" s="355">
        <v>151</v>
      </c>
      <c r="CB151" s="155">
        <f t="shared" si="2"/>
        <v>1</v>
      </c>
      <c r="CC151" s="156" t="str">
        <f t="shared" si="3"/>
        <v>18 Schriftliche Selbstbewertung</v>
      </c>
      <c r="CD151" s="159" t="s">
        <v>387</v>
      </c>
      <c r="CE151" s="158" t="s">
        <v>388</v>
      </c>
      <c r="CF151" s="158" t="s">
        <v>82</v>
      </c>
      <c r="CG151" s="158" t="s">
        <v>82</v>
      </c>
      <c r="CH151" s="361"/>
    </row>
    <row r="152" spans="78:86" ht="9.9499999999999993" customHeight="1">
      <c r="BZ152" s="362" t="s">
        <v>331</v>
      </c>
      <c r="CA152" s="355">
        <v>152</v>
      </c>
      <c r="CB152" s="155">
        <f t="shared" si="2"/>
        <v>1</v>
      </c>
      <c r="CC152" s="156" t="str">
        <f t="shared" si="3"/>
        <v>19 Teilelebenslauf</v>
      </c>
      <c r="CD152" s="159" t="s">
        <v>389</v>
      </c>
      <c r="CE152" s="158" t="s">
        <v>390</v>
      </c>
      <c r="CF152" s="158" t="s">
        <v>82</v>
      </c>
      <c r="CG152" s="158" t="s">
        <v>82</v>
      </c>
      <c r="CH152" s="361"/>
    </row>
    <row r="153" spans="78:86" ht="9.9499999999999993" customHeight="1">
      <c r="BZ153" s="362"/>
      <c r="CA153" s="355"/>
      <c r="CB153" s="155"/>
      <c r="CC153" s="156"/>
      <c r="CD153" s="159"/>
      <c r="CE153" s="158"/>
      <c r="CF153" s="158"/>
      <c r="CG153" s="158"/>
      <c r="CH153" s="361"/>
    </row>
    <row r="154" spans="78:86" ht="9.9499999999999993" customHeight="1">
      <c r="BZ154" s="362"/>
      <c r="CA154" s="355"/>
      <c r="CB154" s="155"/>
      <c r="CC154" s="156"/>
      <c r="CD154" s="159"/>
      <c r="CE154" s="158"/>
      <c r="CF154" s="158"/>
      <c r="CG154" s="158"/>
      <c r="CH154" s="361"/>
    </row>
    <row r="155" spans="78:86" ht="9.9499999999999993" customHeight="1">
      <c r="BZ155" s="362"/>
      <c r="CA155" s="355"/>
      <c r="CB155" s="155"/>
      <c r="CC155" s="156"/>
      <c r="CD155" s="159"/>
      <c r="CE155" s="158"/>
      <c r="CF155" s="158"/>
      <c r="CG155" s="158"/>
      <c r="CH155" s="361"/>
    </row>
    <row r="156" spans="78:86" ht="9.9499999999999993" customHeight="1">
      <c r="BZ156" s="362"/>
      <c r="CA156" s="355"/>
      <c r="CB156" s="155"/>
      <c r="CC156" s="156"/>
      <c r="CD156" s="159"/>
      <c r="CE156" s="158"/>
      <c r="CF156" s="158"/>
      <c r="CG156" s="158"/>
      <c r="CH156" s="361"/>
    </row>
    <row r="157" spans="78:86" ht="9.9499999999999993" customHeight="1">
      <c r="BZ157" s="362"/>
      <c r="CA157" s="355"/>
      <c r="CB157" s="155"/>
      <c r="CC157" s="156"/>
      <c r="CD157" s="159"/>
      <c r="CE157" s="158"/>
      <c r="CF157" s="158"/>
      <c r="CG157" s="158"/>
      <c r="CH157" s="361"/>
    </row>
    <row r="158" spans="78:86" ht="9.9499999999999993" customHeight="1">
      <c r="BZ158" s="362"/>
      <c r="CA158" s="355"/>
      <c r="CB158" s="155"/>
      <c r="CC158" s="156"/>
      <c r="CD158" s="159"/>
      <c r="CE158" s="158"/>
      <c r="CF158" s="158"/>
      <c r="CG158" s="158"/>
      <c r="CH158" s="361"/>
    </row>
    <row r="159" spans="78:86" ht="9.9499999999999993" customHeight="1">
      <c r="BZ159" s="362"/>
      <c r="CA159" s="355"/>
      <c r="CB159" s="155"/>
      <c r="CC159" s="156"/>
      <c r="CD159" s="159"/>
      <c r="CE159" s="158"/>
      <c r="CF159" s="158"/>
      <c r="CG159" s="158"/>
      <c r="CH159" s="361"/>
    </row>
    <row r="160" spans="78:86" ht="9.9499999999999993" customHeight="1">
      <c r="BZ160" s="362"/>
      <c r="CA160" s="355"/>
      <c r="CB160" s="155"/>
      <c r="CC160" s="156"/>
      <c r="CD160" s="159"/>
      <c r="CE160" s="158"/>
      <c r="CF160" s="158"/>
      <c r="CG160" s="158"/>
      <c r="CH160" s="361"/>
    </row>
    <row r="161" spans="78:86" ht="9.9499999999999993" customHeight="1">
      <c r="BZ161" s="362"/>
      <c r="CA161" s="355"/>
      <c r="CB161" s="155"/>
      <c r="CC161" s="156"/>
      <c r="CD161" s="159"/>
      <c r="CE161" s="158"/>
      <c r="CF161" s="158"/>
      <c r="CG161" s="158"/>
      <c r="CH161" s="361"/>
    </row>
    <row r="162" spans="78:86" ht="9.9499999999999993" customHeight="1">
      <c r="BZ162" s="362"/>
      <c r="CA162" s="355"/>
      <c r="CB162" s="155"/>
      <c r="CC162" s="156"/>
      <c r="CD162" s="159"/>
      <c r="CE162" s="158"/>
      <c r="CF162" s="158"/>
      <c r="CG162" s="158"/>
      <c r="CH162" s="361"/>
    </row>
    <row r="163" spans="78:86" ht="9.9499999999999993" customHeight="1">
      <c r="BZ163" s="362"/>
      <c r="CA163" s="355"/>
      <c r="CB163" s="155"/>
      <c r="CC163" s="156"/>
      <c r="CD163" s="159"/>
      <c r="CE163" s="158"/>
      <c r="CF163" s="158"/>
      <c r="CG163" s="158"/>
      <c r="CH163" s="361"/>
    </row>
    <row r="164" spans="78:86" ht="9.9499999999999993" customHeight="1">
      <c r="BZ164" s="362"/>
      <c r="CA164" s="355"/>
      <c r="CB164" s="155"/>
      <c r="CC164" s="156"/>
      <c r="CD164" s="159"/>
      <c r="CE164" s="158"/>
      <c r="CF164" s="158"/>
      <c r="CG164" s="158"/>
      <c r="CH164" s="361"/>
    </row>
    <row r="165" spans="78:86" ht="9.9499999999999993" customHeight="1">
      <c r="BZ165" s="362"/>
      <c r="CA165" s="355"/>
      <c r="CB165" s="155"/>
      <c r="CC165" s="156"/>
      <c r="CD165" s="159"/>
      <c r="CE165" s="158"/>
      <c r="CF165" s="158"/>
      <c r="CG165" s="158"/>
      <c r="CH165" s="361"/>
    </row>
    <row r="166" spans="78:86" ht="9.9499999999999993" customHeight="1">
      <c r="BZ166" s="362"/>
      <c r="CA166" s="355"/>
      <c r="CB166" s="155"/>
      <c r="CC166" s="156"/>
      <c r="CD166" s="159"/>
      <c r="CE166" s="158"/>
      <c r="CF166" s="158"/>
      <c r="CG166" s="158"/>
      <c r="CH166" s="361"/>
    </row>
    <row r="167" spans="78:86" ht="9.9499999999999993" customHeight="1">
      <c r="BZ167" s="362"/>
      <c r="CA167" s="355"/>
      <c r="CB167" s="155"/>
      <c r="CC167" s="156"/>
      <c r="CD167" s="159"/>
      <c r="CE167" s="158"/>
      <c r="CF167" s="158"/>
      <c r="CG167" s="158"/>
      <c r="CH167" s="361"/>
    </row>
    <row r="168" spans="78:86" ht="9.9499999999999993" customHeight="1">
      <c r="BZ168" s="362"/>
      <c r="CA168" s="355"/>
      <c r="CB168" s="155"/>
      <c r="CC168" s="156"/>
      <c r="CD168" s="159"/>
      <c r="CE168" s="158"/>
      <c r="CF168" s="158"/>
      <c r="CG168" s="158"/>
      <c r="CH168" s="361"/>
    </row>
    <row r="169" spans="78:86" ht="9.9499999999999993" customHeight="1">
      <c r="BZ169" s="362"/>
      <c r="CA169" s="355"/>
      <c r="CB169" s="155"/>
      <c r="CC169" s="156"/>
      <c r="CD169" s="159"/>
      <c r="CE169" s="158"/>
      <c r="CF169" s="158"/>
      <c r="CG169" s="158"/>
      <c r="CH169" s="361"/>
    </row>
    <row r="170" spans="78:86" ht="9.9499999999999993" customHeight="1">
      <c r="BZ170" s="362"/>
      <c r="CA170" s="355"/>
      <c r="CB170" s="155"/>
      <c r="CC170" s="156"/>
      <c r="CD170" s="159"/>
      <c r="CE170" s="158"/>
      <c r="CF170" s="158"/>
      <c r="CG170" s="158"/>
      <c r="CH170" s="361"/>
    </row>
    <row r="171" spans="78:86" ht="9.9499999999999993" customHeight="1">
      <c r="BZ171" s="362"/>
      <c r="CA171" s="355"/>
      <c r="CB171" s="155"/>
      <c r="CC171" s="156"/>
      <c r="CD171" s="159"/>
      <c r="CE171" s="158"/>
      <c r="CF171" s="158"/>
      <c r="CG171" s="158"/>
      <c r="CH171" s="361"/>
    </row>
    <row r="172" spans="78:86" ht="9.9499999999999993" customHeight="1">
      <c r="BZ172" s="362"/>
      <c r="CA172" s="355"/>
      <c r="CB172" s="155"/>
      <c r="CC172" s="156"/>
      <c r="CD172" s="159"/>
      <c r="CE172" s="158"/>
      <c r="CF172" s="158"/>
      <c r="CG172" s="158"/>
      <c r="CH172" s="361"/>
    </row>
    <row r="173" spans="78:86" ht="9.9499999999999993" customHeight="1">
      <c r="BZ173" s="362"/>
      <c r="CA173" s="355"/>
      <c r="CB173" s="155"/>
      <c r="CC173" s="156"/>
      <c r="CD173" s="159"/>
      <c r="CE173" s="158"/>
      <c r="CF173" s="158"/>
      <c r="CG173" s="158"/>
      <c r="CH173" s="361"/>
    </row>
    <row r="174" spans="78:86" ht="9.9499999999999993" customHeight="1">
      <c r="BZ174" s="362"/>
      <c r="CA174" s="355"/>
      <c r="CB174" s="155"/>
      <c r="CC174" s="156"/>
      <c r="CD174" s="159"/>
      <c r="CE174" s="158"/>
      <c r="CF174" s="158"/>
      <c r="CG174" s="158"/>
      <c r="CH174" s="361"/>
    </row>
    <row r="175" spans="78:86" ht="9.9499999999999993" customHeight="1">
      <c r="BZ175" s="362"/>
      <c r="CA175" s="355"/>
      <c r="CB175" s="155"/>
      <c r="CC175" s="156"/>
      <c r="CD175" s="159"/>
      <c r="CE175" s="158"/>
      <c r="CF175" s="158"/>
      <c r="CG175" s="158"/>
      <c r="CH175" s="361"/>
    </row>
    <row r="176" spans="78:86" ht="9.9499999999999993" customHeight="1">
      <c r="BZ176" s="362"/>
      <c r="CA176" s="355"/>
      <c r="CB176" s="155"/>
      <c r="CC176" s="156"/>
      <c r="CD176" s="159"/>
      <c r="CE176" s="158"/>
      <c r="CF176" s="158"/>
      <c r="CG176" s="158"/>
      <c r="CH176" s="361"/>
    </row>
    <row r="177" spans="78:86" ht="9.9499999999999993" customHeight="1">
      <c r="BZ177" s="362"/>
      <c r="CA177" s="355"/>
      <c r="CB177" s="155"/>
      <c r="CC177" s="156"/>
      <c r="CD177" s="159"/>
      <c r="CE177" s="158"/>
      <c r="CF177" s="158"/>
      <c r="CG177" s="158"/>
      <c r="CH177" s="361"/>
    </row>
    <row r="178" spans="78:86" ht="9.9499999999999993" customHeight="1">
      <c r="BZ178" s="362"/>
      <c r="CA178" s="355"/>
      <c r="CB178" s="155"/>
      <c r="CC178" s="156"/>
      <c r="CD178" s="159"/>
      <c r="CE178" s="158"/>
      <c r="CF178" s="158"/>
      <c r="CG178" s="158"/>
      <c r="CH178" s="361"/>
    </row>
    <row r="179" spans="78:86" ht="9.9499999999999993" customHeight="1">
      <c r="BZ179" s="362"/>
      <c r="CA179" s="355"/>
      <c r="CB179" s="155"/>
      <c r="CC179" s="156"/>
      <c r="CD179" s="159"/>
      <c r="CE179" s="158"/>
      <c r="CF179" s="158"/>
      <c r="CG179" s="158"/>
      <c r="CH179" s="361"/>
    </row>
    <row r="180" spans="78:86" ht="9.9499999999999993" customHeight="1">
      <c r="BZ180" s="362"/>
      <c r="CA180" s="355"/>
      <c r="CB180" s="155"/>
      <c r="CC180" s="156"/>
      <c r="CD180" s="159"/>
      <c r="CE180" s="158"/>
      <c r="CF180" s="158"/>
      <c r="CG180" s="158"/>
      <c r="CH180" s="361"/>
    </row>
    <row r="181" spans="78:86" ht="9.9499999999999993" customHeight="1">
      <c r="BZ181" s="362"/>
      <c r="CA181" s="355"/>
      <c r="CB181" s="155"/>
      <c r="CC181" s="156"/>
      <c r="CD181" s="159"/>
      <c r="CE181" s="158"/>
      <c r="CF181" s="158"/>
      <c r="CG181" s="158"/>
      <c r="CH181" s="361"/>
    </row>
    <row r="182" spans="78:86" ht="9.9499999999999993" customHeight="1">
      <c r="BZ182" s="362"/>
      <c r="CA182" s="355"/>
      <c r="CB182" s="155"/>
      <c r="CC182" s="156"/>
      <c r="CD182" s="159"/>
      <c r="CE182" s="158"/>
      <c r="CF182" s="158"/>
      <c r="CG182" s="158"/>
      <c r="CH182" s="361"/>
    </row>
    <row r="183" spans="78:86" ht="9.9499999999999993" customHeight="1">
      <c r="BZ183" s="362"/>
      <c r="CA183" s="355"/>
      <c r="CB183" s="155"/>
      <c r="CC183" s="156"/>
      <c r="CD183" s="159"/>
      <c r="CE183" s="158"/>
      <c r="CF183" s="158"/>
      <c r="CG183" s="158"/>
      <c r="CH183" s="361"/>
    </row>
    <row r="184" spans="78:86" ht="9.9499999999999993" customHeight="1">
      <c r="BZ184" s="362"/>
      <c r="CA184" s="355"/>
      <c r="CB184" s="155"/>
      <c r="CC184" s="156"/>
      <c r="CD184" s="159"/>
      <c r="CE184" s="158"/>
      <c r="CF184" s="158"/>
      <c r="CG184" s="158"/>
      <c r="CH184" s="361"/>
    </row>
    <row r="185" spans="78:86" ht="9.9499999999999993" customHeight="1">
      <c r="BZ185" s="362"/>
      <c r="CA185" s="355"/>
      <c r="CB185" s="155"/>
      <c r="CC185" s="156"/>
      <c r="CD185" s="159"/>
      <c r="CE185" s="158"/>
      <c r="CF185" s="158"/>
      <c r="CG185" s="158"/>
      <c r="CH185" s="361"/>
    </row>
    <row r="186" spans="78:86" ht="9.9499999999999993" customHeight="1">
      <c r="BZ186" s="362"/>
      <c r="CA186" s="355"/>
      <c r="CB186" s="155"/>
      <c r="CC186" s="156"/>
      <c r="CD186" s="159"/>
      <c r="CE186" s="158"/>
      <c r="CF186" s="158"/>
      <c r="CG186" s="158"/>
      <c r="CH186" s="361"/>
    </row>
    <row r="187" spans="78:86" ht="9.9499999999999993" customHeight="1">
      <c r="BZ187" s="362"/>
      <c r="CA187" s="355"/>
      <c r="CB187" s="155"/>
      <c r="CC187" s="156"/>
      <c r="CD187" s="159"/>
      <c r="CE187" s="158"/>
      <c r="CF187" s="158"/>
      <c r="CG187" s="158"/>
      <c r="CH187" s="361"/>
    </row>
    <row r="188" spans="78:86" ht="9.9499999999999993" customHeight="1">
      <c r="BZ188" s="362"/>
      <c r="CA188" s="355"/>
      <c r="CB188" s="155"/>
      <c r="CC188" s="156"/>
      <c r="CD188" s="159"/>
      <c r="CE188" s="158"/>
      <c r="CF188" s="158"/>
      <c r="CG188" s="158"/>
      <c r="CH188" s="361"/>
    </row>
    <row r="189" spans="78:86" ht="9.9499999999999993" customHeight="1">
      <c r="BZ189" s="362"/>
      <c r="CA189" s="355"/>
      <c r="CB189" s="155"/>
      <c r="CC189" s="156"/>
      <c r="CD189" s="159"/>
      <c r="CE189" s="158"/>
      <c r="CF189" s="158"/>
      <c r="CG189" s="158"/>
      <c r="CH189" s="361"/>
    </row>
    <row r="190" spans="78:86" ht="9.9499999999999993" customHeight="1">
      <c r="BZ190" s="362"/>
      <c r="CA190" s="355"/>
      <c r="CB190" s="155"/>
      <c r="CC190" s="156"/>
      <c r="CD190" s="159"/>
      <c r="CE190" s="158"/>
      <c r="CF190" s="158"/>
      <c r="CG190" s="158"/>
      <c r="CH190" s="361"/>
    </row>
    <row r="191" spans="78:86" ht="9.9499999999999993" customHeight="1">
      <c r="BZ191" s="362"/>
      <c r="CA191" s="355"/>
      <c r="CB191" s="155"/>
      <c r="CC191" s="156"/>
      <c r="CD191" s="159"/>
      <c r="CE191" s="158"/>
      <c r="CF191" s="158"/>
      <c r="CG191" s="158"/>
      <c r="CH191" s="361"/>
    </row>
    <row r="192" spans="78:86" ht="9.9499999999999993" customHeight="1">
      <c r="BZ192" s="362"/>
      <c r="CA192" s="355"/>
      <c r="CB192" s="155"/>
      <c r="CC192" s="156"/>
      <c r="CD192" s="159"/>
      <c r="CE192" s="158"/>
      <c r="CF192" s="158"/>
      <c r="CG192" s="158"/>
      <c r="CH192" s="361"/>
    </row>
    <row r="193" spans="1:86" ht="9.9499999999999993" customHeight="1">
      <c r="BZ193" s="362"/>
      <c r="CA193" s="355"/>
      <c r="CB193" s="155"/>
      <c r="CC193" s="156"/>
      <c r="CD193" s="159"/>
      <c r="CE193" s="158"/>
      <c r="CF193" s="158"/>
      <c r="CG193" s="158"/>
      <c r="CH193" s="361"/>
    </row>
    <row r="194" spans="1:86" ht="9.9499999999999993" customHeight="1">
      <c r="BZ194" s="362"/>
      <c r="CA194" s="355"/>
      <c r="CB194" s="155"/>
      <c r="CC194" s="156"/>
      <c r="CD194" s="159"/>
      <c r="CE194" s="158"/>
      <c r="CF194" s="158"/>
      <c r="CG194" s="158"/>
      <c r="CH194" s="361"/>
    </row>
    <row r="195" spans="1:86" ht="9.9499999999999993" customHeight="1">
      <c r="BZ195" s="362"/>
      <c r="CA195" s="355"/>
      <c r="CB195" s="155"/>
      <c r="CC195" s="156"/>
      <c r="CD195" s="159"/>
      <c r="CE195" s="158"/>
      <c r="CF195" s="158"/>
      <c r="CG195" s="158"/>
      <c r="CH195" s="361"/>
    </row>
    <row r="196" spans="1:86" ht="9.9499999999999993" customHeight="1">
      <c r="BZ196" s="362"/>
      <c r="CA196" s="355"/>
      <c r="CB196" s="155"/>
      <c r="CC196" s="156"/>
      <c r="CD196" s="159"/>
      <c r="CE196" s="158"/>
      <c r="CF196" s="158"/>
      <c r="CG196" s="158"/>
      <c r="CH196" s="361"/>
    </row>
    <row r="197" spans="1:86" ht="9.9499999999999993" customHeight="1">
      <c r="BZ197" s="362"/>
      <c r="CA197" s="355"/>
      <c r="CB197" s="155"/>
      <c r="CC197" s="156"/>
      <c r="CD197" s="159"/>
      <c r="CE197" s="158"/>
      <c r="CF197" s="158"/>
      <c r="CG197" s="158"/>
      <c r="CH197" s="361"/>
    </row>
    <row r="198" spans="1:86" ht="9.9499999999999993" customHeight="1">
      <c r="BZ198" s="362"/>
      <c r="CA198" s="355"/>
      <c r="CB198" s="155"/>
      <c r="CC198" s="156"/>
      <c r="CD198" s="159"/>
      <c r="CE198" s="158"/>
      <c r="CF198" s="158"/>
      <c r="CG198" s="158"/>
      <c r="CH198" s="361"/>
    </row>
    <row r="199" spans="1:86" ht="9.9499999999999993" customHeight="1">
      <c r="BZ199" s="362"/>
      <c r="CA199" s="355"/>
      <c r="CB199" s="155"/>
      <c r="CC199" s="156"/>
      <c r="CD199" s="159"/>
      <c r="CE199" s="158"/>
      <c r="CF199" s="158"/>
      <c r="CG199" s="158"/>
      <c r="CH199" s="361"/>
    </row>
    <row r="200" spans="1:86" ht="9.9499999999999993" customHeight="1">
      <c r="A200" s="162"/>
      <c r="BZ200" s="362"/>
      <c r="CA200" s="355"/>
      <c r="CB200" s="155"/>
      <c r="CC200" s="156"/>
      <c r="CD200" s="159"/>
      <c r="CE200" s="158"/>
      <c r="CF200" s="158"/>
      <c r="CG200" s="158"/>
      <c r="CH200" s="361"/>
    </row>
    <row r="201" spans="1:86" ht="9.9499999999999993" customHeight="1">
      <c r="A201" s="163"/>
      <c r="BZ201" s="362"/>
      <c r="CA201" s="355"/>
      <c r="CB201" s="155"/>
      <c r="CC201" s="156"/>
      <c r="CD201" s="159"/>
      <c r="CE201" s="158"/>
      <c r="CF201" s="158"/>
      <c r="CG201" s="158"/>
      <c r="CH201" s="361"/>
    </row>
    <row r="202" spans="1:86" ht="9.9499999999999993" customHeight="1">
      <c r="A202" s="163"/>
      <c r="BZ202" s="362"/>
      <c r="CA202" s="355"/>
      <c r="CB202" s="155"/>
      <c r="CC202" s="156"/>
      <c r="CD202" s="159"/>
      <c r="CE202" s="158"/>
      <c r="CF202" s="158"/>
      <c r="CG202" s="158"/>
      <c r="CH202" s="361"/>
    </row>
    <row r="203" spans="1:86" ht="9.9499999999999993" customHeight="1">
      <c r="A203" s="163"/>
      <c r="BZ203" s="362"/>
      <c r="CA203" s="355"/>
      <c r="CB203" s="155"/>
      <c r="CC203" s="156"/>
      <c r="CD203" s="159"/>
      <c r="CE203" s="158"/>
      <c r="CF203" s="158"/>
      <c r="CG203" s="158"/>
      <c r="CH203" s="361"/>
    </row>
    <row r="204" spans="1:86" ht="9.9499999999999993" customHeight="1">
      <c r="A204" s="163"/>
      <c r="BZ204" s="362"/>
      <c r="CA204" s="355"/>
      <c r="CB204" s="155"/>
      <c r="CC204" s="156"/>
      <c r="CD204" s="159"/>
      <c r="CE204" s="158"/>
      <c r="CF204" s="158"/>
      <c r="CG204" s="158"/>
      <c r="CH204" s="361"/>
    </row>
    <row r="205" spans="1:86" ht="9.9499999999999993" customHeight="1">
      <c r="A205" s="163"/>
      <c r="BZ205" s="362"/>
      <c r="CA205" s="355"/>
      <c r="CB205" s="155"/>
      <c r="CC205" s="156"/>
      <c r="CD205" s="159"/>
      <c r="CE205" s="158"/>
      <c r="CF205" s="158"/>
      <c r="CG205" s="158"/>
      <c r="CH205" s="361"/>
    </row>
    <row r="206" spans="1:86" ht="9.9499999999999993" customHeight="1">
      <c r="A206" s="163"/>
      <c r="BZ206" s="362"/>
      <c r="CA206" s="355"/>
      <c r="CB206" s="155"/>
      <c r="CC206" s="156"/>
      <c r="CD206" s="159"/>
      <c r="CE206" s="158"/>
      <c r="CF206" s="158"/>
      <c r="CG206" s="158"/>
      <c r="CH206" s="361"/>
    </row>
    <row r="207" spans="1:86" ht="9.9499999999999993" customHeight="1">
      <c r="A207" s="163"/>
      <c r="BZ207" s="362"/>
      <c r="CA207" s="355"/>
      <c r="CB207" s="155"/>
      <c r="CC207" s="156"/>
      <c r="CD207" s="159"/>
      <c r="CE207" s="158"/>
      <c r="CF207" s="158"/>
      <c r="CG207" s="158"/>
      <c r="CH207" s="361"/>
    </row>
    <row r="208" spans="1:86" ht="9.9499999999999993" customHeight="1">
      <c r="A208" s="163"/>
      <c r="BZ208" s="362"/>
      <c r="CA208" s="355"/>
      <c r="CB208" s="155"/>
      <c r="CC208" s="156"/>
      <c r="CD208" s="159"/>
      <c r="CE208" s="158"/>
      <c r="CF208" s="158"/>
      <c r="CG208" s="158"/>
      <c r="CH208" s="361"/>
    </row>
    <row r="209" spans="1:86" ht="9.9499999999999993" customHeight="1">
      <c r="A209" s="163"/>
      <c r="BZ209" s="362"/>
      <c r="CA209" s="355"/>
      <c r="CB209" s="155"/>
      <c r="CC209" s="156"/>
      <c r="CD209" s="159"/>
      <c r="CE209" s="158"/>
      <c r="CF209" s="158"/>
      <c r="CG209" s="158"/>
      <c r="CH209" s="361"/>
    </row>
    <row r="210" spans="1:86" ht="9.9499999999999993" customHeight="1">
      <c r="A210" s="163"/>
      <c r="BZ210" s="362"/>
      <c r="CA210" s="355"/>
      <c r="CB210" s="155"/>
      <c r="CC210" s="156"/>
      <c r="CD210" s="159"/>
      <c r="CE210" s="158"/>
      <c r="CF210" s="158"/>
      <c r="CG210" s="158"/>
    </row>
    <row r="211" spans="1:86" ht="9.9499999999999993" customHeight="1">
      <c r="A211" s="164"/>
      <c r="BZ211" s="362"/>
      <c r="CA211" s="355"/>
      <c r="CB211" s="155"/>
      <c r="CC211" s="156"/>
      <c r="CD211" s="159"/>
      <c r="CE211" s="158"/>
      <c r="CF211" s="158"/>
      <c r="CG211" s="158"/>
    </row>
    <row r="212" spans="1:86" ht="9.9499999999999993" customHeight="1">
      <c r="A212" s="164"/>
      <c r="BZ212" s="362"/>
      <c r="CA212" s="355"/>
      <c r="CB212" s="155"/>
      <c r="CC212" s="156"/>
      <c r="CD212" s="159"/>
      <c r="CE212" s="158"/>
      <c r="CF212" s="158"/>
      <c r="CG212" s="158"/>
    </row>
    <row r="213" spans="1:86" ht="9.9499999999999993" customHeight="1">
      <c r="A213" s="164"/>
      <c r="BZ213" s="362"/>
      <c r="CA213" s="355"/>
      <c r="CB213" s="155"/>
      <c r="CC213" s="156"/>
      <c r="CD213" s="159"/>
      <c r="CE213" s="158"/>
      <c r="CF213" s="158"/>
      <c r="CG213" s="158"/>
    </row>
    <row r="214" spans="1:86" ht="9.9499999999999993" customHeight="1">
      <c r="A214" s="164"/>
      <c r="BZ214" s="362"/>
      <c r="CA214" s="355"/>
      <c r="CB214" s="155"/>
      <c r="CC214" s="156"/>
      <c r="CD214" s="159"/>
      <c r="CE214" s="158"/>
      <c r="CF214" s="158"/>
      <c r="CG214" s="158"/>
    </row>
    <row r="215" spans="1:86" ht="9.9499999999999993" customHeight="1">
      <c r="A215" s="164"/>
      <c r="BZ215" s="362"/>
      <c r="CA215" s="355"/>
      <c r="CB215" s="155"/>
      <c r="CC215" s="156"/>
      <c r="CD215" s="159"/>
      <c r="CE215" s="158"/>
      <c r="CF215" s="158"/>
      <c r="CG215" s="158"/>
    </row>
    <row r="216" spans="1:86" ht="9.9499999999999993" customHeight="1">
      <c r="A216" s="164"/>
      <c r="BZ216" s="362"/>
      <c r="CA216" s="355"/>
      <c r="CB216" s="155"/>
      <c r="CC216" s="156"/>
      <c r="CD216" s="159"/>
      <c r="CE216" s="158"/>
      <c r="CF216" s="158"/>
      <c r="CG216" s="158"/>
    </row>
    <row r="217" spans="1:86" ht="9.9499999999999993" customHeight="1">
      <c r="A217" s="164"/>
      <c r="BZ217" s="362"/>
      <c r="CA217" s="355"/>
      <c r="CB217" s="155"/>
      <c r="CC217" s="156"/>
      <c r="CD217" s="159"/>
      <c r="CE217" s="158"/>
      <c r="CF217" s="158"/>
      <c r="CG217" s="158"/>
    </row>
    <row r="218" spans="1:86" ht="9.9499999999999993" customHeight="1">
      <c r="A218" s="164"/>
      <c r="BZ218" s="362"/>
      <c r="CA218" s="355"/>
      <c r="CB218" s="155"/>
      <c r="CC218" s="156"/>
      <c r="CD218" s="159"/>
      <c r="CE218" s="158"/>
      <c r="CF218" s="158"/>
      <c r="CG218" s="158"/>
    </row>
    <row r="219" spans="1:86" ht="9.9499999999999993" customHeight="1">
      <c r="A219" s="164"/>
      <c r="BZ219" s="362"/>
      <c r="CA219" s="355"/>
      <c r="CB219" s="155"/>
      <c r="CC219" s="156"/>
      <c r="CD219" s="159"/>
      <c r="CE219" s="158"/>
      <c r="CF219" s="158"/>
      <c r="CG219" s="158"/>
    </row>
    <row r="220" spans="1:86" ht="9.9499999999999993" customHeight="1">
      <c r="A220" s="164"/>
      <c r="BZ220" s="362"/>
      <c r="CA220" s="355"/>
      <c r="CB220" s="155"/>
      <c r="CC220" s="156"/>
      <c r="CD220" s="159"/>
      <c r="CE220" s="158"/>
      <c r="CF220" s="158"/>
      <c r="CG220" s="158"/>
    </row>
    <row r="221" spans="1:86" ht="9.9499999999999993" customHeight="1">
      <c r="A221" s="164"/>
      <c r="BZ221" s="362"/>
      <c r="CA221" s="355"/>
      <c r="CB221" s="155"/>
      <c r="CC221" s="156"/>
      <c r="CD221" s="159"/>
      <c r="CE221" s="158"/>
      <c r="CF221" s="158"/>
      <c r="CG221" s="158"/>
    </row>
    <row r="222" spans="1:86" ht="9.9499999999999993" customHeight="1">
      <c r="A222" s="164"/>
      <c r="BZ222" s="362"/>
      <c r="CA222" s="355"/>
      <c r="CB222" s="155"/>
      <c r="CC222" s="156"/>
      <c r="CD222" s="159"/>
      <c r="CE222" s="158"/>
      <c r="CF222" s="158"/>
      <c r="CG222" s="158"/>
    </row>
    <row r="223" spans="1:86" ht="9.9499999999999993" customHeight="1">
      <c r="A223" s="164"/>
      <c r="BZ223" s="362"/>
      <c r="CA223" s="355"/>
      <c r="CB223" s="155"/>
      <c r="CC223" s="156"/>
      <c r="CD223" s="159"/>
      <c r="CE223" s="158"/>
      <c r="CF223" s="158"/>
      <c r="CG223" s="158"/>
    </row>
    <row r="224" spans="1:86" ht="9.9499999999999993" customHeight="1">
      <c r="A224" s="164"/>
      <c r="BZ224" s="362"/>
      <c r="CA224" s="355"/>
      <c r="CB224" s="155"/>
      <c r="CC224" s="156"/>
      <c r="CD224" s="159"/>
      <c r="CE224" s="158"/>
      <c r="CF224" s="158"/>
      <c r="CG224" s="158"/>
    </row>
    <row r="225" spans="1:85" ht="9.9499999999999993" customHeight="1">
      <c r="A225" s="164"/>
      <c r="BZ225" s="362"/>
      <c r="CA225" s="355"/>
      <c r="CB225" s="155"/>
      <c r="CC225" s="156"/>
      <c r="CD225" s="159"/>
      <c r="CE225" s="158"/>
      <c r="CF225" s="158"/>
      <c r="CG225" s="158"/>
    </row>
    <row r="226" spans="1:85" ht="9.9499999999999993" customHeight="1">
      <c r="A226" s="162"/>
      <c r="BZ226" s="362"/>
      <c r="CA226" s="355"/>
      <c r="CB226" s="155"/>
      <c r="CC226" s="156"/>
      <c r="CD226" s="159"/>
      <c r="CE226" s="158"/>
      <c r="CF226" s="158"/>
      <c r="CG226" s="158"/>
    </row>
    <row r="227" spans="1:85" ht="9.9499999999999993" customHeight="1">
      <c r="A227" s="162"/>
      <c r="BZ227" s="362"/>
      <c r="CA227" s="355"/>
      <c r="CB227" s="155"/>
      <c r="CC227" s="156"/>
      <c r="CD227" s="159"/>
      <c r="CE227" s="158"/>
      <c r="CF227" s="158"/>
      <c r="CG227" s="158"/>
    </row>
    <row r="228" spans="1:85" ht="9.9499999999999993" customHeight="1">
      <c r="BZ228" s="362"/>
      <c r="CA228" s="355"/>
      <c r="CB228" s="155"/>
      <c r="CC228" s="156"/>
      <c r="CD228" s="158"/>
      <c r="CE228" s="158"/>
      <c r="CF228" s="158"/>
      <c r="CG228" s="158"/>
    </row>
    <row r="229" spans="1:85" ht="9.9499999999999993" customHeight="1">
      <c r="BZ229" s="362"/>
      <c r="CA229" s="355"/>
      <c r="CB229" s="155"/>
      <c r="CC229" s="156"/>
      <c r="CD229" s="158"/>
      <c r="CE229" s="158"/>
      <c r="CF229" s="158"/>
      <c r="CG229" s="158"/>
    </row>
    <row r="230" spans="1:85" ht="9.9499999999999993" customHeight="1">
      <c r="BZ230" s="362"/>
      <c r="CA230" s="355"/>
      <c r="CB230" s="155"/>
      <c r="CC230" s="156"/>
      <c r="CD230" s="158"/>
      <c r="CE230" s="158"/>
      <c r="CF230" s="158"/>
      <c r="CG230" s="158"/>
    </row>
    <row r="231" spans="1:85" ht="9.9499999999999993" customHeight="1">
      <c r="BZ231" s="362"/>
      <c r="CA231" s="355"/>
      <c r="CB231" s="155"/>
      <c r="CC231" s="156"/>
      <c r="CD231" s="158"/>
      <c r="CE231" s="158"/>
      <c r="CF231" s="158"/>
      <c r="CG231" s="158"/>
    </row>
    <row r="232" spans="1:85" ht="9.9499999999999993" customHeight="1">
      <c r="BZ232" s="362"/>
      <c r="CA232" s="355"/>
      <c r="CB232" s="155"/>
      <c r="CC232" s="156"/>
      <c r="CD232" s="158"/>
      <c r="CE232" s="158"/>
      <c r="CF232" s="158"/>
      <c r="CG232" s="158"/>
    </row>
    <row r="233" spans="1:85" ht="9.9499999999999993" customHeight="1">
      <c r="BZ233" s="362"/>
      <c r="CA233" s="355"/>
      <c r="CB233" s="155"/>
      <c r="CC233" s="156"/>
      <c r="CD233" s="158"/>
      <c r="CE233" s="158"/>
      <c r="CF233" s="158"/>
      <c r="CG233" s="158"/>
    </row>
    <row r="234" spans="1:85" ht="9.9499999999999993" customHeight="1">
      <c r="BZ234" s="362"/>
      <c r="CA234" s="355"/>
      <c r="CB234" s="155"/>
      <c r="CC234" s="156"/>
      <c r="CD234" s="158"/>
      <c r="CE234" s="158"/>
      <c r="CF234" s="158"/>
      <c r="CG234" s="158"/>
    </row>
    <row r="235" spans="1:85" ht="9.9499999999999993" customHeight="1">
      <c r="BZ235" s="362"/>
      <c r="CA235" s="355"/>
      <c r="CB235" s="155"/>
      <c r="CC235" s="156"/>
      <c r="CD235" s="158"/>
      <c r="CE235" s="158"/>
      <c r="CF235" s="158"/>
      <c r="CG235" s="158"/>
    </row>
    <row r="236" spans="1:85" ht="9.9499999999999993" customHeight="1">
      <c r="BZ236" s="362"/>
      <c r="CA236" s="355"/>
      <c r="CB236" s="155"/>
      <c r="CC236" s="156"/>
      <c r="CD236" s="158"/>
      <c r="CE236" s="158"/>
      <c r="CF236" s="158"/>
      <c r="CG236" s="158"/>
    </row>
    <row r="237" spans="1:85" ht="9.9499999999999993" customHeight="1">
      <c r="BZ237" s="362"/>
      <c r="CA237" s="355"/>
      <c r="CB237" s="155"/>
      <c r="CC237" s="156"/>
      <c r="CD237" s="158"/>
      <c r="CE237" s="158"/>
      <c r="CF237" s="158"/>
      <c r="CG237" s="158"/>
    </row>
    <row r="238" spans="1:85" ht="9.9499999999999993" customHeight="1">
      <c r="BZ238" s="362"/>
      <c r="CA238" s="355"/>
      <c r="CB238" s="155"/>
      <c r="CC238" s="156"/>
      <c r="CD238" s="158"/>
      <c r="CE238" s="158"/>
      <c r="CF238" s="158"/>
      <c r="CG238" s="158"/>
    </row>
    <row r="239" spans="1:85" ht="9.9499999999999993" customHeight="1">
      <c r="BZ239" s="362"/>
      <c r="CA239" s="355"/>
      <c r="CB239" s="155"/>
      <c r="CC239" s="156"/>
      <c r="CD239" s="158"/>
      <c r="CE239" s="158"/>
      <c r="CF239" s="158"/>
      <c r="CG239" s="158"/>
    </row>
    <row r="240" spans="1:85" ht="9.9499999999999993" customHeight="1">
      <c r="BZ240" s="362"/>
      <c r="CA240" s="355"/>
      <c r="CB240" s="155"/>
      <c r="CC240" s="156"/>
      <c r="CD240" s="158"/>
      <c r="CE240" s="158"/>
      <c r="CF240" s="158"/>
      <c r="CG240" s="158"/>
    </row>
    <row r="241" spans="78:85" ht="9.9499999999999993" customHeight="1">
      <c r="BZ241" s="362"/>
      <c r="CA241" s="355"/>
      <c r="CB241" s="155"/>
      <c r="CC241" s="156"/>
      <c r="CD241" s="158"/>
      <c r="CE241" s="158"/>
      <c r="CF241" s="158"/>
      <c r="CG241" s="158"/>
    </row>
    <row r="242" spans="78:85" ht="9.9499999999999993" customHeight="1">
      <c r="BZ242" s="362"/>
      <c r="CA242" s="355"/>
      <c r="CB242" s="155"/>
      <c r="CC242" s="156"/>
      <c r="CD242" s="158"/>
      <c r="CE242" s="158"/>
      <c r="CF242" s="158"/>
      <c r="CG242" s="158"/>
    </row>
    <row r="243" spans="78:85" ht="9.9499999999999993" customHeight="1">
      <c r="BZ243" s="362"/>
      <c r="CA243" s="355"/>
      <c r="CB243" s="155"/>
      <c r="CC243" s="156"/>
      <c r="CD243" s="158"/>
      <c r="CE243" s="158"/>
      <c r="CF243" s="158"/>
      <c r="CG243" s="158"/>
    </row>
    <row r="244" spans="78:85" ht="9.9499999999999993" customHeight="1">
      <c r="BZ244" s="362"/>
      <c r="CA244" s="355"/>
      <c r="CB244" s="155"/>
      <c r="CC244" s="156"/>
      <c r="CD244" s="158"/>
      <c r="CE244" s="158"/>
      <c r="CF244" s="158"/>
      <c r="CG244" s="158"/>
    </row>
    <row r="245" spans="78:85" ht="9.9499999999999993" customHeight="1">
      <c r="BZ245" s="362"/>
      <c r="CA245" s="355"/>
      <c r="CB245" s="155"/>
      <c r="CC245" s="156"/>
      <c r="CD245" s="158"/>
      <c r="CE245" s="158"/>
      <c r="CF245" s="158"/>
      <c r="CG245" s="158"/>
    </row>
    <row r="246" spans="78:85" ht="9.9499999999999993" customHeight="1">
      <c r="BZ246" s="362"/>
      <c r="CA246" s="355"/>
      <c r="CB246" s="155"/>
      <c r="CC246" s="156"/>
      <c r="CD246" s="158"/>
      <c r="CE246" s="158"/>
      <c r="CF246" s="158"/>
      <c r="CG246" s="158"/>
    </row>
    <row r="247" spans="78:85" ht="9.9499999999999993" customHeight="1">
      <c r="BZ247" s="362"/>
      <c r="CA247" s="355"/>
      <c r="CB247" s="155"/>
      <c r="CC247" s="156"/>
      <c r="CD247" s="158"/>
      <c r="CE247" s="158"/>
      <c r="CF247" s="158"/>
      <c r="CG247" s="158"/>
    </row>
    <row r="248" spans="78:85" ht="9.9499999999999993" customHeight="1">
      <c r="BZ248" s="362"/>
      <c r="CA248" s="355"/>
      <c r="CB248" s="155"/>
      <c r="CC248" s="156"/>
      <c r="CD248" s="158"/>
      <c r="CE248" s="158"/>
      <c r="CF248" s="158"/>
      <c r="CG248" s="158"/>
    </row>
    <row r="249" spans="78:85" ht="9.9499999999999993" customHeight="1">
      <c r="BZ249" s="362"/>
      <c r="CA249" s="355"/>
      <c r="CB249" s="155"/>
      <c r="CC249" s="156"/>
      <c r="CD249" s="158"/>
      <c r="CE249" s="158"/>
      <c r="CF249" s="158"/>
      <c r="CG249" s="158"/>
    </row>
    <row r="250" spans="78:85" ht="9.9499999999999993" customHeight="1">
      <c r="BZ250" s="362"/>
      <c r="CA250" s="355"/>
      <c r="CB250" s="155"/>
      <c r="CC250" s="156"/>
      <c r="CD250" s="158"/>
      <c r="CE250" s="158"/>
      <c r="CF250" s="158"/>
      <c r="CG250" s="158"/>
    </row>
    <row r="251" spans="78:85" ht="9.9499999999999993" customHeight="1">
      <c r="BZ251" s="362"/>
      <c r="CA251" s="355"/>
      <c r="CB251" s="155"/>
      <c r="CC251" s="156"/>
      <c r="CD251" s="158"/>
      <c r="CE251" s="158"/>
      <c r="CF251" s="158"/>
      <c r="CG251" s="158"/>
    </row>
    <row r="252" spans="78:85" ht="9.9499999999999993" customHeight="1">
      <c r="BZ252" s="362"/>
      <c r="CA252" s="355"/>
      <c r="CB252" s="155"/>
      <c r="CC252" s="156"/>
      <c r="CD252" s="158"/>
      <c r="CE252" s="165"/>
      <c r="CF252" s="158"/>
      <c r="CG252" s="158"/>
    </row>
    <row r="253" spans="78:85" ht="9.9499999999999993" customHeight="1">
      <c r="BZ253" s="362"/>
      <c r="CA253" s="355"/>
      <c r="CB253" s="155"/>
      <c r="CC253" s="156"/>
      <c r="CD253" s="158"/>
      <c r="CE253" s="158"/>
      <c r="CF253" s="158"/>
      <c r="CG253" s="158"/>
    </row>
    <row r="254" spans="78:85" ht="9.9499999999999993" customHeight="1">
      <c r="BZ254" s="362"/>
      <c r="CA254" s="355"/>
      <c r="CB254" s="155"/>
      <c r="CC254" s="156"/>
      <c r="CD254" s="158"/>
      <c r="CE254" s="158"/>
      <c r="CF254" s="158"/>
      <c r="CG254" s="158"/>
    </row>
    <row r="255" spans="78:85" ht="9.9499999999999993" customHeight="1">
      <c r="BZ255" s="362" t="s">
        <v>331</v>
      </c>
      <c r="CA255" s="355">
        <v>255</v>
      </c>
      <c r="CB255" s="155">
        <f t="shared" ref="CB255:CB259" si="4">CE$102</f>
        <v>1</v>
      </c>
      <c r="CC255" s="156" t="str">
        <f t="shared" ref="CC255:CC259" si="5">IF(VLOOKUP(CB255,CB255:CG255,CB255+2)=0,VLOOKUP(CB255,CB255:CG255,4),VLOOKUP(CB255,CB255:CG255,CB255+2))</f>
        <v>…</v>
      </c>
      <c r="CD255" s="158" t="s">
        <v>82</v>
      </c>
      <c r="CE255" s="158" t="s">
        <v>82</v>
      </c>
      <c r="CF255" s="158" t="s">
        <v>82</v>
      </c>
      <c r="CG255" s="158" t="s">
        <v>82</v>
      </c>
    </row>
    <row r="256" spans="78:85" ht="9.9499999999999993" customHeight="1">
      <c r="BZ256" s="362" t="s">
        <v>331</v>
      </c>
      <c r="CA256" s="355">
        <v>256</v>
      </c>
      <c r="CB256" s="155">
        <f t="shared" si="4"/>
        <v>1</v>
      </c>
      <c r="CC256" s="156" t="str">
        <f t="shared" si="5"/>
        <v>…</v>
      </c>
      <c r="CD256" s="158" t="s">
        <v>82</v>
      </c>
      <c r="CE256" s="158" t="s">
        <v>82</v>
      </c>
      <c r="CF256" s="158" t="s">
        <v>82</v>
      </c>
      <c r="CG256" s="158" t="s">
        <v>82</v>
      </c>
    </row>
    <row r="257" spans="78:85" ht="9.9499999999999993" customHeight="1">
      <c r="BZ257" s="362" t="s">
        <v>331</v>
      </c>
      <c r="CA257" s="355">
        <v>257</v>
      </c>
      <c r="CB257" s="155">
        <f t="shared" si="4"/>
        <v>1</v>
      </c>
      <c r="CC257" s="156" t="str">
        <f t="shared" si="5"/>
        <v>…</v>
      </c>
      <c r="CD257" s="158" t="s">
        <v>82</v>
      </c>
      <c r="CE257" s="158" t="s">
        <v>82</v>
      </c>
      <c r="CF257" s="158" t="s">
        <v>82</v>
      </c>
      <c r="CG257" s="158" t="s">
        <v>82</v>
      </c>
    </row>
    <row r="258" spans="78:85" ht="9.9499999999999993" customHeight="1">
      <c r="BZ258" s="362" t="s">
        <v>331</v>
      </c>
      <c r="CA258" s="355">
        <v>258</v>
      </c>
      <c r="CB258" s="155">
        <f t="shared" si="4"/>
        <v>1</v>
      </c>
      <c r="CC258" s="156" t="str">
        <f t="shared" si="5"/>
        <v>…</v>
      </c>
      <c r="CD258" s="158" t="s">
        <v>82</v>
      </c>
      <c r="CE258" s="158" t="s">
        <v>82</v>
      </c>
      <c r="CF258" s="158" t="s">
        <v>82</v>
      </c>
      <c r="CG258" s="158" t="s">
        <v>82</v>
      </c>
    </row>
    <row r="259" spans="78:85" ht="9.9499999999999993" customHeight="1">
      <c r="BZ259" s="362" t="s">
        <v>331</v>
      </c>
      <c r="CA259" s="355">
        <v>259</v>
      </c>
      <c r="CB259" s="155">
        <f t="shared" si="4"/>
        <v>1</v>
      </c>
      <c r="CC259" s="156" t="str">
        <f t="shared" si="5"/>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1:AN67" name="Bereich1_1"/>
  </protectedRanges>
  <mergeCells count="142">
    <mergeCell ref="A5:L5"/>
    <mergeCell ref="M5:T5"/>
    <mergeCell ref="U5:AN5"/>
    <mergeCell ref="M6:T6"/>
    <mergeCell ref="U6:AB6"/>
    <mergeCell ref="AC6:AN6"/>
    <mergeCell ref="A1:T2"/>
    <mergeCell ref="V1:AN2"/>
    <mergeCell ref="AI3:AJ3"/>
    <mergeCell ref="AM3:AN3"/>
    <mergeCell ref="A4:K4"/>
    <mergeCell ref="U4:AB4"/>
    <mergeCell ref="AC4:AN4"/>
    <mergeCell ref="A8:H8"/>
    <mergeCell ref="I8:T8"/>
    <mergeCell ref="U8:AB8"/>
    <mergeCell ref="AC8:AN8"/>
    <mergeCell ref="A9:H9"/>
    <mergeCell ref="I9:T9"/>
    <mergeCell ref="U9:AB9"/>
    <mergeCell ref="AC9:AN9"/>
    <mergeCell ref="A7:H7"/>
    <mergeCell ref="O7:T7"/>
    <mergeCell ref="U7:AB7"/>
    <mergeCell ref="AC7:AH7"/>
    <mergeCell ref="AI7:AK7"/>
    <mergeCell ref="AL7:AN7"/>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17:B17"/>
    <mergeCell ref="AI17:AN17"/>
    <mergeCell ref="A16:B16"/>
    <mergeCell ref="AI16:AN16"/>
    <mergeCell ref="A19:B19"/>
    <mergeCell ref="AI19:AN19"/>
    <mergeCell ref="A18:B18"/>
    <mergeCell ref="AI18:AN18"/>
    <mergeCell ref="A21:B21"/>
    <mergeCell ref="AI21:AN21"/>
    <mergeCell ref="A20:B20"/>
    <mergeCell ref="AI20:AN20"/>
    <mergeCell ref="A23:B23"/>
    <mergeCell ref="AI23:AN23"/>
    <mergeCell ref="A22:B22"/>
    <mergeCell ref="AI22:AN22"/>
    <mergeCell ref="A25:B25"/>
    <mergeCell ref="AI25:AN25"/>
    <mergeCell ref="A24:B24"/>
    <mergeCell ref="AI24:AN24"/>
    <mergeCell ref="A27:B27"/>
    <mergeCell ref="AI27:AN27"/>
    <mergeCell ref="A26:B26"/>
    <mergeCell ref="AI26:AN26"/>
    <mergeCell ref="A29:B29"/>
    <mergeCell ref="AI29:AN29"/>
    <mergeCell ref="A28:B28"/>
    <mergeCell ref="AI28:AN28"/>
    <mergeCell ref="A31:B31"/>
    <mergeCell ref="AI31:AN31"/>
    <mergeCell ref="A30:B30"/>
    <mergeCell ref="AI30:AN30"/>
    <mergeCell ref="A33:B33"/>
    <mergeCell ref="AI33:AN33"/>
    <mergeCell ref="A32:B32"/>
    <mergeCell ref="AI32:AN32"/>
    <mergeCell ref="A35:B35"/>
    <mergeCell ref="AI35:AN35"/>
    <mergeCell ref="A34:B34"/>
    <mergeCell ref="AI34:AN34"/>
    <mergeCell ref="A37:B37"/>
    <mergeCell ref="AI37:AN37"/>
    <mergeCell ref="A36:B36"/>
    <mergeCell ref="AI36:AN36"/>
    <mergeCell ref="A39:B39"/>
    <mergeCell ref="AI39:AN39"/>
    <mergeCell ref="A38:B38"/>
    <mergeCell ref="AI38:AN38"/>
    <mergeCell ref="A41:B41"/>
    <mergeCell ref="AI41:AN41"/>
    <mergeCell ref="A40:B40"/>
    <mergeCell ref="AI40:AN40"/>
    <mergeCell ref="A43:B43"/>
    <mergeCell ref="AI43:AN43"/>
    <mergeCell ref="A42:B42"/>
    <mergeCell ref="AI42:AN42"/>
    <mergeCell ref="A45:B45"/>
    <mergeCell ref="AI45:AN45"/>
    <mergeCell ref="A44:B44"/>
    <mergeCell ref="AI44:AN44"/>
    <mergeCell ref="A47:B47"/>
    <mergeCell ref="AI47:AN47"/>
    <mergeCell ref="A46:B46"/>
    <mergeCell ref="AI46:AN46"/>
    <mergeCell ref="A52:T60"/>
    <mergeCell ref="A49:B49"/>
    <mergeCell ref="C49:J49"/>
    <mergeCell ref="K49:M49"/>
    <mergeCell ref="N49:P49"/>
    <mergeCell ref="Q49:T49"/>
    <mergeCell ref="AI49:AN49"/>
    <mergeCell ref="A48:B48"/>
    <mergeCell ref="AI48:AN48"/>
    <mergeCell ref="U55:AN60"/>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E64:R64"/>
    <mergeCell ref="E65:R65"/>
    <mergeCell ref="Y61:AL61"/>
    <mergeCell ref="Y62:AL62"/>
    <mergeCell ref="Y63:AL63"/>
    <mergeCell ref="Y64:AL64"/>
    <mergeCell ref="Y65:AL65"/>
    <mergeCell ref="A65:B65"/>
    <mergeCell ref="U65:V65"/>
    <mergeCell ref="E61:R61"/>
    <mergeCell ref="E62:R62"/>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44824-5952-4437-8DEA-DC7FFDEF90BB}">
  <dimension ref="A1:CQ261"/>
  <sheetViews>
    <sheetView showGridLines="0" view="pageLayout"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ISIR'!BL79</f>
        <v>1.3 Oberflächenprüfung</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50828-D8BB-4BA2-887A-335531CA9B5C}">
  <dimension ref="A1:CQ261"/>
  <sheetViews>
    <sheetView showGridLines="0" view="pageLayout"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ISIR'!BL80</f>
        <v>1.4 Verpackung</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c r="CA153" s="375"/>
      <c r="CB153" s="155"/>
      <c r="CC153" s="156"/>
      <c r="CD153" s="159"/>
      <c r="CE153" s="158"/>
      <c r="CF153" s="158"/>
      <c r="CG153" s="158"/>
      <c r="CH153" s="367"/>
    </row>
    <row r="154" spans="78:86" ht="9.9499999999999993" customHeight="1">
      <c r="BZ154" s="368"/>
      <c r="CA154" s="375"/>
      <c r="CB154" s="155"/>
      <c r="CC154" s="156"/>
      <c r="CD154" s="159"/>
      <c r="CE154" s="158"/>
      <c r="CF154" s="158"/>
      <c r="CG154" s="158"/>
      <c r="CH154" s="367"/>
    </row>
    <row r="155" spans="78:86" ht="9.9499999999999993" customHeight="1">
      <c r="BZ155" s="368"/>
      <c r="CA155" s="375"/>
      <c r="CB155" s="155"/>
      <c r="CC155" s="156"/>
      <c r="CD155" s="159"/>
      <c r="CE155" s="158"/>
      <c r="CF155" s="158"/>
      <c r="CG155" s="158"/>
      <c r="CH155" s="367"/>
    </row>
    <row r="156" spans="78:86" ht="9.9499999999999993" customHeight="1">
      <c r="BZ156" s="368"/>
      <c r="CA156" s="375"/>
      <c r="CB156" s="155"/>
      <c r="CC156" s="156"/>
      <c r="CD156" s="159"/>
      <c r="CE156" s="158"/>
      <c r="CF156" s="158"/>
      <c r="CG156" s="158"/>
      <c r="CH156" s="367"/>
    </row>
    <row r="157" spans="78:86" ht="9.9499999999999993" customHeight="1">
      <c r="BZ157" s="368"/>
      <c r="CA157" s="375"/>
      <c r="CB157" s="155"/>
      <c r="CC157" s="156"/>
      <c r="CD157" s="159"/>
      <c r="CE157" s="158"/>
      <c r="CF157" s="158"/>
      <c r="CG157" s="158"/>
      <c r="CH157" s="367"/>
    </row>
    <row r="158" spans="78:86" ht="9.9499999999999993" customHeight="1">
      <c r="BZ158" s="368"/>
      <c r="CA158" s="375"/>
      <c r="CB158" s="155"/>
      <c r="CC158" s="156"/>
      <c r="CD158" s="159"/>
      <c r="CE158" s="158"/>
      <c r="CF158" s="158"/>
      <c r="CG158" s="158"/>
      <c r="CH158" s="367"/>
    </row>
    <row r="159" spans="78:86" ht="9.9499999999999993" customHeight="1">
      <c r="BZ159" s="368"/>
      <c r="CA159" s="375"/>
      <c r="CB159" s="155"/>
      <c r="CC159" s="156"/>
      <c r="CD159" s="159"/>
      <c r="CE159" s="158"/>
      <c r="CF159" s="158"/>
      <c r="CG159" s="158"/>
      <c r="CH159" s="367"/>
    </row>
    <row r="160" spans="78:86" ht="9.9499999999999993" customHeight="1">
      <c r="BZ160" s="368"/>
      <c r="CA160" s="375"/>
      <c r="CB160" s="155"/>
      <c r="CC160" s="156"/>
      <c r="CD160" s="159"/>
      <c r="CE160" s="158"/>
      <c r="CF160" s="158"/>
      <c r="CG160" s="158"/>
      <c r="CH160" s="367"/>
    </row>
    <row r="161" spans="78:86" ht="9.9499999999999993" customHeight="1">
      <c r="BZ161" s="368"/>
      <c r="CA161" s="375"/>
      <c r="CB161" s="155"/>
      <c r="CC161" s="156"/>
      <c r="CD161" s="159"/>
      <c r="CE161" s="158"/>
      <c r="CF161" s="158"/>
      <c r="CG161" s="158"/>
      <c r="CH161" s="367"/>
    </row>
    <row r="162" spans="78:86" ht="9.9499999999999993" customHeight="1">
      <c r="BZ162" s="368"/>
      <c r="CA162" s="375"/>
      <c r="CB162" s="155"/>
      <c r="CC162" s="156"/>
      <c r="CD162" s="159"/>
      <c r="CE162" s="158"/>
      <c r="CF162" s="158"/>
      <c r="CG162" s="158"/>
      <c r="CH162" s="367"/>
    </row>
    <row r="163" spans="78:86" ht="9.9499999999999993" customHeight="1">
      <c r="BZ163" s="368"/>
      <c r="CA163" s="375"/>
      <c r="CB163" s="155"/>
      <c r="CC163" s="156"/>
      <c r="CD163" s="159"/>
      <c r="CE163" s="158"/>
      <c r="CF163" s="158"/>
      <c r="CG163" s="158"/>
      <c r="CH163" s="367"/>
    </row>
    <row r="164" spans="78:86" ht="9.9499999999999993" customHeight="1">
      <c r="BZ164" s="368"/>
      <c r="CA164" s="375"/>
      <c r="CB164" s="155"/>
      <c r="CC164" s="156"/>
      <c r="CD164" s="159"/>
      <c r="CE164" s="158"/>
      <c r="CF164" s="158"/>
      <c r="CG164" s="158"/>
      <c r="CH164" s="367"/>
    </row>
    <row r="165" spans="78:86" ht="9.9499999999999993" customHeight="1">
      <c r="BZ165" s="368"/>
      <c r="CA165" s="375"/>
      <c r="CB165" s="155"/>
      <c r="CC165" s="156"/>
      <c r="CD165" s="159"/>
      <c r="CE165" s="158"/>
      <c r="CF165" s="158"/>
      <c r="CG165" s="158"/>
      <c r="CH165" s="367"/>
    </row>
    <row r="166" spans="78:86" ht="9.9499999999999993" customHeight="1">
      <c r="BZ166" s="368"/>
      <c r="CA166" s="375"/>
      <c r="CB166" s="155"/>
      <c r="CC166" s="156"/>
      <c r="CD166" s="159"/>
      <c r="CE166" s="158"/>
      <c r="CF166" s="158"/>
      <c r="CG166" s="158"/>
      <c r="CH166" s="367"/>
    </row>
    <row r="167" spans="78:86" ht="9.9499999999999993" customHeight="1">
      <c r="BZ167" s="368"/>
      <c r="CA167" s="375"/>
      <c r="CB167" s="155"/>
      <c r="CC167" s="156"/>
      <c r="CD167" s="159"/>
      <c r="CE167" s="158"/>
      <c r="CF167" s="158"/>
      <c r="CG167" s="158"/>
      <c r="CH167" s="367"/>
    </row>
    <row r="168" spans="78:86" ht="9.9499999999999993" customHeight="1">
      <c r="BZ168" s="368"/>
      <c r="CA168" s="375"/>
      <c r="CB168" s="155"/>
      <c r="CC168" s="156"/>
      <c r="CD168" s="159"/>
      <c r="CE168" s="158"/>
      <c r="CF168" s="158"/>
      <c r="CG168" s="158"/>
      <c r="CH168" s="367"/>
    </row>
    <row r="169" spans="78:86" ht="9.9499999999999993" customHeight="1">
      <c r="BZ169" s="368"/>
      <c r="CA169" s="375"/>
      <c r="CB169" s="155"/>
      <c r="CC169" s="156"/>
      <c r="CD169" s="159"/>
      <c r="CE169" s="158"/>
      <c r="CF169" s="158"/>
      <c r="CG169" s="158"/>
      <c r="CH169" s="367"/>
    </row>
    <row r="170" spans="78:86" ht="9.9499999999999993" customHeight="1">
      <c r="BZ170" s="368"/>
      <c r="CA170" s="375"/>
      <c r="CB170" s="155"/>
      <c r="CC170" s="156"/>
      <c r="CD170" s="159"/>
      <c r="CE170" s="158"/>
      <c r="CF170" s="158"/>
      <c r="CG170" s="158"/>
      <c r="CH170" s="367"/>
    </row>
    <row r="171" spans="78:86" ht="9.9499999999999993" customHeight="1">
      <c r="BZ171" s="368"/>
      <c r="CA171" s="375"/>
      <c r="CB171" s="155"/>
      <c r="CC171" s="156"/>
      <c r="CD171" s="159"/>
      <c r="CE171" s="158"/>
      <c r="CF171" s="158"/>
      <c r="CG171" s="158"/>
      <c r="CH171" s="367"/>
    </row>
    <row r="172" spans="78:86" ht="9.9499999999999993" customHeight="1">
      <c r="BZ172" s="368"/>
      <c r="CA172" s="375"/>
      <c r="CB172" s="155"/>
      <c r="CC172" s="156"/>
      <c r="CD172" s="159"/>
      <c r="CE172" s="158"/>
      <c r="CF172" s="158"/>
      <c r="CG172" s="158"/>
      <c r="CH172" s="367"/>
    </row>
    <row r="173" spans="78:86" ht="9.9499999999999993" customHeight="1">
      <c r="BZ173" s="368"/>
      <c r="CA173" s="375"/>
      <c r="CB173" s="155"/>
      <c r="CC173" s="156"/>
      <c r="CD173" s="159"/>
      <c r="CE173" s="158"/>
      <c r="CF173" s="158"/>
      <c r="CG173" s="158"/>
      <c r="CH173" s="367"/>
    </row>
    <row r="174" spans="78:86" ht="9.9499999999999993" customHeight="1">
      <c r="BZ174" s="368"/>
      <c r="CA174" s="375"/>
      <c r="CB174" s="155"/>
      <c r="CC174" s="156"/>
      <c r="CD174" s="159"/>
      <c r="CE174" s="158"/>
      <c r="CF174" s="158"/>
      <c r="CG174" s="158"/>
      <c r="CH174" s="367"/>
    </row>
    <row r="175" spans="78:86" ht="9.9499999999999993" customHeight="1">
      <c r="BZ175" s="368"/>
      <c r="CA175" s="375"/>
      <c r="CB175" s="155"/>
      <c r="CC175" s="156"/>
      <c r="CD175" s="159"/>
      <c r="CE175" s="158"/>
      <c r="CF175" s="158"/>
      <c r="CG175" s="158"/>
      <c r="CH175" s="367"/>
    </row>
    <row r="176" spans="78:86" ht="9.9499999999999993" customHeight="1">
      <c r="BZ176" s="368"/>
      <c r="CA176" s="375"/>
      <c r="CB176" s="155"/>
      <c r="CC176" s="156"/>
      <c r="CD176" s="159"/>
      <c r="CE176" s="158"/>
      <c r="CF176" s="158"/>
      <c r="CG176" s="158"/>
      <c r="CH176" s="367"/>
    </row>
    <row r="177" spans="78:86" ht="9.9499999999999993" customHeight="1">
      <c r="BZ177" s="368"/>
      <c r="CA177" s="375"/>
      <c r="CB177" s="155"/>
      <c r="CC177" s="156"/>
      <c r="CD177" s="159"/>
      <c r="CE177" s="158"/>
      <c r="CF177" s="158"/>
      <c r="CG177" s="158"/>
      <c r="CH177" s="367"/>
    </row>
    <row r="178" spans="78:86" ht="9.9499999999999993" customHeight="1">
      <c r="BZ178" s="368"/>
      <c r="CA178" s="375"/>
      <c r="CB178" s="155"/>
      <c r="CC178" s="156"/>
      <c r="CD178" s="159"/>
      <c r="CE178" s="158"/>
      <c r="CF178" s="158"/>
      <c r="CG178" s="158"/>
      <c r="CH178" s="367"/>
    </row>
    <row r="179" spans="78:86" ht="9.9499999999999993" customHeight="1">
      <c r="BZ179" s="368"/>
      <c r="CA179" s="375"/>
      <c r="CB179" s="155"/>
      <c r="CC179" s="156"/>
      <c r="CD179" s="159"/>
      <c r="CE179" s="158"/>
      <c r="CF179" s="158"/>
      <c r="CG179" s="158"/>
      <c r="CH179" s="367"/>
    </row>
    <row r="180" spans="78:86" ht="9.9499999999999993" customHeight="1">
      <c r="BZ180" s="368"/>
      <c r="CA180" s="375"/>
      <c r="CB180" s="155"/>
      <c r="CC180" s="156"/>
      <c r="CD180" s="159"/>
      <c r="CE180" s="158"/>
      <c r="CF180" s="158"/>
      <c r="CG180" s="158"/>
      <c r="CH180" s="367"/>
    </row>
    <row r="181" spans="78:86" ht="9.9499999999999993" customHeight="1">
      <c r="BZ181" s="368"/>
      <c r="CA181" s="375"/>
      <c r="CB181" s="155"/>
      <c r="CC181" s="156"/>
      <c r="CD181" s="159"/>
      <c r="CE181" s="158"/>
      <c r="CF181" s="158"/>
      <c r="CG181" s="158"/>
      <c r="CH181" s="367"/>
    </row>
    <row r="182" spans="78:86" ht="9.9499999999999993" customHeight="1">
      <c r="BZ182" s="368"/>
      <c r="CA182" s="375"/>
      <c r="CB182" s="155"/>
      <c r="CC182" s="156"/>
      <c r="CD182" s="159"/>
      <c r="CE182" s="158"/>
      <c r="CF182" s="158"/>
      <c r="CG182" s="158"/>
      <c r="CH182" s="367"/>
    </row>
    <row r="183" spans="78:86" ht="9.9499999999999993" customHeight="1">
      <c r="BZ183" s="368"/>
      <c r="CA183" s="375"/>
      <c r="CB183" s="155"/>
      <c r="CC183" s="156"/>
      <c r="CD183" s="159"/>
      <c r="CE183" s="158"/>
      <c r="CF183" s="158"/>
      <c r="CG183" s="158"/>
      <c r="CH183" s="367"/>
    </row>
    <row r="184" spans="78:86" ht="9.9499999999999993" customHeight="1">
      <c r="BZ184" s="368"/>
      <c r="CA184" s="375"/>
      <c r="CB184" s="155"/>
      <c r="CC184" s="156"/>
      <c r="CD184" s="159"/>
      <c r="CE184" s="158"/>
      <c r="CF184" s="158"/>
      <c r="CG184" s="158"/>
      <c r="CH184" s="367"/>
    </row>
    <row r="185" spans="78:86" ht="9.9499999999999993" customHeight="1">
      <c r="BZ185" s="368"/>
      <c r="CA185" s="375"/>
      <c r="CB185" s="155"/>
      <c r="CC185" s="156"/>
      <c r="CD185" s="159"/>
      <c r="CE185" s="158"/>
      <c r="CF185" s="158"/>
      <c r="CG185" s="158"/>
      <c r="CH185" s="367"/>
    </row>
    <row r="186" spans="78:86" ht="9.9499999999999993" customHeight="1">
      <c r="BZ186" s="368"/>
      <c r="CA186" s="375"/>
      <c r="CB186" s="155"/>
      <c r="CC186" s="156"/>
      <c r="CD186" s="159"/>
      <c r="CE186" s="158"/>
      <c r="CF186" s="158"/>
      <c r="CG186" s="158"/>
      <c r="CH186" s="367"/>
    </row>
    <row r="187" spans="78:86" ht="9.9499999999999993" customHeight="1">
      <c r="BZ187" s="368"/>
      <c r="CA187" s="375"/>
      <c r="CB187" s="155"/>
      <c r="CC187" s="156"/>
      <c r="CD187" s="159"/>
      <c r="CE187" s="158"/>
      <c r="CF187" s="158"/>
      <c r="CG187" s="158"/>
      <c r="CH187" s="367"/>
    </row>
    <row r="188" spans="78:86" ht="9.9499999999999993" customHeight="1">
      <c r="BZ188" s="368"/>
      <c r="CA188" s="375"/>
      <c r="CB188" s="155"/>
      <c r="CC188" s="156"/>
      <c r="CD188" s="159"/>
      <c r="CE188" s="158"/>
      <c r="CF188" s="158"/>
      <c r="CG188" s="158"/>
      <c r="CH188" s="367"/>
    </row>
    <row r="189" spans="78:86" ht="9.9499999999999993" customHeight="1">
      <c r="BZ189" s="368"/>
      <c r="CA189" s="375"/>
      <c r="CB189" s="155"/>
      <c r="CC189" s="156"/>
      <c r="CD189" s="159"/>
      <c r="CE189" s="158"/>
      <c r="CF189" s="158"/>
      <c r="CG189" s="158"/>
      <c r="CH189" s="367"/>
    </row>
    <row r="190" spans="78:86" ht="9.9499999999999993" customHeight="1">
      <c r="BZ190" s="368"/>
      <c r="CA190" s="375"/>
      <c r="CB190" s="155"/>
      <c r="CC190" s="156"/>
      <c r="CD190" s="159"/>
      <c r="CE190" s="158"/>
      <c r="CF190" s="158"/>
      <c r="CG190" s="158"/>
      <c r="CH190" s="367"/>
    </row>
    <row r="191" spans="78:86" ht="9.9499999999999993" customHeight="1">
      <c r="BZ191" s="368"/>
      <c r="CA191" s="375"/>
      <c r="CB191" s="155"/>
      <c r="CC191" s="156"/>
      <c r="CD191" s="159"/>
      <c r="CE191" s="158"/>
      <c r="CF191" s="158"/>
      <c r="CG191" s="158"/>
      <c r="CH191" s="367"/>
    </row>
    <row r="192" spans="78:86" ht="9.9499999999999993" customHeight="1">
      <c r="BZ192" s="368"/>
      <c r="CA192" s="375"/>
      <c r="CB192" s="155"/>
      <c r="CC192" s="156"/>
      <c r="CD192" s="159"/>
      <c r="CE192" s="158"/>
      <c r="CF192" s="158"/>
      <c r="CG192" s="158"/>
      <c r="CH192" s="367"/>
    </row>
    <row r="193" spans="1:86" ht="9.9499999999999993" customHeight="1">
      <c r="BZ193" s="368"/>
      <c r="CA193" s="375"/>
      <c r="CB193" s="155"/>
      <c r="CC193" s="156"/>
      <c r="CD193" s="159"/>
      <c r="CE193" s="158"/>
      <c r="CF193" s="158"/>
      <c r="CG193" s="158"/>
      <c r="CH193" s="367"/>
    </row>
    <row r="194" spans="1:86" ht="9.9499999999999993" customHeight="1">
      <c r="BZ194" s="368"/>
      <c r="CA194" s="375"/>
      <c r="CB194" s="155"/>
      <c r="CC194" s="156"/>
      <c r="CD194" s="159"/>
      <c r="CE194" s="158"/>
      <c r="CF194" s="158"/>
      <c r="CG194" s="158"/>
      <c r="CH194" s="367"/>
    </row>
    <row r="195" spans="1:86" ht="9.9499999999999993" customHeight="1">
      <c r="BZ195" s="368"/>
      <c r="CA195" s="375"/>
      <c r="CB195" s="155"/>
      <c r="CC195" s="156"/>
      <c r="CD195" s="159"/>
      <c r="CE195" s="158"/>
      <c r="CF195" s="158"/>
      <c r="CG195" s="158"/>
      <c r="CH195" s="367"/>
    </row>
    <row r="196" spans="1:86" ht="9.9499999999999993" customHeight="1">
      <c r="BZ196" s="368"/>
      <c r="CA196" s="375"/>
      <c r="CB196" s="155"/>
      <c r="CC196" s="156"/>
      <c r="CD196" s="159"/>
      <c r="CE196" s="158"/>
      <c r="CF196" s="158"/>
      <c r="CG196" s="158"/>
      <c r="CH196" s="367"/>
    </row>
    <row r="197" spans="1:86" ht="9.9499999999999993" customHeight="1">
      <c r="BZ197" s="368"/>
      <c r="CA197" s="375"/>
      <c r="CB197" s="155"/>
      <c r="CC197" s="156"/>
      <c r="CD197" s="159"/>
      <c r="CE197" s="158"/>
      <c r="CF197" s="158"/>
      <c r="CG197" s="158"/>
      <c r="CH197" s="367"/>
    </row>
    <row r="198" spans="1:86" ht="9.9499999999999993" customHeight="1">
      <c r="BZ198" s="368"/>
      <c r="CA198" s="375"/>
      <c r="CB198" s="155"/>
      <c r="CC198" s="156"/>
      <c r="CD198" s="159"/>
      <c r="CE198" s="158"/>
      <c r="CF198" s="158"/>
      <c r="CG198" s="158"/>
      <c r="CH198" s="367"/>
    </row>
    <row r="199" spans="1:86" ht="9.9499999999999993" customHeight="1">
      <c r="BZ199" s="368"/>
      <c r="CA199" s="375"/>
      <c r="CB199" s="155"/>
      <c r="CC199" s="156"/>
      <c r="CD199" s="159"/>
      <c r="CE199" s="158"/>
      <c r="CF199" s="158"/>
      <c r="CG199" s="158"/>
      <c r="CH199" s="367"/>
    </row>
    <row r="200" spans="1:86" ht="9.9499999999999993" customHeight="1">
      <c r="A200" s="162"/>
      <c r="BZ200" s="368"/>
      <c r="CA200" s="375"/>
      <c r="CB200" s="155"/>
      <c r="CC200" s="156"/>
      <c r="CD200" s="159"/>
      <c r="CE200" s="158"/>
      <c r="CF200" s="158"/>
      <c r="CG200" s="158"/>
      <c r="CH200" s="367"/>
    </row>
    <row r="201" spans="1:86" ht="9.9499999999999993" customHeight="1">
      <c r="A201" s="163"/>
      <c r="BZ201" s="368"/>
      <c r="CA201" s="375"/>
      <c r="CB201" s="155"/>
      <c r="CC201" s="156"/>
      <c r="CD201" s="159"/>
      <c r="CE201" s="158"/>
      <c r="CF201" s="158"/>
      <c r="CG201" s="158"/>
      <c r="CH201" s="367"/>
    </row>
    <row r="202" spans="1:86" ht="9.9499999999999993" customHeight="1">
      <c r="A202" s="163"/>
      <c r="BZ202" s="368"/>
      <c r="CA202" s="375"/>
      <c r="CB202" s="155"/>
      <c r="CC202" s="156"/>
      <c r="CD202" s="159"/>
      <c r="CE202" s="158"/>
      <c r="CF202" s="158"/>
      <c r="CG202" s="158"/>
      <c r="CH202" s="367"/>
    </row>
    <row r="203" spans="1:86" ht="9.9499999999999993" customHeight="1">
      <c r="A203" s="163"/>
      <c r="BZ203" s="368"/>
      <c r="CA203" s="375"/>
      <c r="CB203" s="155"/>
      <c r="CC203" s="156"/>
      <c r="CD203" s="159"/>
      <c r="CE203" s="158"/>
      <c r="CF203" s="158"/>
      <c r="CG203" s="158"/>
      <c r="CH203" s="367"/>
    </row>
    <row r="204" spans="1:86" ht="9.9499999999999993" customHeight="1">
      <c r="A204" s="163"/>
      <c r="BZ204" s="368"/>
      <c r="CA204" s="375"/>
      <c r="CB204" s="155"/>
      <c r="CC204" s="156"/>
      <c r="CD204" s="159"/>
      <c r="CE204" s="158"/>
      <c r="CF204" s="158"/>
      <c r="CG204" s="158"/>
      <c r="CH204" s="367"/>
    </row>
    <row r="205" spans="1:86" ht="9.9499999999999993" customHeight="1">
      <c r="A205" s="163"/>
      <c r="BZ205" s="368"/>
      <c r="CA205" s="375"/>
      <c r="CB205" s="155"/>
      <c r="CC205" s="156"/>
      <c r="CD205" s="159"/>
      <c r="CE205" s="158"/>
      <c r="CF205" s="158"/>
      <c r="CG205" s="158"/>
      <c r="CH205" s="367"/>
    </row>
    <row r="206" spans="1:86" ht="9.9499999999999993" customHeight="1">
      <c r="A206" s="163"/>
      <c r="BZ206" s="368"/>
      <c r="CA206" s="375"/>
      <c r="CB206" s="155"/>
      <c r="CC206" s="156"/>
      <c r="CD206" s="159"/>
      <c r="CE206" s="158"/>
      <c r="CF206" s="158"/>
      <c r="CG206" s="158"/>
      <c r="CH206" s="367"/>
    </row>
    <row r="207" spans="1:86" ht="9.9499999999999993" customHeight="1">
      <c r="A207" s="163"/>
      <c r="BZ207" s="368"/>
      <c r="CA207" s="375"/>
      <c r="CB207" s="155"/>
      <c r="CC207" s="156"/>
      <c r="CD207" s="159"/>
      <c r="CE207" s="158"/>
      <c r="CF207" s="158"/>
      <c r="CG207" s="158"/>
      <c r="CH207" s="367"/>
    </row>
    <row r="208" spans="1:86" ht="9.9499999999999993" customHeight="1">
      <c r="A208" s="163"/>
      <c r="BZ208" s="368"/>
      <c r="CA208" s="375"/>
      <c r="CB208" s="155"/>
      <c r="CC208" s="156"/>
      <c r="CD208" s="159"/>
      <c r="CE208" s="158"/>
      <c r="CF208" s="158"/>
      <c r="CG208" s="158"/>
      <c r="CH208" s="367"/>
    </row>
    <row r="209" spans="1:86" ht="9.9499999999999993" customHeight="1">
      <c r="A209" s="163"/>
      <c r="BZ209" s="368"/>
      <c r="CA209" s="375"/>
      <c r="CB209" s="155"/>
      <c r="CC209" s="156"/>
      <c r="CD209" s="159"/>
      <c r="CE209" s="158"/>
      <c r="CF209" s="158"/>
      <c r="CG209" s="158"/>
      <c r="CH209" s="367"/>
    </row>
    <row r="210" spans="1:86" ht="9.9499999999999993" customHeight="1">
      <c r="A210" s="163"/>
      <c r="BZ210" s="368"/>
      <c r="CA210" s="375"/>
      <c r="CB210" s="155"/>
      <c r="CC210" s="156"/>
      <c r="CD210" s="159"/>
      <c r="CE210" s="158"/>
      <c r="CF210" s="158"/>
      <c r="CG210" s="158"/>
    </row>
    <row r="211" spans="1:86" ht="9.9499999999999993" customHeight="1">
      <c r="A211" s="164"/>
      <c r="BZ211" s="368"/>
      <c r="CA211" s="375"/>
      <c r="CB211" s="155"/>
      <c r="CC211" s="156"/>
      <c r="CD211" s="159"/>
      <c r="CE211" s="158"/>
      <c r="CF211" s="158"/>
      <c r="CG211" s="158"/>
    </row>
    <row r="212" spans="1:86" ht="9.9499999999999993" customHeight="1">
      <c r="A212" s="164"/>
      <c r="BZ212" s="368"/>
      <c r="CA212" s="375"/>
      <c r="CB212" s="155"/>
      <c r="CC212" s="156"/>
      <c r="CD212" s="159"/>
      <c r="CE212" s="158"/>
      <c r="CF212" s="158"/>
      <c r="CG212" s="158"/>
    </row>
    <row r="213" spans="1:86" ht="9.9499999999999993" customHeight="1">
      <c r="A213" s="164"/>
      <c r="BZ213" s="368"/>
      <c r="CA213" s="375"/>
      <c r="CB213" s="155"/>
      <c r="CC213" s="156"/>
      <c r="CD213" s="159"/>
      <c r="CE213" s="158"/>
      <c r="CF213" s="158"/>
      <c r="CG213" s="158"/>
    </row>
    <row r="214" spans="1:86" ht="9.9499999999999993" customHeight="1">
      <c r="A214" s="164"/>
      <c r="BZ214" s="368"/>
      <c r="CA214" s="375"/>
      <c r="CB214" s="155"/>
      <c r="CC214" s="156"/>
      <c r="CD214" s="159"/>
      <c r="CE214" s="158"/>
      <c r="CF214" s="158"/>
      <c r="CG214" s="158"/>
    </row>
    <row r="215" spans="1:86" ht="9.9499999999999993" customHeight="1">
      <c r="A215" s="164"/>
      <c r="BZ215" s="368"/>
      <c r="CA215" s="375"/>
      <c r="CB215" s="155"/>
      <c r="CC215" s="156"/>
      <c r="CD215" s="159"/>
      <c r="CE215" s="158"/>
      <c r="CF215" s="158"/>
      <c r="CG215" s="158"/>
    </row>
    <row r="216" spans="1:86" ht="9.9499999999999993" customHeight="1">
      <c r="A216" s="164"/>
      <c r="BZ216" s="368"/>
      <c r="CA216" s="375"/>
      <c r="CB216" s="155"/>
      <c r="CC216" s="156"/>
      <c r="CD216" s="159"/>
      <c r="CE216" s="158"/>
      <c r="CF216" s="158"/>
      <c r="CG216" s="158"/>
    </row>
    <row r="217" spans="1:86" ht="9.9499999999999993" customHeight="1">
      <c r="A217" s="164"/>
      <c r="BZ217" s="368"/>
      <c r="CA217" s="375"/>
      <c r="CB217" s="155"/>
      <c r="CC217" s="156"/>
      <c r="CD217" s="159"/>
      <c r="CE217" s="158"/>
      <c r="CF217" s="158"/>
      <c r="CG217" s="158"/>
    </row>
    <row r="218" spans="1:86" ht="9.9499999999999993" customHeight="1">
      <c r="A218" s="164"/>
      <c r="BZ218" s="368"/>
      <c r="CA218" s="375"/>
      <c r="CB218" s="155"/>
      <c r="CC218" s="156"/>
      <c r="CD218" s="159"/>
      <c r="CE218" s="158"/>
      <c r="CF218" s="158"/>
      <c r="CG218" s="158"/>
    </row>
    <row r="219" spans="1:86" ht="9.9499999999999993" customHeight="1">
      <c r="A219" s="164"/>
      <c r="BZ219" s="368"/>
      <c r="CA219" s="375"/>
      <c r="CB219" s="155"/>
      <c r="CC219" s="156"/>
      <c r="CD219" s="159"/>
      <c r="CE219" s="158"/>
      <c r="CF219" s="158"/>
      <c r="CG219" s="158"/>
    </row>
    <row r="220" spans="1:86" ht="9.9499999999999993" customHeight="1">
      <c r="A220" s="164"/>
      <c r="BZ220" s="368"/>
      <c r="CA220" s="375"/>
      <c r="CB220" s="155"/>
      <c r="CC220" s="156"/>
      <c r="CD220" s="159"/>
      <c r="CE220" s="158"/>
      <c r="CF220" s="158"/>
      <c r="CG220" s="158"/>
    </row>
    <row r="221" spans="1:86" ht="9.9499999999999993" customHeight="1">
      <c r="A221" s="164"/>
      <c r="BZ221" s="368"/>
      <c r="CA221" s="375"/>
      <c r="CB221" s="155"/>
      <c r="CC221" s="156"/>
      <c r="CD221" s="159"/>
      <c r="CE221" s="158"/>
      <c r="CF221" s="158"/>
      <c r="CG221" s="158"/>
    </row>
    <row r="222" spans="1:86" ht="9.9499999999999993" customHeight="1">
      <c r="A222" s="164"/>
      <c r="BZ222" s="368"/>
      <c r="CA222" s="375"/>
      <c r="CB222" s="155"/>
      <c r="CC222" s="156"/>
      <c r="CD222" s="159"/>
      <c r="CE222" s="158"/>
      <c r="CF222" s="158"/>
      <c r="CG222" s="158"/>
    </row>
    <row r="223" spans="1:86" ht="9.9499999999999993" customHeight="1">
      <c r="A223" s="164"/>
      <c r="BZ223" s="368"/>
      <c r="CA223" s="375"/>
      <c r="CB223" s="155"/>
      <c r="CC223" s="156"/>
      <c r="CD223" s="159"/>
      <c r="CE223" s="158"/>
      <c r="CF223" s="158"/>
      <c r="CG223" s="158"/>
    </row>
    <row r="224" spans="1:86" ht="9.9499999999999993" customHeight="1">
      <c r="A224" s="164"/>
      <c r="BZ224" s="368"/>
      <c r="CA224" s="375"/>
      <c r="CB224" s="155"/>
      <c r="CC224" s="156"/>
      <c r="CD224" s="159"/>
      <c r="CE224" s="158"/>
      <c r="CF224" s="158"/>
      <c r="CG224" s="158"/>
    </row>
    <row r="225" spans="1:85" ht="9.9499999999999993" customHeight="1">
      <c r="A225" s="164"/>
      <c r="BZ225" s="368"/>
      <c r="CA225" s="375"/>
      <c r="CB225" s="155"/>
      <c r="CC225" s="156"/>
      <c r="CD225" s="159"/>
      <c r="CE225" s="158"/>
      <c r="CF225" s="158"/>
      <c r="CG225" s="158"/>
    </row>
    <row r="226" spans="1:85" ht="9.9499999999999993" customHeight="1">
      <c r="A226" s="162"/>
      <c r="BZ226" s="368"/>
      <c r="CA226" s="375"/>
      <c r="CB226" s="155"/>
      <c r="CC226" s="156"/>
      <c r="CD226" s="159"/>
      <c r="CE226" s="158"/>
      <c r="CF226" s="158"/>
      <c r="CG226" s="158"/>
    </row>
    <row r="227" spans="1:85" ht="9.9499999999999993" customHeight="1">
      <c r="A227" s="162"/>
      <c r="BZ227" s="368"/>
      <c r="CA227" s="375"/>
      <c r="CB227" s="155"/>
      <c r="CC227" s="156"/>
      <c r="CD227" s="159"/>
      <c r="CE227" s="158"/>
      <c r="CF227" s="158"/>
      <c r="CG227" s="158"/>
    </row>
    <row r="228" spans="1:85" ht="9.9499999999999993" customHeight="1">
      <c r="BZ228" s="368"/>
      <c r="CA228" s="375"/>
      <c r="CB228" s="155"/>
      <c r="CC228" s="156"/>
      <c r="CD228" s="158"/>
      <c r="CE228" s="158"/>
      <c r="CF228" s="158"/>
      <c r="CG228" s="158"/>
    </row>
    <row r="229" spans="1:85" ht="9.9499999999999993" customHeight="1">
      <c r="BZ229" s="368"/>
      <c r="CA229" s="375"/>
      <c r="CB229" s="155"/>
      <c r="CC229" s="156"/>
      <c r="CD229" s="158"/>
      <c r="CE229" s="158"/>
      <c r="CF229" s="158"/>
      <c r="CG229" s="158"/>
    </row>
    <row r="230" spans="1:85" ht="9.9499999999999993" customHeight="1">
      <c r="BZ230" s="368"/>
      <c r="CA230" s="375"/>
      <c r="CB230" s="155"/>
      <c r="CC230" s="156"/>
      <c r="CD230" s="158"/>
      <c r="CE230" s="158"/>
      <c r="CF230" s="158"/>
      <c r="CG230" s="158"/>
    </row>
    <row r="231" spans="1:85" ht="9.9499999999999993" customHeight="1">
      <c r="BZ231" s="368"/>
      <c r="CA231" s="375"/>
      <c r="CB231" s="155"/>
      <c r="CC231" s="156"/>
      <c r="CD231" s="158"/>
      <c r="CE231" s="158"/>
      <c r="CF231" s="158"/>
      <c r="CG231" s="158"/>
    </row>
    <row r="232" spans="1:85" ht="9.9499999999999993" customHeight="1">
      <c r="BZ232" s="368"/>
      <c r="CA232" s="375"/>
      <c r="CB232" s="155"/>
      <c r="CC232" s="156"/>
      <c r="CD232" s="158"/>
      <c r="CE232" s="158"/>
      <c r="CF232" s="158"/>
      <c r="CG232" s="158"/>
    </row>
    <row r="233" spans="1:85" ht="9.9499999999999993" customHeight="1">
      <c r="BZ233" s="368"/>
      <c r="CA233" s="375"/>
      <c r="CB233" s="155"/>
      <c r="CC233" s="156"/>
      <c r="CD233" s="158"/>
      <c r="CE233" s="158"/>
      <c r="CF233" s="158"/>
      <c r="CG233" s="158"/>
    </row>
    <row r="234" spans="1:85" ht="9.9499999999999993" customHeight="1">
      <c r="BZ234" s="368" t="s">
        <v>331</v>
      </c>
      <c r="CA234" s="375">
        <v>234</v>
      </c>
      <c r="CB234" s="155">
        <f t="shared" ref="CB234:CB236" si="4">CE$102</f>
        <v>1</v>
      </c>
      <c r="CC234" s="156" t="str">
        <f t="shared" ref="CC234:CC236" si="5">IF(VLOOKUP(CB234,CB234:CG234,CB234+2)=0,VLOOKUP(CB234,CB234:CG234,4),VLOOKUP(CB234,CB234:CG234,CB234+2))</f>
        <v>Rauheit Rz</v>
      </c>
      <c r="CD234" s="158" t="s">
        <v>439</v>
      </c>
      <c r="CE234" s="158" t="s">
        <v>506</v>
      </c>
      <c r="CF234" s="158" t="s">
        <v>82</v>
      </c>
      <c r="CG234" s="158" t="s">
        <v>82</v>
      </c>
    </row>
    <row r="235" spans="1:85" ht="9.9499999999999993" customHeight="1">
      <c r="BZ235" s="368" t="s">
        <v>331</v>
      </c>
      <c r="CA235" s="375">
        <v>235</v>
      </c>
      <c r="CB235" s="155">
        <f t="shared" si="4"/>
        <v>1</v>
      </c>
      <c r="CC235" s="156" t="str">
        <f t="shared" si="5"/>
        <v>Rauheit Ra</v>
      </c>
      <c r="CD235" s="158" t="s">
        <v>442</v>
      </c>
      <c r="CE235" s="158" t="s">
        <v>507</v>
      </c>
      <c r="CF235" s="158" t="s">
        <v>82</v>
      </c>
      <c r="CG235" s="158" t="s">
        <v>82</v>
      </c>
    </row>
    <row r="236" spans="1:85" ht="9.9499999999999993" customHeight="1">
      <c r="BZ236" s="368" t="s">
        <v>331</v>
      </c>
      <c r="CA236" s="375">
        <v>236</v>
      </c>
      <c r="CB236" s="155">
        <f t="shared" si="4"/>
        <v>1</v>
      </c>
      <c r="CC236" s="156" t="str">
        <f t="shared" si="5"/>
        <v>Ebenheit</v>
      </c>
      <c r="CD236" s="158" t="s">
        <v>443</v>
      </c>
      <c r="CE236" s="158" t="s">
        <v>508</v>
      </c>
      <c r="CF236" s="158" t="s">
        <v>82</v>
      </c>
      <c r="CG236" s="158" t="s">
        <v>82</v>
      </c>
    </row>
    <row r="237" spans="1:85" ht="9.9499999999999993" customHeight="1">
      <c r="BZ237" s="368" t="s">
        <v>331</v>
      </c>
      <c r="CA237" s="375">
        <v>237</v>
      </c>
      <c r="CB237" s="155">
        <f t="shared" ref="CB237:CB259" si="6">CE$102</f>
        <v>1</v>
      </c>
      <c r="CC237" s="156" t="str">
        <f t="shared" ref="CC237:CC259" si="7">IF(VLOOKUP(CB237,CB237:CG237,CB237+2)=0,VLOOKUP(CB237,CB237:CG237,4),VLOOKUP(CB237,CB237:CG237,CB237+2))</f>
        <v>Parallelität</v>
      </c>
      <c r="CD237" s="158" t="s">
        <v>444</v>
      </c>
      <c r="CE237" s="158" t="s">
        <v>509</v>
      </c>
      <c r="CF237" s="158" t="s">
        <v>82</v>
      </c>
      <c r="CG237" s="158" t="s">
        <v>82</v>
      </c>
    </row>
    <row r="238" spans="1:85" ht="9.9499999999999993" customHeight="1">
      <c r="BZ238" s="368" t="s">
        <v>331</v>
      </c>
      <c r="CA238" s="375">
        <v>238</v>
      </c>
      <c r="CB238" s="155">
        <f t="shared" si="6"/>
        <v>1</v>
      </c>
      <c r="CC238" s="156" t="str">
        <f t="shared" si="7"/>
        <v>Innen-Ø</v>
      </c>
      <c r="CD238" s="158" t="s">
        <v>447</v>
      </c>
      <c r="CE238" s="158" t="s">
        <v>510</v>
      </c>
      <c r="CF238" s="158" t="s">
        <v>82</v>
      </c>
      <c r="CG238" s="158" t="s">
        <v>82</v>
      </c>
    </row>
    <row r="239" spans="1:85" ht="9.9499999999999993" customHeight="1">
      <c r="BZ239" s="368" t="s">
        <v>331</v>
      </c>
      <c r="CA239" s="375">
        <v>239</v>
      </c>
      <c r="CB239" s="155">
        <f t="shared" si="6"/>
        <v>1</v>
      </c>
      <c r="CC239" s="156" t="str">
        <f t="shared" si="7"/>
        <v>Aussen-Ø</v>
      </c>
      <c r="CD239" s="158" t="s">
        <v>450</v>
      </c>
      <c r="CE239" s="158" t="s">
        <v>511</v>
      </c>
      <c r="CF239" s="158" t="s">
        <v>82</v>
      </c>
      <c r="CG239" s="158" t="s">
        <v>82</v>
      </c>
    </row>
    <row r="240" spans="1:85" ht="9.9499999999999993" customHeight="1">
      <c r="BZ240" s="368" t="s">
        <v>331</v>
      </c>
      <c r="CA240" s="375">
        <v>240</v>
      </c>
      <c r="CB240" s="155">
        <f t="shared" si="6"/>
        <v>1</v>
      </c>
      <c r="CC240" s="156" t="str">
        <f t="shared" si="7"/>
        <v>Form</v>
      </c>
      <c r="CD240" s="158" t="s">
        <v>453</v>
      </c>
      <c r="CE240" s="158" t="s">
        <v>453</v>
      </c>
      <c r="CF240" s="158" t="s">
        <v>82</v>
      </c>
      <c r="CG240" s="158" t="s">
        <v>82</v>
      </c>
    </row>
    <row r="241" spans="78:85" ht="9.9499999999999993" customHeight="1">
      <c r="BZ241" s="368" t="s">
        <v>331</v>
      </c>
      <c r="CA241" s="375">
        <v>241</v>
      </c>
      <c r="CB241" s="155">
        <f t="shared" si="6"/>
        <v>1</v>
      </c>
      <c r="CC241" s="156" t="str">
        <f t="shared" si="7"/>
        <v>Rundlauf</v>
      </c>
      <c r="CD241" s="158" t="s">
        <v>456</v>
      </c>
      <c r="CE241" s="158" t="s">
        <v>512</v>
      </c>
      <c r="CF241" s="158" t="s">
        <v>82</v>
      </c>
      <c r="CG241" s="158" t="s">
        <v>82</v>
      </c>
    </row>
    <row r="242" spans="78:85" ht="9.9499999999999993" customHeight="1">
      <c r="BZ242" s="368" t="s">
        <v>331</v>
      </c>
      <c r="CA242" s="375">
        <v>242</v>
      </c>
      <c r="CB242" s="155">
        <f t="shared" si="6"/>
        <v>1</v>
      </c>
      <c r="CC242" s="156" t="str">
        <f t="shared" si="7"/>
        <v>Abstand</v>
      </c>
      <c r="CD242" s="158" t="s">
        <v>458</v>
      </c>
      <c r="CE242" s="158" t="s">
        <v>505</v>
      </c>
      <c r="CF242" s="158" t="s">
        <v>82</v>
      </c>
      <c r="CG242" s="158" t="s">
        <v>82</v>
      </c>
    </row>
    <row r="243" spans="78:85" ht="9.9499999999999993" customHeight="1">
      <c r="BZ243" s="368" t="s">
        <v>331</v>
      </c>
      <c r="CA243" s="375">
        <v>243</v>
      </c>
      <c r="CB243" s="155">
        <f t="shared" si="6"/>
        <v>1</v>
      </c>
      <c r="CC243" s="156" t="str">
        <f t="shared" si="7"/>
        <v>Konzentrizität</v>
      </c>
      <c r="CD243" s="158" t="s">
        <v>461</v>
      </c>
      <c r="CE243" s="158" t="s">
        <v>513</v>
      </c>
      <c r="CF243" s="158" t="s">
        <v>82</v>
      </c>
      <c r="CG243" s="158" t="s">
        <v>82</v>
      </c>
    </row>
    <row r="244" spans="78:85" ht="9.9499999999999993" customHeight="1">
      <c r="BZ244" s="368" t="s">
        <v>331</v>
      </c>
      <c r="CA244" s="375">
        <v>244</v>
      </c>
      <c r="CB244" s="155">
        <f t="shared" si="6"/>
        <v>1</v>
      </c>
      <c r="CC244" s="156" t="str">
        <f t="shared" si="7"/>
        <v>Koaxilalität</v>
      </c>
      <c r="CD244" s="158" t="s">
        <v>464</v>
      </c>
      <c r="CE244" s="158" t="s">
        <v>514</v>
      </c>
      <c r="CF244" s="158" t="s">
        <v>82</v>
      </c>
      <c r="CG244" s="158" t="s">
        <v>82</v>
      </c>
    </row>
    <row r="245" spans="78:85" ht="9.9499999999999993" customHeight="1">
      <c r="BZ245" s="368" t="s">
        <v>331</v>
      </c>
      <c r="CA245" s="375">
        <v>245</v>
      </c>
      <c r="CB245" s="155">
        <f t="shared" si="6"/>
        <v>1</v>
      </c>
      <c r="CC245" s="156" t="str">
        <f t="shared" si="7"/>
        <v>Höhe</v>
      </c>
      <c r="CD245" s="158" t="s">
        <v>467</v>
      </c>
      <c r="CE245" s="158" t="s">
        <v>515</v>
      </c>
      <c r="CF245" s="158" t="s">
        <v>82</v>
      </c>
      <c r="CG245" s="158" t="s">
        <v>82</v>
      </c>
    </row>
    <row r="246" spans="78:85" ht="9.9499999999999993" customHeight="1">
      <c r="BZ246" s="368" t="s">
        <v>331</v>
      </c>
      <c r="CA246" s="375">
        <v>246</v>
      </c>
      <c r="CB246" s="155">
        <f t="shared" si="6"/>
        <v>1</v>
      </c>
      <c r="CC246" s="156" t="str">
        <f t="shared" si="7"/>
        <v>Breite</v>
      </c>
      <c r="CD246" s="158" t="s">
        <v>470</v>
      </c>
      <c r="CE246" s="158" t="s">
        <v>516</v>
      </c>
      <c r="CF246" s="158" t="s">
        <v>82</v>
      </c>
      <c r="CG246" s="158" t="s">
        <v>82</v>
      </c>
    </row>
    <row r="247" spans="78:85" ht="9.9499999999999993" customHeight="1">
      <c r="BZ247" s="368" t="s">
        <v>331</v>
      </c>
      <c r="CA247" s="375">
        <v>247</v>
      </c>
      <c r="CB247" s="155">
        <f t="shared" si="6"/>
        <v>1</v>
      </c>
      <c r="CC247" s="156" t="str">
        <f t="shared" si="7"/>
        <v>Tiefe</v>
      </c>
      <c r="CD247" s="158" t="s">
        <v>473</v>
      </c>
      <c r="CE247" s="158" t="s">
        <v>517</v>
      </c>
      <c r="CF247" s="158" t="s">
        <v>82</v>
      </c>
      <c r="CG247" s="158" t="s">
        <v>82</v>
      </c>
    </row>
    <row r="248" spans="78:85" ht="9.9499999999999993" customHeight="1">
      <c r="BZ248" s="368" t="s">
        <v>331</v>
      </c>
      <c r="CA248" s="375">
        <v>248</v>
      </c>
      <c r="CB248" s="155">
        <f t="shared" si="6"/>
        <v>1</v>
      </c>
      <c r="CC248" s="156" t="str">
        <f t="shared" si="7"/>
        <v>Flanken-Ø</v>
      </c>
      <c r="CD248" s="158" t="s">
        <v>476</v>
      </c>
      <c r="CE248" s="158" t="s">
        <v>518</v>
      </c>
      <c r="CF248" s="158" t="s">
        <v>82</v>
      </c>
      <c r="CG248" s="158" t="s">
        <v>82</v>
      </c>
    </row>
    <row r="249" spans="78:85" ht="9.9499999999999993" customHeight="1">
      <c r="BZ249" s="368" t="s">
        <v>331</v>
      </c>
      <c r="CA249" s="375">
        <v>249</v>
      </c>
      <c r="CB249" s="155">
        <f t="shared" si="6"/>
        <v>1</v>
      </c>
      <c r="CC249" s="156" t="str">
        <f t="shared" si="7"/>
        <v>Kern-Ø</v>
      </c>
      <c r="CD249" s="158" t="s">
        <v>479</v>
      </c>
      <c r="CE249" s="158" t="s">
        <v>519</v>
      </c>
      <c r="CF249" s="158" t="s">
        <v>82</v>
      </c>
      <c r="CG249" s="158" t="s">
        <v>82</v>
      </c>
    </row>
    <row r="250" spans="78:85" ht="9.9499999999999993" customHeight="1">
      <c r="BZ250" s="368" t="s">
        <v>331</v>
      </c>
      <c r="CA250" s="375">
        <v>250</v>
      </c>
      <c r="CB250" s="155">
        <f t="shared" si="6"/>
        <v>1</v>
      </c>
      <c r="CC250" s="156" t="str">
        <f t="shared" si="7"/>
        <v>Steigung</v>
      </c>
      <c r="CD250" s="158" t="s">
        <v>482</v>
      </c>
      <c r="CE250" s="158" t="s">
        <v>520</v>
      </c>
      <c r="CF250" s="158" t="s">
        <v>82</v>
      </c>
      <c r="CG250" s="158" t="s">
        <v>82</v>
      </c>
    </row>
    <row r="251" spans="78:85" ht="9.9499999999999993" customHeight="1">
      <c r="BZ251" s="368" t="s">
        <v>331</v>
      </c>
      <c r="CA251" s="375">
        <v>251</v>
      </c>
      <c r="CB251" s="155">
        <f t="shared" si="6"/>
        <v>1</v>
      </c>
      <c r="CC251" s="156" t="str">
        <f t="shared" si="7"/>
        <v>Ø</v>
      </c>
      <c r="CD251" s="158" t="s">
        <v>485</v>
      </c>
      <c r="CE251" s="158" t="s">
        <v>521</v>
      </c>
      <c r="CF251" s="158" t="s">
        <v>82</v>
      </c>
      <c r="CG251" s="158" t="s">
        <v>82</v>
      </c>
    </row>
    <row r="252" spans="78:85" ht="9.9499999999999993" customHeight="1">
      <c r="BZ252" s="368" t="s">
        <v>331</v>
      </c>
      <c r="CA252" s="375">
        <v>252</v>
      </c>
      <c r="CB252" s="155">
        <f t="shared" si="6"/>
        <v>1</v>
      </c>
      <c r="CC252" s="156" t="str">
        <f t="shared" si="7"/>
        <v>…</v>
      </c>
      <c r="CD252" s="158" t="s">
        <v>82</v>
      </c>
      <c r="CE252" s="165" t="s">
        <v>82</v>
      </c>
      <c r="CF252" s="158" t="s">
        <v>82</v>
      </c>
      <c r="CG252" s="158" t="s">
        <v>82</v>
      </c>
    </row>
    <row r="253" spans="78:85" ht="9.9499999999999993" customHeight="1">
      <c r="BZ253" s="368" t="s">
        <v>331</v>
      </c>
      <c r="CA253" s="375">
        <v>253</v>
      </c>
      <c r="CB253" s="155">
        <f t="shared" si="6"/>
        <v>1</v>
      </c>
      <c r="CC253" s="156" t="str">
        <f t="shared" si="7"/>
        <v>…</v>
      </c>
      <c r="CD253" s="158" t="s">
        <v>82</v>
      </c>
      <c r="CE253" s="158" t="s">
        <v>82</v>
      </c>
      <c r="CF253" s="158" t="s">
        <v>82</v>
      </c>
      <c r="CG253" s="158" t="s">
        <v>82</v>
      </c>
    </row>
    <row r="254" spans="78:85" ht="9.9499999999999993" customHeight="1">
      <c r="BZ254" s="368" t="s">
        <v>331</v>
      </c>
      <c r="CA254" s="375">
        <v>254</v>
      </c>
      <c r="CB254" s="155">
        <f t="shared" si="6"/>
        <v>1</v>
      </c>
      <c r="CC254" s="156" t="str">
        <f t="shared" si="7"/>
        <v>…</v>
      </c>
      <c r="CD254" s="158" t="s">
        <v>82</v>
      </c>
      <c r="CE254" s="158" t="s">
        <v>82</v>
      </c>
      <c r="CF254" s="158" t="s">
        <v>82</v>
      </c>
      <c r="CG254" s="158" t="s">
        <v>82</v>
      </c>
    </row>
    <row r="255" spans="78:85" ht="9.9499999999999993" customHeight="1">
      <c r="BZ255" s="368" t="s">
        <v>331</v>
      </c>
      <c r="CA255" s="375">
        <v>255</v>
      </c>
      <c r="CB255" s="155">
        <f t="shared" si="6"/>
        <v>1</v>
      </c>
      <c r="CC255" s="156" t="str">
        <f t="shared" si="7"/>
        <v>…</v>
      </c>
      <c r="CD255" s="158" t="s">
        <v>82</v>
      </c>
      <c r="CE255" s="158" t="s">
        <v>82</v>
      </c>
      <c r="CF255" s="158" t="s">
        <v>82</v>
      </c>
      <c r="CG255" s="158" t="s">
        <v>82</v>
      </c>
    </row>
    <row r="256" spans="78:85" ht="9.9499999999999993" customHeight="1">
      <c r="BZ256" s="368" t="s">
        <v>331</v>
      </c>
      <c r="CA256" s="375">
        <v>256</v>
      </c>
      <c r="CB256" s="155">
        <f t="shared" si="6"/>
        <v>1</v>
      </c>
      <c r="CC256" s="156" t="str">
        <f t="shared" si="7"/>
        <v>…</v>
      </c>
      <c r="CD256" s="158" t="s">
        <v>82</v>
      </c>
      <c r="CE256" s="158" t="s">
        <v>82</v>
      </c>
      <c r="CF256" s="158" t="s">
        <v>82</v>
      </c>
      <c r="CG256" s="158" t="s">
        <v>82</v>
      </c>
    </row>
    <row r="257" spans="78:85" ht="9.9499999999999993" customHeight="1">
      <c r="BZ257" s="368" t="s">
        <v>331</v>
      </c>
      <c r="CA257" s="375">
        <v>257</v>
      </c>
      <c r="CB257" s="155">
        <f t="shared" si="6"/>
        <v>1</v>
      </c>
      <c r="CC257" s="156" t="str">
        <f t="shared" si="7"/>
        <v>…</v>
      </c>
      <c r="CD257" s="158" t="s">
        <v>82</v>
      </c>
      <c r="CE257" s="158" t="s">
        <v>82</v>
      </c>
      <c r="CF257" s="158" t="s">
        <v>82</v>
      </c>
      <c r="CG257" s="158" t="s">
        <v>82</v>
      </c>
    </row>
    <row r="258" spans="78:85" ht="9.9499999999999993" customHeight="1">
      <c r="BZ258" s="368" t="s">
        <v>331</v>
      </c>
      <c r="CA258" s="375">
        <v>258</v>
      </c>
      <c r="CB258" s="155">
        <f t="shared" si="6"/>
        <v>1</v>
      </c>
      <c r="CC258" s="156" t="str">
        <f t="shared" si="7"/>
        <v>…</v>
      </c>
      <c r="CD258" s="158" t="s">
        <v>82</v>
      </c>
      <c r="CE258" s="158" t="s">
        <v>82</v>
      </c>
      <c r="CF258" s="158" t="s">
        <v>82</v>
      </c>
      <c r="CG258" s="158" t="s">
        <v>82</v>
      </c>
    </row>
    <row r="259" spans="78:85" ht="9.9499999999999993" customHeight="1">
      <c r="BZ259" s="368" t="s">
        <v>331</v>
      </c>
      <c r="CA259" s="375">
        <v>259</v>
      </c>
      <c r="CB259" s="155">
        <f t="shared" si="6"/>
        <v>1</v>
      </c>
      <c r="CC259" s="156" t="str">
        <f t="shared" si="7"/>
        <v>…</v>
      </c>
      <c r="CD259" s="158" t="s">
        <v>82</v>
      </c>
      <c r="CE259" s="158" t="s">
        <v>82</v>
      </c>
      <c r="CF259" s="158" t="s">
        <v>82</v>
      </c>
      <c r="CG259" s="158" t="s">
        <v>82</v>
      </c>
    </row>
    <row r="260" spans="78:85" ht="9.9499999999999993" customHeight="1">
      <c r="BZ260" s="364"/>
    </row>
    <row r="261" spans="78:85" ht="9.9499999999999993" customHeight="1">
      <c r="BZ261"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B130-6560-4511-9E9F-B3972B1CB2B8}">
  <dimension ref="A1:CQ180"/>
  <sheetViews>
    <sheetView showGridLines="0" view="pageLayout" zoomScale="130" zoomScaleNormal="100" zoomScaleSheetLayoutView="125" zoomScalePageLayoutView="130" workbookViewId="0">
      <selection activeCell="C17" sqref="C17"/>
    </sheetView>
  </sheetViews>
  <sheetFormatPr defaultColWidth="2.28515625" defaultRowHeight="9.9499999999999993" customHeight="1"/>
  <cols>
    <col min="1" max="32" width="2.28515625" style="370" customWidth="1"/>
    <col min="33" max="34" width="3.28515625" style="370" customWidth="1"/>
    <col min="35" max="40" width="2.28515625" style="370"/>
    <col min="41" max="78" width="0" style="370" hidden="1" customWidth="1"/>
    <col min="79" max="80" width="8.7109375" style="370" hidden="1" customWidth="1"/>
    <col min="81" max="85" width="25.7109375" style="370" hidden="1" customWidth="1"/>
    <col min="86" max="92" width="0" style="370" hidden="1" customWidth="1"/>
    <col min="93" max="93" width="4.7109375" style="370" hidden="1" customWidth="1"/>
    <col min="94" max="94" width="0" style="370" hidden="1" customWidth="1"/>
    <col min="95" max="16384" width="2.28515625" style="370"/>
  </cols>
  <sheetData>
    <row r="1" spans="1:81" ht="9.9499999999999993" customHeight="1">
      <c r="A1" s="974" t="str">
        <f>'Deckblatt ISIR'!BL176</f>
        <v>Produktbezogene Prüfergebnisse</v>
      </c>
      <c r="B1" s="974"/>
      <c r="C1" s="974"/>
      <c r="D1" s="974"/>
      <c r="E1" s="974"/>
      <c r="F1" s="974"/>
      <c r="G1" s="974"/>
      <c r="H1" s="974"/>
      <c r="I1" s="974"/>
      <c r="J1" s="974"/>
      <c r="K1" s="974"/>
      <c r="L1" s="975"/>
      <c r="M1" s="975"/>
      <c r="N1" s="975"/>
      <c r="O1" s="975"/>
      <c r="P1" s="975"/>
      <c r="Q1" s="975"/>
      <c r="R1" s="975"/>
      <c r="S1" s="975"/>
      <c r="T1" s="975"/>
      <c r="V1" s="976" t="str">
        <f>'Deckblatt ISIR'!BL81</f>
        <v>1.5 Materialprüfzeignis</v>
      </c>
      <c r="W1" s="976"/>
      <c r="X1" s="976"/>
      <c r="Y1" s="976"/>
      <c r="Z1" s="976"/>
      <c r="AA1" s="976"/>
      <c r="AB1" s="976"/>
      <c r="AC1" s="976"/>
      <c r="AD1" s="976"/>
      <c r="AE1" s="976"/>
      <c r="AF1" s="976"/>
      <c r="AG1" s="977"/>
      <c r="AH1" s="977"/>
      <c r="AI1" s="977"/>
      <c r="AJ1" s="977"/>
      <c r="AK1" s="977"/>
      <c r="AL1" s="977"/>
      <c r="AM1" s="977"/>
      <c r="AN1" s="977"/>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ht="9.9499999999999993" customHeight="1">
      <c r="A2" s="974"/>
      <c r="B2" s="974"/>
      <c r="C2" s="974"/>
      <c r="D2" s="974"/>
      <c r="E2" s="974"/>
      <c r="F2" s="974"/>
      <c r="G2" s="974"/>
      <c r="H2" s="974"/>
      <c r="I2" s="974"/>
      <c r="J2" s="974"/>
      <c r="K2" s="974"/>
      <c r="L2" s="975"/>
      <c r="M2" s="975"/>
      <c r="N2" s="975"/>
      <c r="O2" s="975"/>
      <c r="P2" s="975"/>
      <c r="Q2" s="975"/>
      <c r="R2" s="975"/>
      <c r="S2" s="975"/>
      <c r="T2" s="975"/>
      <c r="V2" s="976"/>
      <c r="W2" s="976"/>
      <c r="X2" s="976"/>
      <c r="Y2" s="976"/>
      <c r="Z2" s="976"/>
      <c r="AA2" s="976"/>
      <c r="AB2" s="976"/>
      <c r="AC2" s="976"/>
      <c r="AD2" s="976"/>
      <c r="AE2" s="976"/>
      <c r="AF2" s="976"/>
      <c r="AG2" s="977"/>
      <c r="AH2" s="977"/>
      <c r="AI2" s="977"/>
      <c r="AJ2" s="977"/>
      <c r="AK2" s="977"/>
      <c r="AL2" s="977"/>
      <c r="AM2" s="977"/>
      <c r="AN2" s="977"/>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ht="12.95" customHeight="1">
      <c r="A3" s="119"/>
      <c r="AH3" s="364" t="str">
        <f>'Deckblatt ISIR'!BL191</f>
        <v>Blatt</v>
      </c>
      <c r="AI3" s="972">
        <v>1</v>
      </c>
      <c r="AJ3" s="972"/>
      <c r="AK3" s="370" t="str">
        <f>'Deckblatt ISIR'!BL192</f>
        <v>von</v>
      </c>
      <c r="AM3" s="973">
        <v>1</v>
      </c>
      <c r="AN3" s="973"/>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119" customFormat="1" ht="12" customHeight="1">
      <c r="A4" s="945" t="str">
        <f>'Deckblatt ISIR'!BL221</f>
        <v>Lieferant / Standort</v>
      </c>
      <c r="B4" s="946"/>
      <c r="C4" s="946"/>
      <c r="D4" s="946"/>
      <c r="E4" s="946"/>
      <c r="F4" s="946"/>
      <c r="G4" s="946"/>
      <c r="H4" s="946"/>
      <c r="I4" s="946"/>
      <c r="J4" s="946"/>
      <c r="K4" s="946"/>
      <c r="L4" s="369"/>
      <c r="M4" s="369"/>
      <c r="N4" s="369"/>
      <c r="O4" s="369"/>
      <c r="P4" s="369"/>
      <c r="Q4" s="369"/>
      <c r="R4" s="369"/>
      <c r="S4" s="369"/>
      <c r="T4" s="268"/>
      <c r="U4" s="945" t="str">
        <f>'Deckblatt ISIR'!BL120</f>
        <v>Kunde:</v>
      </c>
      <c r="V4" s="946"/>
      <c r="W4" s="946"/>
      <c r="X4" s="946"/>
      <c r="Y4" s="946"/>
      <c r="Z4" s="946"/>
      <c r="AA4" s="946"/>
      <c r="AB4" s="946"/>
      <c r="AC4" s="947"/>
      <c r="AD4" s="947"/>
      <c r="AE4" s="947"/>
      <c r="AF4" s="947"/>
      <c r="AG4" s="947"/>
      <c r="AH4" s="947"/>
      <c r="AI4" s="947"/>
      <c r="AJ4" s="947"/>
      <c r="AK4" s="947"/>
      <c r="AL4" s="947"/>
      <c r="AM4" s="947"/>
      <c r="AN4" s="948"/>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119" customFormat="1" ht="12" customHeight="1">
      <c r="A5" s="949" t="str">
        <f>IF(ISBLANK('Deckblatt ISIR'!A3),"",'Deckblatt ISIR'!A3)</f>
        <v/>
      </c>
      <c r="B5" s="950"/>
      <c r="C5" s="950"/>
      <c r="D5" s="950"/>
      <c r="E5" s="950"/>
      <c r="F5" s="950"/>
      <c r="G5" s="950"/>
      <c r="H5" s="950"/>
      <c r="I5" s="950"/>
      <c r="J5" s="950"/>
      <c r="K5" s="950"/>
      <c r="L5" s="951"/>
      <c r="M5" s="952"/>
      <c r="N5" s="953"/>
      <c r="O5" s="953"/>
      <c r="P5" s="953"/>
      <c r="Q5" s="953"/>
      <c r="R5" s="953"/>
      <c r="S5" s="953"/>
      <c r="T5" s="954"/>
      <c r="U5" s="949" t="str">
        <f>IF(ISBLANK('Deckblatt ISIR'!P3),"",'Deckblatt ISIR'!P3)</f>
        <v/>
      </c>
      <c r="V5" s="955"/>
      <c r="W5" s="955"/>
      <c r="X5" s="955"/>
      <c r="Y5" s="955"/>
      <c r="Z5" s="955"/>
      <c r="AA5" s="955"/>
      <c r="AB5" s="955"/>
      <c r="AC5" s="955"/>
      <c r="AD5" s="955"/>
      <c r="AE5" s="955"/>
      <c r="AF5" s="955"/>
      <c r="AG5" s="955"/>
      <c r="AH5" s="955"/>
      <c r="AI5" s="955"/>
      <c r="AJ5" s="955"/>
      <c r="AK5" s="955"/>
      <c r="AL5" s="955"/>
      <c r="AM5" s="955"/>
      <c r="AN5" s="956"/>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119" customFormat="1" ht="12" customHeight="1">
      <c r="A6" s="365" t="str">
        <f>'Deckblatt ISIR'!BL110</f>
        <v>Lieferanten-Nr.:</v>
      </c>
      <c r="B6" s="366"/>
      <c r="C6" s="366"/>
      <c r="D6" s="366"/>
      <c r="E6" s="366"/>
      <c r="F6" s="366"/>
      <c r="G6" s="366"/>
      <c r="H6" s="366"/>
      <c r="I6" s="271" t="str">
        <f>IF(ISBLANK('Deckblatt ISIR'!G31),"",'Deckblatt ISIR'!G31)</f>
        <v/>
      </c>
      <c r="J6" s="366"/>
      <c r="K6" s="366"/>
      <c r="L6" s="366"/>
      <c r="M6" s="957"/>
      <c r="N6" s="958"/>
      <c r="O6" s="958"/>
      <c r="P6" s="958"/>
      <c r="Q6" s="958"/>
      <c r="R6" s="958"/>
      <c r="S6" s="958"/>
      <c r="T6" s="958"/>
      <c r="U6" s="959" t="str">
        <f>A6</f>
        <v>Lieferanten-Nr.:</v>
      </c>
      <c r="V6" s="960"/>
      <c r="W6" s="960"/>
      <c r="X6" s="960"/>
      <c r="Y6" s="960"/>
      <c r="Z6" s="960"/>
      <c r="AA6" s="960"/>
      <c r="AB6" s="960"/>
      <c r="AC6" s="961" t="str">
        <f t="shared" ref="AC6:AC11" si="0">I6</f>
        <v/>
      </c>
      <c r="AD6" s="961"/>
      <c r="AE6" s="961"/>
      <c r="AF6" s="961"/>
      <c r="AG6" s="961"/>
      <c r="AH6" s="961"/>
      <c r="AI6" s="961"/>
      <c r="AJ6" s="961"/>
      <c r="AK6" s="961"/>
      <c r="AL6" s="961"/>
      <c r="AM6" s="961"/>
      <c r="AN6" s="962"/>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119" customFormat="1" ht="12" customHeight="1">
      <c r="A7" s="963" t="str">
        <f>'Deckblatt ISIR'!BL61</f>
        <v>Berichts-Nr.:</v>
      </c>
      <c r="B7" s="964"/>
      <c r="C7" s="964"/>
      <c r="D7" s="964"/>
      <c r="E7" s="964"/>
      <c r="F7" s="964"/>
      <c r="G7" s="964"/>
      <c r="H7" s="964"/>
      <c r="I7" s="271" t="str">
        <f>IF(ISBLANK('Deckblatt ISIR'!L39),"",'Deckblatt ISIR'!L39)</f>
        <v/>
      </c>
      <c r="J7" s="271"/>
      <c r="K7" s="271"/>
      <c r="L7" s="271"/>
      <c r="M7" s="271"/>
      <c r="N7" s="271"/>
      <c r="O7" s="965"/>
      <c r="P7" s="966"/>
      <c r="Q7" s="966"/>
      <c r="R7" s="966"/>
      <c r="S7" s="966"/>
      <c r="T7" s="966"/>
      <c r="U7" s="963" t="str">
        <f>A7</f>
        <v>Berichts-Nr.:</v>
      </c>
      <c r="V7" s="964"/>
      <c r="W7" s="964"/>
      <c r="X7" s="964"/>
      <c r="Y7" s="964"/>
      <c r="Z7" s="964"/>
      <c r="AA7" s="964"/>
      <c r="AB7" s="964"/>
      <c r="AC7" s="961" t="str">
        <f t="shared" si="0"/>
        <v/>
      </c>
      <c r="AD7" s="961"/>
      <c r="AE7" s="961"/>
      <c r="AF7" s="961"/>
      <c r="AG7" s="961"/>
      <c r="AH7" s="961"/>
      <c r="AI7" s="967"/>
      <c r="AJ7" s="967"/>
      <c r="AK7" s="967"/>
      <c r="AL7" s="965"/>
      <c r="AM7" s="968"/>
      <c r="AN7" s="969"/>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119" customFormat="1" ht="12" customHeight="1">
      <c r="A8" s="911" t="str">
        <f>'Deckblatt ISIR'!BL111</f>
        <v>Produkt-bez.:</v>
      </c>
      <c r="B8" s="912"/>
      <c r="C8" s="912"/>
      <c r="D8" s="912"/>
      <c r="E8" s="912"/>
      <c r="F8" s="912"/>
      <c r="G8" s="912"/>
      <c r="H8" s="912"/>
      <c r="I8" s="970" t="str">
        <f>IF(ISBLANK('Deckblatt ISIR'!G33),"",'Deckblatt ISIR'!G33)</f>
        <v/>
      </c>
      <c r="J8" s="970"/>
      <c r="K8" s="970"/>
      <c r="L8" s="970"/>
      <c r="M8" s="970"/>
      <c r="N8" s="970"/>
      <c r="O8" s="970"/>
      <c r="P8" s="970"/>
      <c r="Q8" s="970"/>
      <c r="R8" s="970"/>
      <c r="S8" s="970"/>
      <c r="T8" s="971"/>
      <c r="U8" s="911" t="str">
        <f>A8</f>
        <v>Produkt-bez.:</v>
      </c>
      <c r="V8" s="912"/>
      <c r="W8" s="912"/>
      <c r="X8" s="912"/>
      <c r="Y8" s="912"/>
      <c r="Z8" s="912"/>
      <c r="AA8" s="912"/>
      <c r="AB8" s="912"/>
      <c r="AC8" s="961" t="str">
        <f t="shared" si="0"/>
        <v/>
      </c>
      <c r="AD8" s="961"/>
      <c r="AE8" s="961"/>
      <c r="AF8" s="961"/>
      <c r="AG8" s="961"/>
      <c r="AH8" s="961"/>
      <c r="AI8" s="961"/>
      <c r="AJ8" s="961"/>
      <c r="AK8" s="961"/>
      <c r="AL8" s="961"/>
      <c r="AM8" s="961"/>
      <c r="AN8" s="962"/>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9" spans="1:81" s="119" customFormat="1" ht="12" customHeight="1">
      <c r="A9" s="911" t="str">
        <f>'Deckblatt ISIR'!BL118</f>
        <v>Teilenummer:</v>
      </c>
      <c r="B9" s="912"/>
      <c r="C9" s="912"/>
      <c r="D9" s="912"/>
      <c r="E9" s="912"/>
      <c r="F9" s="912"/>
      <c r="G9" s="912"/>
      <c r="H9" s="912"/>
      <c r="I9" s="913" t="str">
        <f>IF(ISBLANK('Deckblatt ISIR'!AQ33),"",'Deckblatt ISIR'!AQ33)</f>
        <v/>
      </c>
      <c r="J9" s="913"/>
      <c r="K9" s="913"/>
      <c r="L9" s="913"/>
      <c r="M9" s="913"/>
      <c r="N9" s="913"/>
      <c r="O9" s="913"/>
      <c r="P9" s="913"/>
      <c r="Q9" s="913"/>
      <c r="R9" s="913"/>
      <c r="S9" s="913"/>
      <c r="T9" s="914"/>
      <c r="U9" s="911" t="str">
        <f t="shared" ref="U9:U11" si="1">A9</f>
        <v>Teilenummer:</v>
      </c>
      <c r="V9" s="912"/>
      <c r="W9" s="912"/>
      <c r="X9" s="912"/>
      <c r="Y9" s="912"/>
      <c r="Z9" s="912"/>
      <c r="AA9" s="912"/>
      <c r="AB9" s="912"/>
      <c r="AC9" s="915" t="str">
        <f t="shared" si="0"/>
        <v/>
      </c>
      <c r="AD9" s="916"/>
      <c r="AE9" s="916"/>
      <c r="AF9" s="916"/>
      <c r="AG9" s="916"/>
      <c r="AH9" s="916"/>
      <c r="AI9" s="916"/>
      <c r="AJ9" s="916"/>
      <c r="AK9" s="916"/>
      <c r="AL9" s="916"/>
      <c r="AM9" s="916"/>
      <c r="AN9" s="917"/>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row>
    <row r="10" spans="1:81" ht="12" customHeight="1">
      <c r="A10" s="911" t="str">
        <f>'Deckblatt ISIR'!BL113</f>
        <v>Zeichnungsnummer:</v>
      </c>
      <c r="B10" s="912"/>
      <c r="C10" s="912"/>
      <c r="D10" s="912"/>
      <c r="E10" s="912"/>
      <c r="F10" s="912"/>
      <c r="G10" s="912"/>
      <c r="H10" s="912"/>
      <c r="I10" s="913" t="str">
        <f>IF(ISBLANK('Deckblatt ISIR'!Y31),"",'Deckblatt ISIR'!Y31)</f>
        <v/>
      </c>
      <c r="J10" s="913"/>
      <c r="K10" s="913"/>
      <c r="L10" s="913"/>
      <c r="M10" s="913"/>
      <c r="N10" s="913"/>
      <c r="O10" s="913"/>
      <c r="P10" s="913"/>
      <c r="Q10" s="913"/>
      <c r="R10" s="913"/>
      <c r="S10" s="913"/>
      <c r="T10" s="914"/>
      <c r="U10" s="911" t="str">
        <f t="shared" si="1"/>
        <v>Zeichnungsnummer:</v>
      </c>
      <c r="V10" s="912"/>
      <c r="W10" s="912"/>
      <c r="X10" s="912"/>
      <c r="Y10" s="912"/>
      <c r="Z10" s="912"/>
      <c r="AA10" s="912"/>
      <c r="AB10" s="912"/>
      <c r="AC10" s="915" t="str">
        <f t="shared" si="0"/>
        <v/>
      </c>
      <c r="AD10" s="916"/>
      <c r="AE10" s="916"/>
      <c r="AF10" s="916"/>
      <c r="AG10" s="916"/>
      <c r="AH10" s="916"/>
      <c r="AI10" s="916"/>
      <c r="AJ10" s="916"/>
      <c r="AK10" s="916"/>
      <c r="AL10" s="916"/>
      <c r="AM10" s="916"/>
      <c r="AN10" s="917"/>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row>
    <row r="11" spans="1:81" ht="12" customHeight="1">
      <c r="A11" s="911" t="str">
        <f>'Deckblatt ISIR'!BL114</f>
        <v>Stand/Datum:</v>
      </c>
      <c r="B11" s="912"/>
      <c r="C11" s="912"/>
      <c r="D11" s="912"/>
      <c r="E11" s="912"/>
      <c r="F11" s="912"/>
      <c r="G11" s="912"/>
      <c r="H11" s="912"/>
      <c r="I11" s="918" t="str">
        <f>IF(ISBLANK('Deckblatt ISIR'!Y33),"",'Deckblatt ISIR'!Y33)</f>
        <v/>
      </c>
      <c r="J11" s="918"/>
      <c r="K11" s="918"/>
      <c r="L11" s="918"/>
      <c r="M11" s="918"/>
      <c r="N11" s="918"/>
      <c r="O11" s="918"/>
      <c r="P11" s="918"/>
      <c r="Q11" s="918"/>
      <c r="R11" s="918"/>
      <c r="S11" s="918"/>
      <c r="T11" s="919"/>
      <c r="U11" s="911" t="str">
        <f t="shared" si="1"/>
        <v>Stand/Datum:</v>
      </c>
      <c r="V11" s="912"/>
      <c r="W11" s="912"/>
      <c r="X11" s="912"/>
      <c r="Y11" s="912"/>
      <c r="Z11" s="912"/>
      <c r="AA11" s="912"/>
      <c r="AB11" s="912"/>
      <c r="AC11" s="920" t="str">
        <f t="shared" si="0"/>
        <v/>
      </c>
      <c r="AD11" s="920"/>
      <c r="AE11" s="920"/>
      <c r="AF11" s="920"/>
      <c r="AG11" s="920"/>
      <c r="AH11" s="920"/>
      <c r="AI11" s="920"/>
      <c r="AJ11" s="920"/>
      <c r="AK11" s="920"/>
      <c r="AL11" s="920"/>
      <c r="AM11" s="920"/>
      <c r="AN11" s="921"/>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row>
    <row r="12" spans="1:81" ht="12" customHeight="1">
      <c r="A12" s="371"/>
      <c r="B12" s="371"/>
      <c r="C12" s="371"/>
      <c r="D12" s="371"/>
      <c r="E12" s="371"/>
      <c r="F12" s="371"/>
      <c r="G12" s="371"/>
      <c r="H12" s="371"/>
      <c r="I12" s="371"/>
      <c r="J12" s="371"/>
      <c r="K12" s="371"/>
      <c r="L12" s="371"/>
      <c r="M12" s="121"/>
      <c r="N12" s="122"/>
      <c r="O12" s="122"/>
      <c r="P12" s="122"/>
      <c r="Q12" s="122"/>
      <c r="R12" s="122"/>
      <c r="S12" s="122"/>
      <c r="T12" s="122"/>
      <c r="U12" s="371"/>
      <c r="V12" s="371"/>
      <c r="W12" s="371"/>
      <c r="X12" s="371"/>
      <c r="Y12" s="371"/>
      <c r="Z12" s="371"/>
      <c r="AA12" s="371"/>
      <c r="AB12" s="371"/>
      <c r="AC12" s="121"/>
      <c r="AD12" s="122"/>
      <c r="AE12" s="122"/>
      <c r="AF12" s="122"/>
      <c r="AG12" s="122"/>
      <c r="AH12" s="122"/>
      <c r="AI12" s="122"/>
      <c r="AJ12" s="122"/>
      <c r="AK12" s="122"/>
      <c r="AL12" s="122"/>
      <c r="AM12" s="122"/>
      <c r="AN12" s="122"/>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row>
    <row r="13" spans="1:81" ht="12" customHeight="1">
      <c r="A13" s="922" t="s">
        <v>328</v>
      </c>
      <c r="B13" s="923"/>
      <c r="C13" s="372" t="str">
        <f>'Deckblatt ISIR'!BL179</f>
        <v>Forderungen</v>
      </c>
      <c r="D13" s="123"/>
      <c r="E13" s="123"/>
      <c r="F13" s="123"/>
      <c r="G13" s="123"/>
      <c r="H13" s="123"/>
      <c r="I13" s="123"/>
      <c r="J13" s="123"/>
      <c r="K13" s="123"/>
      <c r="L13" s="123"/>
      <c r="M13" s="123"/>
      <c r="N13" s="123"/>
      <c r="O13" s="123"/>
      <c r="P13" s="123"/>
      <c r="Q13" s="123"/>
      <c r="R13" s="123"/>
      <c r="S13" s="123"/>
      <c r="T13" s="123"/>
      <c r="U13" s="372" t="str">
        <f>'Deckblatt ISIR'!BL178</f>
        <v>Ist-Werte</v>
      </c>
      <c r="V13" s="123"/>
      <c r="W13" s="123"/>
      <c r="X13" s="123"/>
      <c r="Y13" s="123"/>
      <c r="Z13" s="123"/>
      <c r="AA13" s="123"/>
      <c r="AB13" s="123"/>
      <c r="AC13" s="123"/>
      <c r="AD13" s="123"/>
      <c r="AE13" s="123"/>
      <c r="AF13" s="124"/>
      <c r="AG13" s="1055" t="str">
        <f>'Deckblatt ISIR'!BL179</f>
        <v>Forderungen</v>
      </c>
      <c r="AH13" s="925"/>
      <c r="AI13" s="1056" t="str">
        <f>'Deckblatt ISIR'!BL133</f>
        <v>Bemerkung:</v>
      </c>
      <c r="AJ13" s="1057"/>
      <c r="AK13" s="1057"/>
      <c r="AL13" s="1057"/>
      <c r="AM13" s="1057"/>
      <c r="AN13" s="105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row>
    <row r="14" spans="1:81" ht="12" customHeight="1">
      <c r="A14" s="928"/>
      <c r="B14" s="929"/>
      <c r="C14" s="377"/>
      <c r="U14" s="377"/>
      <c r="AF14" s="125"/>
      <c r="AG14" s="1059" t="str">
        <f>'Deckblatt ISIR'!BL222</f>
        <v>Erfüllt</v>
      </c>
      <c r="AH14" s="933"/>
      <c r="AI14" s="1060"/>
      <c r="AJ14" s="1061"/>
      <c r="AK14" s="1061"/>
      <c r="AL14" s="1061"/>
      <c r="AM14" s="1061"/>
      <c r="AN14" s="1062"/>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row>
    <row r="15" spans="1:81" ht="12" customHeight="1">
      <c r="A15" s="940" t="s">
        <v>329</v>
      </c>
      <c r="B15" s="941"/>
      <c r="C15" s="126" t="str">
        <f>'Deckblatt ISIR'!BL181</f>
        <v>Spezifikationen</v>
      </c>
      <c r="D15" s="366"/>
      <c r="E15" s="366"/>
      <c r="F15" s="366"/>
      <c r="G15" s="366"/>
      <c r="H15" s="366"/>
      <c r="I15" s="366"/>
      <c r="J15" s="366"/>
      <c r="K15" s="366"/>
      <c r="L15" s="366"/>
      <c r="M15" s="366"/>
      <c r="N15" s="366"/>
      <c r="O15" s="366"/>
      <c r="P15" s="366"/>
      <c r="Q15" s="366"/>
      <c r="R15" s="366"/>
      <c r="S15" s="366"/>
      <c r="T15" s="366"/>
      <c r="U15" s="126" t="str">
        <f>'Deckblatt ISIR'!BL177</f>
        <v>Lieferant</v>
      </c>
      <c r="V15" s="366"/>
      <c r="W15" s="366"/>
      <c r="X15" s="366"/>
      <c r="Y15" s="366"/>
      <c r="Z15" s="366"/>
      <c r="AA15" s="366"/>
      <c r="AB15" s="366"/>
      <c r="AC15" s="366"/>
      <c r="AD15" s="366"/>
      <c r="AE15" s="366"/>
      <c r="AF15" s="127"/>
      <c r="AG15" s="128" t="str">
        <f>'Deckblatt ISIR'!BL124</f>
        <v>Ja</v>
      </c>
      <c r="AH15" s="128" t="str">
        <f>'Deckblatt ISIR'!BL125</f>
        <v>Nein</v>
      </c>
      <c r="AI15" s="1063"/>
      <c r="AJ15" s="1064"/>
      <c r="AK15" s="1064"/>
      <c r="AL15" s="1064"/>
      <c r="AM15" s="1064"/>
      <c r="AN15" s="1065"/>
      <c r="AQ15" s="129"/>
      <c r="AR15" s="129"/>
      <c r="AS15" s="130"/>
      <c r="AT15" s="130"/>
      <c r="AU15" s="130"/>
      <c r="AV15" s="130"/>
      <c r="AW15" s="130"/>
      <c r="AX15" s="130"/>
      <c r="AY15" s="130"/>
      <c r="AZ15" s="130"/>
      <c r="BA15" s="130"/>
      <c r="BB15" s="130"/>
      <c r="BC15" s="130"/>
      <c r="BD15" s="130"/>
      <c r="BE15" s="130"/>
      <c r="BF15" s="130"/>
      <c r="BG15" s="130"/>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row>
    <row r="16" spans="1:81" ht="12" customHeight="1">
      <c r="A16" s="885"/>
      <c r="B16" s="886"/>
      <c r="C16" s="469"/>
      <c r="D16" s="470"/>
      <c r="E16" s="470"/>
      <c r="F16" s="470"/>
      <c r="G16" s="470"/>
      <c r="H16" s="470"/>
      <c r="I16" s="470"/>
      <c r="J16" s="470"/>
      <c r="K16" s="470"/>
      <c r="L16" s="470"/>
      <c r="M16" s="470"/>
      <c r="N16" s="470"/>
      <c r="O16" s="470"/>
      <c r="P16" s="470"/>
      <c r="Q16" s="470"/>
      <c r="R16" s="471"/>
      <c r="S16" s="471"/>
      <c r="T16" s="471"/>
      <c r="U16" s="472"/>
      <c r="V16" s="470"/>
      <c r="W16" s="470"/>
      <c r="X16" s="470"/>
      <c r="Y16" s="470"/>
      <c r="Z16" s="470"/>
      <c r="AA16" s="470"/>
      <c r="AB16" s="470"/>
      <c r="AC16" s="470"/>
      <c r="AD16" s="470"/>
      <c r="AE16" s="470"/>
      <c r="AF16" s="473"/>
      <c r="AG16" s="132"/>
      <c r="AH16" s="133"/>
      <c r="AI16" s="1041"/>
      <c r="AJ16" s="1042"/>
      <c r="AK16" s="1042"/>
      <c r="AL16" s="1042"/>
      <c r="AM16" s="1042"/>
      <c r="AN16" s="1043"/>
      <c r="AQ16" s="129"/>
      <c r="AR16" s="129"/>
      <c r="AS16" s="130"/>
      <c r="AT16" s="130"/>
      <c r="AU16" s="130"/>
      <c r="AV16" s="130"/>
      <c r="AW16" s="130"/>
      <c r="AX16" s="130"/>
      <c r="AY16" s="130"/>
      <c r="AZ16" s="130"/>
      <c r="BA16" s="130"/>
      <c r="BB16" s="130"/>
      <c r="BC16" s="130"/>
      <c r="BD16" s="130"/>
      <c r="BE16" s="130"/>
      <c r="BF16" s="130"/>
      <c r="BG16" s="130"/>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row>
    <row r="17" spans="1:81" ht="12" customHeight="1">
      <c r="A17" s="885"/>
      <c r="B17" s="886"/>
      <c r="C17" s="469"/>
      <c r="D17" s="470"/>
      <c r="E17" s="470"/>
      <c r="F17" s="470"/>
      <c r="G17" s="470"/>
      <c r="H17" s="470"/>
      <c r="I17" s="470"/>
      <c r="J17" s="470"/>
      <c r="K17" s="470"/>
      <c r="L17" s="470"/>
      <c r="M17" s="470"/>
      <c r="N17" s="470"/>
      <c r="O17" s="470"/>
      <c r="P17" s="470"/>
      <c r="Q17" s="470"/>
      <c r="R17" s="471"/>
      <c r="S17" s="471"/>
      <c r="T17" s="471"/>
      <c r="U17" s="472"/>
      <c r="V17" s="470"/>
      <c r="W17" s="470"/>
      <c r="X17" s="470"/>
      <c r="Y17" s="470"/>
      <c r="Z17" s="470"/>
      <c r="AA17" s="470"/>
      <c r="AB17" s="470"/>
      <c r="AC17" s="470"/>
      <c r="AD17" s="470"/>
      <c r="AE17" s="470"/>
      <c r="AF17" s="473"/>
      <c r="AG17" s="132"/>
      <c r="AH17" s="133"/>
      <c r="AI17" s="1041"/>
      <c r="AJ17" s="1042"/>
      <c r="AK17" s="1042"/>
      <c r="AL17" s="1042"/>
      <c r="AM17" s="1042"/>
      <c r="AN17" s="1043"/>
      <c r="AQ17" s="129"/>
      <c r="AR17" s="129"/>
      <c r="AS17" s="130"/>
      <c r="AT17" s="130"/>
      <c r="AU17" s="130"/>
      <c r="AV17" s="130"/>
      <c r="AW17" s="130"/>
      <c r="AX17" s="130"/>
      <c r="AY17" s="130"/>
      <c r="AZ17" s="130"/>
      <c r="BA17" s="130"/>
      <c r="BB17" s="130"/>
      <c r="BC17" s="130"/>
      <c r="BD17" s="130"/>
      <c r="BE17" s="130"/>
      <c r="BF17" s="130"/>
      <c r="BG17" s="130"/>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row>
    <row r="18" spans="1:81" ht="12" customHeight="1">
      <c r="A18" s="885"/>
      <c r="B18" s="886"/>
      <c r="C18" s="469"/>
      <c r="D18" s="470"/>
      <c r="E18" s="470"/>
      <c r="F18" s="470"/>
      <c r="G18" s="470"/>
      <c r="H18" s="470"/>
      <c r="I18" s="470"/>
      <c r="J18" s="470"/>
      <c r="K18" s="470"/>
      <c r="L18" s="470"/>
      <c r="M18" s="470"/>
      <c r="N18" s="470"/>
      <c r="O18" s="470"/>
      <c r="P18" s="470"/>
      <c r="Q18" s="470"/>
      <c r="R18" s="471"/>
      <c r="S18" s="471"/>
      <c r="T18" s="471"/>
      <c r="U18" s="472"/>
      <c r="V18" s="470"/>
      <c r="W18" s="470"/>
      <c r="X18" s="470"/>
      <c r="Y18" s="470"/>
      <c r="Z18" s="470"/>
      <c r="AA18" s="470"/>
      <c r="AB18" s="470"/>
      <c r="AC18" s="470"/>
      <c r="AD18" s="470"/>
      <c r="AE18" s="470"/>
      <c r="AF18" s="473"/>
      <c r="AG18" s="132"/>
      <c r="AH18" s="133"/>
      <c r="AI18" s="1041"/>
      <c r="AJ18" s="1042"/>
      <c r="AK18" s="1042"/>
      <c r="AL18" s="1042"/>
      <c r="AM18" s="1042"/>
      <c r="AN18" s="1043"/>
      <c r="AQ18" s="129"/>
      <c r="AR18" s="129"/>
      <c r="AS18" s="130"/>
      <c r="AT18" s="130"/>
      <c r="AU18" s="130"/>
      <c r="AV18" s="130"/>
      <c r="AW18" s="130"/>
      <c r="AX18" s="130"/>
      <c r="AY18" s="130"/>
      <c r="AZ18" s="130"/>
      <c r="BA18" s="130"/>
      <c r="BB18" s="130"/>
      <c r="BC18" s="130"/>
      <c r="BD18" s="130"/>
      <c r="BE18" s="130"/>
      <c r="BF18" s="130"/>
      <c r="BG18" s="130"/>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row>
    <row r="19" spans="1:81" ht="12" customHeight="1">
      <c r="A19" s="885"/>
      <c r="B19" s="886"/>
      <c r="C19" s="469"/>
      <c r="D19" s="470"/>
      <c r="E19" s="470"/>
      <c r="F19" s="470"/>
      <c r="G19" s="470"/>
      <c r="H19" s="470"/>
      <c r="I19" s="470"/>
      <c r="J19" s="470"/>
      <c r="K19" s="470"/>
      <c r="L19" s="470"/>
      <c r="M19" s="470"/>
      <c r="N19" s="470"/>
      <c r="O19" s="470"/>
      <c r="P19" s="470"/>
      <c r="Q19" s="470"/>
      <c r="R19" s="471"/>
      <c r="S19" s="471"/>
      <c r="T19" s="471"/>
      <c r="U19" s="472"/>
      <c r="V19" s="470"/>
      <c r="W19" s="470"/>
      <c r="X19" s="470"/>
      <c r="Y19" s="470"/>
      <c r="Z19" s="470"/>
      <c r="AA19" s="470"/>
      <c r="AB19" s="470"/>
      <c r="AC19" s="470"/>
      <c r="AD19" s="470"/>
      <c r="AE19" s="470"/>
      <c r="AF19" s="473"/>
      <c r="AG19" s="132"/>
      <c r="AH19" s="133"/>
      <c r="AI19" s="1041"/>
      <c r="AJ19" s="1042"/>
      <c r="AK19" s="1042"/>
      <c r="AL19" s="1042"/>
      <c r="AM19" s="1042"/>
      <c r="AN19" s="1043"/>
      <c r="AQ19" s="129"/>
      <c r="AR19" s="129"/>
      <c r="AS19" s="130"/>
      <c r="AT19" s="130"/>
      <c r="AU19" s="130"/>
      <c r="AV19" s="130"/>
      <c r="AW19" s="130"/>
      <c r="AX19" s="130"/>
      <c r="AY19" s="130"/>
      <c r="AZ19" s="130"/>
      <c r="BA19" s="130"/>
      <c r="BB19" s="130"/>
      <c r="BC19" s="130"/>
      <c r="BD19" s="130"/>
      <c r="BE19" s="130"/>
      <c r="BF19" s="130"/>
      <c r="BG19" s="130"/>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row>
    <row r="20" spans="1:81" ht="9.9499999999999993" customHeight="1">
      <c r="A20" s="885"/>
      <c r="B20" s="886"/>
      <c r="C20" s="469"/>
      <c r="D20" s="470"/>
      <c r="E20" s="470"/>
      <c r="F20" s="470"/>
      <c r="G20" s="470"/>
      <c r="H20" s="470"/>
      <c r="I20" s="470"/>
      <c r="J20" s="470"/>
      <c r="K20" s="470"/>
      <c r="L20" s="470"/>
      <c r="M20" s="470"/>
      <c r="N20" s="470"/>
      <c r="O20" s="470"/>
      <c r="P20" s="470"/>
      <c r="Q20" s="470"/>
      <c r="R20" s="471"/>
      <c r="S20" s="471"/>
      <c r="T20" s="471"/>
      <c r="U20" s="472"/>
      <c r="V20" s="470"/>
      <c r="W20" s="470"/>
      <c r="X20" s="470"/>
      <c r="Y20" s="470"/>
      <c r="Z20" s="470"/>
      <c r="AA20" s="470"/>
      <c r="AB20" s="470"/>
      <c r="AC20" s="470"/>
      <c r="AD20" s="470"/>
      <c r="AE20" s="470"/>
      <c r="AF20" s="473"/>
      <c r="AG20" s="132"/>
      <c r="AH20" s="133"/>
      <c r="AI20" s="1041"/>
      <c r="AJ20" s="1042"/>
      <c r="AK20" s="1042"/>
      <c r="AL20" s="1042"/>
      <c r="AM20" s="1042"/>
      <c r="AN20" s="1043"/>
      <c r="AQ20" s="129"/>
      <c r="AR20" s="129"/>
      <c r="AS20" s="130"/>
      <c r="AT20" s="130"/>
      <c r="AU20" s="130"/>
      <c r="AV20" s="130"/>
      <c r="AW20" s="130"/>
      <c r="AX20" s="130"/>
      <c r="AY20" s="130"/>
      <c r="AZ20" s="130"/>
      <c r="BA20" s="130"/>
      <c r="BB20" s="130"/>
      <c r="BC20" s="130"/>
      <c r="BD20" s="130"/>
      <c r="BE20" s="130"/>
      <c r="BF20" s="130"/>
      <c r="BG20" s="130"/>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row>
    <row r="21" spans="1:81" ht="9.9499999999999993" customHeight="1">
      <c r="A21" s="885"/>
      <c r="B21" s="886"/>
      <c r="C21" s="469"/>
      <c r="D21" s="470"/>
      <c r="E21" s="470"/>
      <c r="F21" s="470"/>
      <c r="G21" s="470"/>
      <c r="H21" s="470"/>
      <c r="I21" s="470"/>
      <c r="J21" s="470"/>
      <c r="K21" s="470"/>
      <c r="L21" s="470"/>
      <c r="M21" s="470"/>
      <c r="N21" s="470"/>
      <c r="O21" s="470"/>
      <c r="P21" s="470"/>
      <c r="Q21" s="470"/>
      <c r="R21" s="471"/>
      <c r="S21" s="471"/>
      <c r="T21" s="471"/>
      <c r="U21" s="472"/>
      <c r="V21" s="470"/>
      <c r="W21" s="470"/>
      <c r="X21" s="470"/>
      <c r="Y21" s="470"/>
      <c r="Z21" s="470"/>
      <c r="AA21" s="470"/>
      <c r="AB21" s="470"/>
      <c r="AC21" s="470"/>
      <c r="AD21" s="470"/>
      <c r="AE21" s="470"/>
      <c r="AF21" s="473"/>
      <c r="AG21" s="132"/>
      <c r="AH21" s="133"/>
      <c r="AI21" s="1041"/>
      <c r="AJ21" s="1042"/>
      <c r="AK21" s="1042"/>
      <c r="AL21" s="1042"/>
      <c r="AM21" s="1042"/>
      <c r="AN21" s="1043"/>
      <c r="AQ21" s="129"/>
      <c r="AR21" s="129"/>
      <c r="AS21" s="130"/>
      <c r="AT21" s="130"/>
      <c r="AU21" s="130"/>
      <c r="AV21" s="130"/>
      <c r="AW21" s="130"/>
      <c r="AX21" s="130"/>
      <c r="AY21" s="130"/>
      <c r="AZ21" s="130"/>
      <c r="BA21" s="130"/>
      <c r="BB21" s="130"/>
      <c r="BC21" s="130"/>
      <c r="BD21" s="130"/>
      <c r="BE21" s="130"/>
      <c r="BF21" s="130"/>
      <c r="BG21" s="130"/>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row>
    <row r="22" spans="1:81" ht="12" customHeight="1">
      <c r="A22" s="885"/>
      <c r="B22" s="886"/>
      <c r="C22" s="469"/>
      <c r="D22" s="470"/>
      <c r="E22" s="470"/>
      <c r="F22" s="470"/>
      <c r="G22" s="470"/>
      <c r="H22" s="470"/>
      <c r="I22" s="470"/>
      <c r="J22" s="470"/>
      <c r="K22" s="470"/>
      <c r="L22" s="470"/>
      <c r="M22" s="470"/>
      <c r="N22" s="470"/>
      <c r="O22" s="470"/>
      <c r="P22" s="470"/>
      <c r="Q22" s="470"/>
      <c r="R22" s="471"/>
      <c r="S22" s="471"/>
      <c r="T22" s="471"/>
      <c r="U22" s="472"/>
      <c r="V22" s="470"/>
      <c r="W22" s="470"/>
      <c r="X22" s="470"/>
      <c r="Y22" s="470"/>
      <c r="Z22" s="470"/>
      <c r="AA22" s="470"/>
      <c r="AB22" s="470"/>
      <c r="AC22" s="470"/>
      <c r="AD22" s="470"/>
      <c r="AE22" s="470"/>
      <c r="AF22" s="473"/>
      <c r="AG22" s="132"/>
      <c r="AH22" s="133"/>
      <c r="AI22" s="1041"/>
      <c r="AJ22" s="1042"/>
      <c r="AK22" s="1042"/>
      <c r="AL22" s="1042"/>
      <c r="AM22" s="1042"/>
      <c r="AN22" s="1043"/>
      <c r="AQ22" s="129"/>
      <c r="AR22" s="129"/>
      <c r="AS22" s="130"/>
      <c r="AT22" s="130"/>
      <c r="AU22" s="130"/>
      <c r="AV22" s="130"/>
      <c r="AW22" s="130"/>
      <c r="AX22" s="130"/>
      <c r="AY22" s="130"/>
      <c r="AZ22" s="130"/>
      <c r="BA22" s="130"/>
      <c r="BB22" s="130"/>
      <c r="BC22" s="130"/>
      <c r="BD22" s="130"/>
      <c r="BE22" s="130"/>
      <c r="BF22" s="130"/>
      <c r="BG22" s="130"/>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row>
    <row r="23" spans="1:81" ht="12" customHeight="1">
      <c r="A23" s="885"/>
      <c r="B23" s="886"/>
      <c r="C23" s="469"/>
      <c r="D23" s="470"/>
      <c r="E23" s="470"/>
      <c r="F23" s="470"/>
      <c r="G23" s="470"/>
      <c r="H23" s="470"/>
      <c r="I23" s="470"/>
      <c r="J23" s="470"/>
      <c r="K23" s="470"/>
      <c r="L23" s="470"/>
      <c r="M23" s="470"/>
      <c r="N23" s="470"/>
      <c r="O23" s="470"/>
      <c r="P23" s="470"/>
      <c r="Q23" s="470"/>
      <c r="R23" s="471"/>
      <c r="S23" s="471"/>
      <c r="T23" s="471"/>
      <c r="U23" s="472"/>
      <c r="V23" s="470"/>
      <c r="W23" s="470"/>
      <c r="X23" s="470"/>
      <c r="Y23" s="470"/>
      <c r="Z23" s="470"/>
      <c r="AA23" s="470"/>
      <c r="AB23" s="470"/>
      <c r="AC23" s="470"/>
      <c r="AD23" s="470"/>
      <c r="AE23" s="470"/>
      <c r="AF23" s="473"/>
      <c r="AG23" s="132"/>
      <c r="AH23" s="133"/>
      <c r="AI23" s="1041"/>
      <c r="AJ23" s="1042"/>
      <c r="AK23" s="1042"/>
      <c r="AL23" s="1042"/>
      <c r="AM23" s="1042"/>
      <c r="AN23" s="1043"/>
      <c r="AQ23" s="129"/>
      <c r="AR23" s="129"/>
      <c r="AS23" s="130"/>
      <c r="AT23" s="130"/>
      <c r="AU23" s="130"/>
      <c r="AV23" s="130"/>
      <c r="AW23" s="130"/>
      <c r="AX23" s="130"/>
      <c r="AY23" s="130"/>
      <c r="AZ23" s="130"/>
      <c r="BA23" s="130"/>
      <c r="BB23" s="130"/>
      <c r="BC23" s="130"/>
      <c r="BD23" s="130"/>
      <c r="BE23" s="130"/>
      <c r="BF23" s="130"/>
      <c r="BG23" s="130"/>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row>
    <row r="24" spans="1:81" ht="12" customHeight="1">
      <c r="A24" s="896"/>
      <c r="B24" s="897"/>
      <c r="C24" s="474"/>
      <c r="D24" s="475"/>
      <c r="E24" s="475"/>
      <c r="F24" s="475"/>
      <c r="G24" s="475"/>
      <c r="H24" s="475"/>
      <c r="I24" s="475"/>
      <c r="J24" s="475"/>
      <c r="K24" s="475"/>
      <c r="L24" s="475"/>
      <c r="M24" s="475"/>
      <c r="N24" s="475"/>
      <c r="O24" s="475"/>
      <c r="P24" s="475"/>
      <c r="Q24" s="475"/>
      <c r="R24" s="476"/>
      <c r="S24" s="476"/>
      <c r="T24" s="476"/>
      <c r="U24" s="477"/>
      <c r="V24" s="475"/>
      <c r="W24" s="475"/>
      <c r="X24" s="475"/>
      <c r="Y24" s="475"/>
      <c r="Z24" s="475"/>
      <c r="AA24" s="475"/>
      <c r="AB24" s="475"/>
      <c r="AC24" s="475"/>
      <c r="AD24" s="475"/>
      <c r="AE24" s="475"/>
      <c r="AF24" s="478"/>
      <c r="AG24" s="134"/>
      <c r="AH24" s="135"/>
      <c r="AI24" s="1052"/>
      <c r="AJ24" s="1053"/>
      <c r="AK24" s="1053"/>
      <c r="AL24" s="1053"/>
      <c r="AM24" s="1053"/>
      <c r="AN24" s="1054"/>
      <c r="AQ24" s="129"/>
      <c r="AR24" s="129"/>
      <c r="AS24" s="130"/>
      <c r="AT24" s="130"/>
      <c r="AU24" s="130"/>
      <c r="AV24" s="130"/>
      <c r="AW24" s="130"/>
      <c r="AX24" s="130"/>
      <c r="AY24" s="130"/>
      <c r="AZ24" s="130"/>
      <c r="BA24" s="130"/>
      <c r="BB24" s="130"/>
      <c r="BC24" s="130"/>
      <c r="BD24" s="130"/>
      <c r="BE24" s="130"/>
      <c r="BF24" s="130"/>
      <c r="BG24" s="130"/>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row>
    <row r="25" spans="1:81" ht="12" customHeight="1">
      <c r="A25" s="885"/>
      <c r="B25" s="886"/>
      <c r="C25" s="469"/>
      <c r="D25" s="470"/>
      <c r="E25" s="470"/>
      <c r="F25" s="470"/>
      <c r="G25" s="470"/>
      <c r="H25" s="470"/>
      <c r="I25" s="470"/>
      <c r="J25" s="470"/>
      <c r="K25" s="470"/>
      <c r="L25" s="470"/>
      <c r="M25" s="470"/>
      <c r="N25" s="470"/>
      <c r="O25" s="470"/>
      <c r="P25" s="470"/>
      <c r="Q25" s="470"/>
      <c r="R25" s="471"/>
      <c r="S25" s="471"/>
      <c r="T25" s="471"/>
      <c r="U25" s="472"/>
      <c r="V25" s="470"/>
      <c r="W25" s="470"/>
      <c r="X25" s="470"/>
      <c r="Y25" s="470"/>
      <c r="Z25" s="470"/>
      <c r="AA25" s="470"/>
      <c r="AB25" s="470"/>
      <c r="AC25" s="470"/>
      <c r="AD25" s="470"/>
      <c r="AE25" s="470"/>
      <c r="AF25" s="473"/>
      <c r="AG25" s="132"/>
      <c r="AH25" s="133"/>
      <c r="AI25" s="1041"/>
      <c r="AJ25" s="1042"/>
      <c r="AK25" s="1042"/>
      <c r="AL25" s="1042"/>
      <c r="AM25" s="1042"/>
      <c r="AN25" s="1043"/>
      <c r="AQ25" s="129"/>
      <c r="AR25" s="129"/>
      <c r="AS25" s="130"/>
      <c r="AT25" s="130"/>
      <c r="AU25" s="130"/>
      <c r="AV25" s="130"/>
      <c r="AW25" s="130"/>
      <c r="AX25" s="130"/>
      <c r="AY25" s="130"/>
      <c r="AZ25" s="130"/>
      <c r="BA25" s="130"/>
      <c r="BB25" s="130"/>
      <c r="BC25" s="130"/>
      <c r="BD25" s="130"/>
      <c r="BE25" s="130"/>
      <c r="BF25" s="130"/>
      <c r="BG25" s="130"/>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row>
    <row r="26" spans="1:81" ht="12" customHeight="1">
      <c r="A26" s="885"/>
      <c r="B26" s="886"/>
      <c r="C26" s="469"/>
      <c r="D26" s="470"/>
      <c r="E26" s="470"/>
      <c r="F26" s="470"/>
      <c r="G26" s="470"/>
      <c r="H26" s="470"/>
      <c r="I26" s="470"/>
      <c r="J26" s="470"/>
      <c r="K26" s="470"/>
      <c r="L26" s="470"/>
      <c r="M26" s="470"/>
      <c r="N26" s="470"/>
      <c r="O26" s="470"/>
      <c r="P26" s="470"/>
      <c r="Q26" s="470"/>
      <c r="R26" s="471"/>
      <c r="S26" s="471"/>
      <c r="T26" s="471"/>
      <c r="U26" s="472"/>
      <c r="V26" s="470"/>
      <c r="W26" s="470"/>
      <c r="X26" s="470"/>
      <c r="Y26" s="470"/>
      <c r="Z26" s="470"/>
      <c r="AA26" s="470"/>
      <c r="AB26" s="470"/>
      <c r="AC26" s="470"/>
      <c r="AD26" s="470"/>
      <c r="AE26" s="470"/>
      <c r="AF26" s="473"/>
      <c r="AG26" s="132"/>
      <c r="AH26" s="133"/>
      <c r="AI26" s="1041"/>
      <c r="AJ26" s="1042"/>
      <c r="AK26" s="1042"/>
      <c r="AL26" s="1042"/>
      <c r="AM26" s="1042"/>
      <c r="AN26" s="1043"/>
      <c r="AQ26" s="129"/>
      <c r="AR26" s="129"/>
      <c r="AS26" s="130"/>
      <c r="AT26" s="130"/>
      <c r="AU26" s="130"/>
      <c r="AV26" s="130"/>
      <c r="AW26" s="130"/>
      <c r="AX26" s="130"/>
      <c r="AY26" s="130"/>
      <c r="AZ26" s="130"/>
      <c r="BA26" s="130"/>
      <c r="BB26" s="130"/>
      <c r="BC26" s="130"/>
      <c r="BD26" s="130"/>
      <c r="BE26" s="130"/>
      <c r="BF26" s="130"/>
      <c r="BG26" s="130"/>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row>
    <row r="27" spans="1:81" ht="12" customHeight="1">
      <c r="A27" s="885"/>
      <c r="B27" s="886"/>
      <c r="C27" s="469"/>
      <c r="D27" s="470"/>
      <c r="E27" s="470"/>
      <c r="F27" s="470"/>
      <c r="G27" s="470"/>
      <c r="H27" s="470"/>
      <c r="I27" s="470"/>
      <c r="J27" s="470"/>
      <c r="K27" s="470"/>
      <c r="L27" s="470"/>
      <c r="M27" s="470"/>
      <c r="N27" s="470"/>
      <c r="O27" s="470"/>
      <c r="P27" s="470"/>
      <c r="Q27" s="470"/>
      <c r="R27" s="471"/>
      <c r="S27" s="471"/>
      <c r="T27" s="471"/>
      <c r="U27" s="472"/>
      <c r="V27" s="470"/>
      <c r="W27" s="470"/>
      <c r="X27" s="470"/>
      <c r="Y27" s="470"/>
      <c r="Z27" s="470"/>
      <c r="AA27" s="470"/>
      <c r="AB27" s="470"/>
      <c r="AC27" s="470"/>
      <c r="AD27" s="470"/>
      <c r="AE27" s="470"/>
      <c r="AF27" s="473"/>
      <c r="AG27" s="132"/>
      <c r="AH27" s="133"/>
      <c r="AI27" s="1041"/>
      <c r="AJ27" s="1042"/>
      <c r="AK27" s="1042"/>
      <c r="AL27" s="1042"/>
      <c r="AM27" s="1042"/>
      <c r="AN27" s="1043"/>
      <c r="AQ27" s="129"/>
      <c r="AR27" s="129"/>
      <c r="AS27" s="130"/>
      <c r="AT27" s="130"/>
      <c r="AU27" s="130"/>
      <c r="AV27" s="130"/>
      <c r="AW27" s="130"/>
      <c r="AX27" s="130"/>
      <c r="AY27" s="130"/>
      <c r="AZ27" s="130"/>
      <c r="BA27" s="130"/>
      <c r="BB27" s="130"/>
      <c r="BC27" s="130"/>
      <c r="BD27" s="130"/>
      <c r="BE27" s="130"/>
      <c r="BF27" s="130"/>
      <c r="BG27" s="130"/>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row>
    <row r="28" spans="1:81" ht="12" customHeight="1">
      <c r="A28" s="885"/>
      <c r="B28" s="886"/>
      <c r="C28" s="469"/>
      <c r="D28" s="470"/>
      <c r="E28" s="470"/>
      <c r="F28" s="470"/>
      <c r="G28" s="470"/>
      <c r="H28" s="470"/>
      <c r="I28" s="470"/>
      <c r="J28" s="470"/>
      <c r="K28" s="470"/>
      <c r="L28" s="470"/>
      <c r="M28" s="470"/>
      <c r="N28" s="470"/>
      <c r="O28" s="470"/>
      <c r="P28" s="470"/>
      <c r="Q28" s="470"/>
      <c r="R28" s="471"/>
      <c r="S28" s="471"/>
      <c r="T28" s="471"/>
      <c r="U28" s="472"/>
      <c r="V28" s="470"/>
      <c r="W28" s="470"/>
      <c r="X28" s="470"/>
      <c r="Y28" s="470"/>
      <c r="Z28" s="470"/>
      <c r="AA28" s="470"/>
      <c r="AB28" s="470"/>
      <c r="AC28" s="470"/>
      <c r="AD28" s="470"/>
      <c r="AE28" s="470"/>
      <c r="AF28" s="473"/>
      <c r="AG28" s="132"/>
      <c r="AH28" s="133"/>
      <c r="AI28" s="1041"/>
      <c r="AJ28" s="1042"/>
      <c r="AK28" s="1042"/>
      <c r="AL28" s="1042"/>
      <c r="AM28" s="1042"/>
      <c r="AN28" s="1043"/>
      <c r="AQ28" s="129"/>
      <c r="AR28" s="129"/>
      <c r="AS28" s="136"/>
      <c r="AT28" s="130"/>
      <c r="AU28" s="130"/>
      <c r="AV28" s="130"/>
      <c r="AW28" s="130"/>
      <c r="AX28" s="130"/>
      <c r="AY28" s="130"/>
      <c r="AZ28" s="130"/>
      <c r="BA28" s="130"/>
      <c r="BB28" s="130"/>
      <c r="BC28" s="130"/>
      <c r="BD28" s="130"/>
      <c r="BE28" s="130"/>
      <c r="BF28" s="130"/>
      <c r="BG28" s="130"/>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row>
    <row r="29" spans="1:81" ht="12" customHeight="1">
      <c r="A29" s="885"/>
      <c r="B29" s="886"/>
      <c r="C29" s="469"/>
      <c r="D29" s="470"/>
      <c r="E29" s="470"/>
      <c r="F29" s="470"/>
      <c r="G29" s="470"/>
      <c r="H29" s="470"/>
      <c r="I29" s="470"/>
      <c r="J29" s="470"/>
      <c r="K29" s="470"/>
      <c r="L29" s="470"/>
      <c r="M29" s="470"/>
      <c r="N29" s="470"/>
      <c r="O29" s="470"/>
      <c r="P29" s="470"/>
      <c r="Q29" s="470"/>
      <c r="R29" s="471"/>
      <c r="S29" s="471"/>
      <c r="T29" s="471"/>
      <c r="U29" s="472"/>
      <c r="V29" s="470"/>
      <c r="W29" s="470"/>
      <c r="X29" s="470"/>
      <c r="Y29" s="470"/>
      <c r="Z29" s="470"/>
      <c r="AA29" s="470"/>
      <c r="AB29" s="470"/>
      <c r="AC29" s="470"/>
      <c r="AD29" s="470"/>
      <c r="AE29" s="470"/>
      <c r="AF29" s="473"/>
      <c r="AG29" s="132"/>
      <c r="AH29" s="133"/>
      <c r="AI29" s="1041"/>
      <c r="AJ29" s="1042"/>
      <c r="AK29" s="1042"/>
      <c r="AL29" s="1042"/>
      <c r="AM29" s="1042"/>
      <c r="AN29" s="1043"/>
      <c r="AQ29" s="129"/>
      <c r="AR29" s="129"/>
      <c r="AS29" s="136"/>
      <c r="AT29" s="130"/>
      <c r="AU29" s="130"/>
      <c r="AV29" s="130"/>
      <c r="AW29" s="130"/>
      <c r="AX29" s="130"/>
      <c r="AY29" s="130"/>
      <c r="AZ29" s="130"/>
      <c r="BA29" s="130"/>
      <c r="BB29" s="130"/>
      <c r="BC29" s="130"/>
      <c r="BD29" s="130"/>
      <c r="BE29" s="130"/>
      <c r="BF29" s="130"/>
      <c r="BG29" s="130"/>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row>
    <row r="30" spans="1:81" ht="12" customHeight="1">
      <c r="A30" s="885"/>
      <c r="B30" s="886"/>
      <c r="C30" s="469"/>
      <c r="D30" s="470"/>
      <c r="E30" s="470"/>
      <c r="F30" s="470"/>
      <c r="G30" s="470"/>
      <c r="H30" s="470"/>
      <c r="I30" s="470"/>
      <c r="J30" s="470"/>
      <c r="K30" s="470"/>
      <c r="L30" s="470"/>
      <c r="M30" s="470"/>
      <c r="N30" s="470"/>
      <c r="O30" s="470"/>
      <c r="P30" s="470"/>
      <c r="Q30" s="470"/>
      <c r="R30" s="471"/>
      <c r="S30" s="471"/>
      <c r="T30" s="471"/>
      <c r="U30" s="472"/>
      <c r="V30" s="470"/>
      <c r="W30" s="470"/>
      <c r="X30" s="470"/>
      <c r="Y30" s="470"/>
      <c r="Z30" s="470"/>
      <c r="AA30" s="470"/>
      <c r="AB30" s="470"/>
      <c r="AC30" s="470"/>
      <c r="AD30" s="470"/>
      <c r="AE30" s="470"/>
      <c r="AF30" s="473"/>
      <c r="AG30" s="132"/>
      <c r="AH30" s="133"/>
      <c r="AI30" s="1041"/>
      <c r="AJ30" s="1042"/>
      <c r="AK30" s="1042"/>
      <c r="AL30" s="1042"/>
      <c r="AM30" s="1042"/>
      <c r="AN30" s="1043"/>
      <c r="AQ30" s="129"/>
      <c r="AR30" s="129"/>
      <c r="AS30" s="136"/>
      <c r="AT30" s="130"/>
      <c r="AU30" s="130"/>
      <c r="AV30" s="130"/>
      <c r="AW30" s="130"/>
      <c r="AX30" s="130"/>
      <c r="AY30" s="130"/>
      <c r="AZ30" s="130"/>
      <c r="BA30" s="130"/>
      <c r="BB30" s="130"/>
      <c r="BC30" s="130"/>
      <c r="BD30" s="130"/>
      <c r="BE30" s="130"/>
      <c r="BF30" s="130"/>
      <c r="BG30" s="130"/>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row>
    <row r="31" spans="1:81" ht="12" customHeight="1">
      <c r="A31" s="885"/>
      <c r="B31" s="886"/>
      <c r="C31" s="469"/>
      <c r="D31" s="470"/>
      <c r="E31" s="470"/>
      <c r="F31" s="470"/>
      <c r="G31" s="470"/>
      <c r="H31" s="470"/>
      <c r="I31" s="470"/>
      <c r="J31" s="470"/>
      <c r="K31" s="470"/>
      <c r="L31" s="470"/>
      <c r="M31" s="470"/>
      <c r="N31" s="470"/>
      <c r="O31" s="470"/>
      <c r="P31" s="470"/>
      <c r="Q31" s="470"/>
      <c r="R31" s="471"/>
      <c r="S31" s="471"/>
      <c r="T31" s="471"/>
      <c r="U31" s="472"/>
      <c r="V31" s="470"/>
      <c r="W31" s="470"/>
      <c r="X31" s="470"/>
      <c r="Y31" s="470"/>
      <c r="Z31" s="470"/>
      <c r="AA31" s="470"/>
      <c r="AB31" s="470"/>
      <c r="AC31" s="470"/>
      <c r="AD31" s="470"/>
      <c r="AE31" s="470"/>
      <c r="AF31" s="473"/>
      <c r="AG31" s="132"/>
      <c r="AH31" s="133"/>
      <c r="AI31" s="1041"/>
      <c r="AJ31" s="1042"/>
      <c r="AK31" s="1042"/>
      <c r="AL31" s="1042"/>
      <c r="AM31" s="1042"/>
      <c r="AN31" s="1043"/>
      <c r="AQ31" s="129"/>
      <c r="AR31" s="129"/>
      <c r="AS31" s="136"/>
      <c r="AT31" s="130"/>
      <c r="AU31" s="130"/>
      <c r="AV31" s="130"/>
      <c r="AW31" s="130"/>
      <c r="AX31" s="130"/>
      <c r="AY31" s="130"/>
      <c r="AZ31" s="130"/>
      <c r="BA31" s="130"/>
      <c r="BB31" s="130"/>
      <c r="BC31" s="130"/>
      <c r="BD31" s="130"/>
      <c r="BE31" s="130"/>
      <c r="BF31" s="130"/>
      <c r="BG31" s="130"/>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row>
    <row r="32" spans="1:81" ht="12" customHeight="1">
      <c r="A32" s="885"/>
      <c r="B32" s="886"/>
      <c r="C32" s="469"/>
      <c r="D32" s="470"/>
      <c r="E32" s="470"/>
      <c r="F32" s="470"/>
      <c r="G32" s="470"/>
      <c r="H32" s="470"/>
      <c r="I32" s="470"/>
      <c r="J32" s="470"/>
      <c r="K32" s="470"/>
      <c r="L32" s="470"/>
      <c r="M32" s="470"/>
      <c r="N32" s="470"/>
      <c r="O32" s="470"/>
      <c r="P32" s="470"/>
      <c r="Q32" s="470"/>
      <c r="R32" s="471"/>
      <c r="S32" s="471"/>
      <c r="T32" s="471"/>
      <c r="U32" s="472"/>
      <c r="V32" s="470"/>
      <c r="W32" s="470"/>
      <c r="X32" s="470"/>
      <c r="Y32" s="470"/>
      <c r="Z32" s="470"/>
      <c r="AA32" s="470"/>
      <c r="AB32" s="470"/>
      <c r="AC32" s="470"/>
      <c r="AD32" s="470"/>
      <c r="AE32" s="470"/>
      <c r="AF32" s="473"/>
      <c r="AG32" s="132"/>
      <c r="AH32" s="133"/>
      <c r="AI32" s="1041"/>
      <c r="AJ32" s="1042"/>
      <c r="AK32" s="1042"/>
      <c r="AL32" s="1042"/>
      <c r="AM32" s="1042"/>
      <c r="AN32" s="1043"/>
      <c r="AQ32" s="129"/>
      <c r="AR32" s="129"/>
      <c r="AS32" s="130"/>
      <c r="AT32" s="130"/>
      <c r="AU32" s="130"/>
      <c r="AV32" s="130"/>
      <c r="AW32" s="130"/>
      <c r="AX32" s="130"/>
      <c r="AY32" s="130"/>
      <c r="AZ32" s="130"/>
      <c r="BA32" s="130"/>
      <c r="BB32" s="130"/>
      <c r="BC32" s="130"/>
      <c r="BD32" s="130"/>
      <c r="BE32" s="130"/>
      <c r="BF32" s="130"/>
      <c r="BG32" s="130"/>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row>
    <row r="33" spans="1:81" ht="12" customHeight="1">
      <c r="A33" s="885"/>
      <c r="B33" s="886"/>
      <c r="C33" s="469"/>
      <c r="D33" s="470"/>
      <c r="E33" s="470"/>
      <c r="F33" s="470"/>
      <c r="G33" s="470"/>
      <c r="H33" s="470"/>
      <c r="I33" s="470"/>
      <c r="J33" s="470"/>
      <c r="K33" s="470"/>
      <c r="L33" s="470"/>
      <c r="M33" s="470"/>
      <c r="N33" s="470"/>
      <c r="O33" s="470"/>
      <c r="P33" s="470"/>
      <c r="Q33" s="470"/>
      <c r="R33" s="471"/>
      <c r="S33" s="471"/>
      <c r="T33" s="471"/>
      <c r="U33" s="472"/>
      <c r="V33" s="470"/>
      <c r="W33" s="470"/>
      <c r="X33" s="470"/>
      <c r="Y33" s="470"/>
      <c r="Z33" s="470"/>
      <c r="AA33" s="470"/>
      <c r="AB33" s="470"/>
      <c r="AC33" s="470"/>
      <c r="AD33" s="470"/>
      <c r="AE33" s="470"/>
      <c r="AF33" s="473"/>
      <c r="AG33" s="132"/>
      <c r="AH33" s="133"/>
      <c r="AI33" s="1041"/>
      <c r="AJ33" s="1042"/>
      <c r="AK33" s="1042"/>
      <c r="AL33" s="1042"/>
      <c r="AM33" s="1042"/>
      <c r="AN33" s="1043"/>
      <c r="AQ33" s="129"/>
      <c r="AR33" s="129"/>
      <c r="AS33" s="130"/>
      <c r="AT33" s="130"/>
      <c r="AU33" s="130"/>
      <c r="AV33" s="130"/>
      <c r="AW33" s="130"/>
      <c r="AX33" s="130"/>
      <c r="AY33" s="130"/>
      <c r="AZ33" s="130"/>
      <c r="BA33" s="130"/>
      <c r="BB33" s="130"/>
      <c r="BC33" s="130"/>
      <c r="BD33" s="130"/>
      <c r="BE33" s="130"/>
      <c r="BF33" s="130"/>
      <c r="BG33" s="130"/>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row>
    <row r="34" spans="1:81" ht="12" customHeight="1">
      <c r="A34" s="885"/>
      <c r="B34" s="886"/>
      <c r="C34" s="469"/>
      <c r="D34" s="470"/>
      <c r="E34" s="470"/>
      <c r="F34" s="470"/>
      <c r="G34" s="470"/>
      <c r="H34" s="470"/>
      <c r="I34" s="470"/>
      <c r="J34" s="470"/>
      <c r="K34" s="470"/>
      <c r="L34" s="470"/>
      <c r="M34" s="470"/>
      <c r="N34" s="470"/>
      <c r="O34" s="470"/>
      <c r="P34" s="470"/>
      <c r="Q34" s="470"/>
      <c r="R34" s="471"/>
      <c r="S34" s="471"/>
      <c r="T34" s="471"/>
      <c r="U34" s="472"/>
      <c r="V34" s="470"/>
      <c r="W34" s="470"/>
      <c r="X34" s="470"/>
      <c r="Y34" s="470"/>
      <c r="Z34" s="470"/>
      <c r="AA34" s="470"/>
      <c r="AB34" s="470"/>
      <c r="AC34" s="470"/>
      <c r="AD34" s="470"/>
      <c r="AE34" s="470"/>
      <c r="AF34" s="473"/>
      <c r="AG34" s="132"/>
      <c r="AH34" s="133"/>
      <c r="AI34" s="1041"/>
      <c r="AJ34" s="1042"/>
      <c r="AK34" s="1042"/>
      <c r="AL34" s="1042"/>
      <c r="AM34" s="1042"/>
      <c r="AN34" s="1043"/>
      <c r="AQ34" s="129"/>
      <c r="AR34" s="129"/>
      <c r="AS34" s="130"/>
      <c r="AT34" s="130"/>
      <c r="AU34" s="130"/>
      <c r="AV34" s="130"/>
      <c r="AW34" s="130"/>
      <c r="AX34" s="130"/>
      <c r="AY34" s="130"/>
      <c r="AZ34" s="130"/>
      <c r="BA34" s="130"/>
      <c r="BB34" s="130"/>
      <c r="BC34" s="130"/>
      <c r="BD34" s="130"/>
      <c r="BE34" s="130"/>
      <c r="BF34" s="130"/>
      <c r="BG34" s="130"/>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row>
    <row r="35" spans="1:81" ht="12" customHeight="1">
      <c r="A35" s="885"/>
      <c r="B35" s="886"/>
      <c r="C35" s="469"/>
      <c r="D35" s="470"/>
      <c r="E35" s="470"/>
      <c r="F35" s="470"/>
      <c r="G35" s="470"/>
      <c r="H35" s="470"/>
      <c r="I35" s="470"/>
      <c r="J35" s="470"/>
      <c r="K35" s="470"/>
      <c r="L35" s="470"/>
      <c r="M35" s="470"/>
      <c r="N35" s="470"/>
      <c r="O35" s="470"/>
      <c r="P35" s="470"/>
      <c r="Q35" s="470"/>
      <c r="R35" s="471"/>
      <c r="S35" s="471"/>
      <c r="T35" s="471"/>
      <c r="U35" s="472"/>
      <c r="V35" s="470"/>
      <c r="W35" s="470"/>
      <c r="X35" s="470"/>
      <c r="Y35" s="470"/>
      <c r="Z35" s="470"/>
      <c r="AA35" s="470"/>
      <c r="AB35" s="470"/>
      <c r="AC35" s="470"/>
      <c r="AD35" s="470"/>
      <c r="AE35" s="470"/>
      <c r="AF35" s="473"/>
      <c r="AG35" s="132"/>
      <c r="AH35" s="133"/>
      <c r="AI35" s="1041"/>
      <c r="AJ35" s="1042"/>
      <c r="AK35" s="1042"/>
      <c r="AL35" s="1042"/>
      <c r="AM35" s="1042"/>
      <c r="AN35" s="1043"/>
      <c r="AQ35" s="129"/>
      <c r="AR35" s="129"/>
      <c r="AS35" s="130"/>
      <c r="AT35" s="130"/>
      <c r="AU35" s="130"/>
      <c r="AV35" s="130"/>
      <c r="AW35" s="130"/>
      <c r="AX35" s="130"/>
      <c r="AY35" s="130"/>
      <c r="AZ35" s="130"/>
      <c r="BA35" s="130"/>
      <c r="BB35" s="130"/>
      <c r="BC35" s="130"/>
      <c r="BD35" s="130"/>
      <c r="BE35" s="130"/>
      <c r="BF35" s="130"/>
      <c r="BG35" s="130"/>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row>
    <row r="36" spans="1:81" ht="12" customHeight="1">
      <c r="A36" s="885"/>
      <c r="B36" s="886"/>
      <c r="C36" s="469"/>
      <c r="D36" s="470"/>
      <c r="E36" s="470"/>
      <c r="F36" s="470"/>
      <c r="G36" s="470"/>
      <c r="H36" s="470"/>
      <c r="I36" s="470"/>
      <c r="J36" s="470"/>
      <c r="K36" s="470"/>
      <c r="L36" s="470"/>
      <c r="M36" s="470"/>
      <c r="N36" s="470"/>
      <c r="O36" s="470"/>
      <c r="P36" s="470"/>
      <c r="Q36" s="470"/>
      <c r="R36" s="471"/>
      <c r="S36" s="471"/>
      <c r="T36" s="471"/>
      <c r="U36" s="472"/>
      <c r="V36" s="470"/>
      <c r="W36" s="470"/>
      <c r="X36" s="470"/>
      <c r="Y36" s="470"/>
      <c r="Z36" s="470"/>
      <c r="AA36" s="470"/>
      <c r="AB36" s="470"/>
      <c r="AC36" s="470"/>
      <c r="AD36" s="470"/>
      <c r="AE36" s="470"/>
      <c r="AF36" s="473"/>
      <c r="AG36" s="132"/>
      <c r="AH36" s="133"/>
      <c r="AI36" s="1041"/>
      <c r="AJ36" s="1042"/>
      <c r="AK36" s="1042"/>
      <c r="AL36" s="1042"/>
      <c r="AM36" s="1042"/>
      <c r="AN36" s="1043"/>
      <c r="AQ36" s="129"/>
      <c r="AR36" s="129"/>
      <c r="AS36" s="130"/>
      <c r="AT36" s="130"/>
      <c r="AU36" s="130"/>
      <c r="AV36" s="130"/>
      <c r="AW36" s="130"/>
      <c r="AX36" s="130"/>
      <c r="AY36" s="130"/>
      <c r="AZ36" s="130"/>
      <c r="BA36" s="130"/>
      <c r="BB36" s="130"/>
      <c r="BC36" s="130"/>
      <c r="BD36" s="130"/>
      <c r="BE36" s="130"/>
      <c r="BF36" s="130"/>
      <c r="BG36" s="130"/>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row>
    <row r="37" spans="1:81" ht="12" customHeight="1">
      <c r="A37" s="885"/>
      <c r="B37" s="886"/>
      <c r="C37" s="469"/>
      <c r="D37" s="470"/>
      <c r="E37" s="470"/>
      <c r="F37" s="470"/>
      <c r="G37" s="470"/>
      <c r="H37" s="470"/>
      <c r="I37" s="470"/>
      <c r="J37" s="470"/>
      <c r="K37" s="470"/>
      <c r="L37" s="470"/>
      <c r="M37" s="470"/>
      <c r="N37" s="470"/>
      <c r="O37" s="470"/>
      <c r="P37" s="470"/>
      <c r="Q37" s="470"/>
      <c r="R37" s="471"/>
      <c r="S37" s="471"/>
      <c r="T37" s="471"/>
      <c r="U37" s="472"/>
      <c r="V37" s="470"/>
      <c r="W37" s="470"/>
      <c r="X37" s="470"/>
      <c r="Y37" s="470"/>
      <c r="Z37" s="470"/>
      <c r="AA37" s="470"/>
      <c r="AB37" s="470"/>
      <c r="AC37" s="470"/>
      <c r="AD37" s="470"/>
      <c r="AE37" s="470"/>
      <c r="AF37" s="473"/>
      <c r="AG37" s="132"/>
      <c r="AH37" s="133"/>
      <c r="AI37" s="1041"/>
      <c r="AJ37" s="1042"/>
      <c r="AK37" s="1042"/>
      <c r="AL37" s="1042"/>
      <c r="AM37" s="1042"/>
      <c r="AN37" s="1043"/>
      <c r="AQ37" s="129"/>
      <c r="AR37" s="129"/>
      <c r="AS37" s="130"/>
      <c r="AT37" s="130"/>
      <c r="AU37" s="130"/>
      <c r="AV37" s="130"/>
      <c r="AW37" s="130"/>
      <c r="AX37" s="130"/>
      <c r="AY37" s="130"/>
      <c r="AZ37" s="130"/>
      <c r="BA37" s="130"/>
      <c r="BB37" s="130"/>
      <c r="BC37" s="130"/>
      <c r="BD37" s="130"/>
      <c r="BE37" s="130"/>
      <c r="BF37" s="130"/>
      <c r="BG37" s="130"/>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row>
    <row r="38" spans="1:81" ht="12" customHeight="1">
      <c r="A38" s="885"/>
      <c r="B38" s="886"/>
      <c r="C38" s="469"/>
      <c r="D38" s="470"/>
      <c r="E38" s="470"/>
      <c r="F38" s="470"/>
      <c r="G38" s="470"/>
      <c r="H38" s="470"/>
      <c r="I38" s="470"/>
      <c r="J38" s="470"/>
      <c r="K38" s="470"/>
      <c r="L38" s="470"/>
      <c r="M38" s="470"/>
      <c r="N38" s="470"/>
      <c r="O38" s="470"/>
      <c r="P38" s="470"/>
      <c r="Q38" s="470"/>
      <c r="R38" s="471"/>
      <c r="S38" s="471"/>
      <c r="T38" s="471"/>
      <c r="U38" s="472"/>
      <c r="V38" s="470"/>
      <c r="W38" s="470"/>
      <c r="X38" s="470"/>
      <c r="Y38" s="470"/>
      <c r="Z38" s="470"/>
      <c r="AA38" s="470"/>
      <c r="AB38" s="470"/>
      <c r="AC38" s="470"/>
      <c r="AD38" s="470"/>
      <c r="AE38" s="470"/>
      <c r="AF38" s="473"/>
      <c r="AG38" s="132"/>
      <c r="AH38" s="133"/>
      <c r="AI38" s="1041"/>
      <c r="AJ38" s="1042"/>
      <c r="AK38" s="1042"/>
      <c r="AL38" s="1042"/>
      <c r="AM38" s="1042"/>
      <c r="AN38" s="1043"/>
      <c r="AQ38" s="129"/>
      <c r="AR38" s="129"/>
      <c r="AS38" s="130"/>
      <c r="AT38" s="130"/>
      <c r="AU38" s="130"/>
      <c r="AV38" s="130"/>
      <c r="AW38" s="130"/>
      <c r="AX38" s="130"/>
      <c r="AY38" s="130"/>
      <c r="AZ38" s="130"/>
      <c r="BA38" s="130"/>
      <c r="BB38" s="130"/>
      <c r="BC38" s="130"/>
      <c r="BD38" s="130"/>
      <c r="BE38" s="130"/>
      <c r="BF38" s="130"/>
      <c r="BG38" s="130"/>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row>
    <row r="39" spans="1:81" ht="12" customHeight="1">
      <c r="A39" s="885"/>
      <c r="B39" s="886"/>
      <c r="C39" s="469"/>
      <c r="D39" s="470"/>
      <c r="E39" s="470"/>
      <c r="F39" s="470"/>
      <c r="G39" s="470"/>
      <c r="H39" s="470"/>
      <c r="I39" s="470"/>
      <c r="J39" s="470"/>
      <c r="K39" s="470"/>
      <c r="L39" s="470"/>
      <c r="M39" s="470"/>
      <c r="N39" s="470"/>
      <c r="O39" s="470"/>
      <c r="P39" s="470"/>
      <c r="Q39" s="470"/>
      <c r="R39" s="471"/>
      <c r="S39" s="471"/>
      <c r="T39" s="471"/>
      <c r="U39" s="472"/>
      <c r="V39" s="470"/>
      <c r="W39" s="470"/>
      <c r="X39" s="470"/>
      <c r="Y39" s="470"/>
      <c r="Z39" s="470"/>
      <c r="AA39" s="470"/>
      <c r="AB39" s="470"/>
      <c r="AC39" s="470"/>
      <c r="AD39" s="470"/>
      <c r="AE39" s="470"/>
      <c r="AF39" s="473"/>
      <c r="AG39" s="132"/>
      <c r="AH39" s="133"/>
      <c r="AI39" s="1041"/>
      <c r="AJ39" s="1042"/>
      <c r="AK39" s="1042"/>
      <c r="AL39" s="1042"/>
      <c r="AM39" s="1042"/>
      <c r="AN39" s="1043"/>
      <c r="AQ39" s="129"/>
      <c r="AR39" s="129"/>
      <c r="AS39" s="130"/>
      <c r="AT39" s="130"/>
      <c r="AU39" s="130"/>
      <c r="AV39" s="130"/>
      <c r="AW39" s="130"/>
      <c r="AX39" s="130"/>
      <c r="AY39" s="130"/>
      <c r="AZ39" s="130"/>
      <c r="BA39" s="130"/>
      <c r="BB39" s="130"/>
      <c r="BC39" s="130"/>
      <c r="BD39" s="130"/>
      <c r="BE39" s="130"/>
      <c r="BF39" s="130"/>
      <c r="BG39" s="130"/>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row>
    <row r="40" spans="1:81" ht="12" customHeight="1">
      <c r="A40" s="885"/>
      <c r="B40" s="886"/>
      <c r="C40" s="469"/>
      <c r="D40" s="470"/>
      <c r="E40" s="470"/>
      <c r="F40" s="470"/>
      <c r="G40" s="470"/>
      <c r="H40" s="470"/>
      <c r="I40" s="470"/>
      <c r="J40" s="470"/>
      <c r="K40" s="470"/>
      <c r="L40" s="470"/>
      <c r="M40" s="470"/>
      <c r="N40" s="470"/>
      <c r="O40" s="470"/>
      <c r="P40" s="470"/>
      <c r="Q40" s="470"/>
      <c r="R40" s="471"/>
      <c r="S40" s="471"/>
      <c r="T40" s="471"/>
      <c r="U40" s="472"/>
      <c r="V40" s="470"/>
      <c r="W40" s="470"/>
      <c r="X40" s="470"/>
      <c r="Y40" s="470"/>
      <c r="Z40" s="470"/>
      <c r="AA40" s="470"/>
      <c r="AB40" s="470"/>
      <c r="AC40" s="470"/>
      <c r="AD40" s="470"/>
      <c r="AE40" s="470"/>
      <c r="AF40" s="473"/>
      <c r="AG40" s="132"/>
      <c r="AH40" s="133"/>
      <c r="AI40" s="1041"/>
      <c r="AJ40" s="1042"/>
      <c r="AK40" s="1042"/>
      <c r="AL40" s="1042"/>
      <c r="AM40" s="1042"/>
      <c r="AN40" s="1043"/>
      <c r="AQ40" s="129"/>
      <c r="AR40" s="129"/>
      <c r="AS40" s="130"/>
      <c r="AT40" s="130"/>
      <c r="AU40" s="130"/>
      <c r="AV40" s="130"/>
      <c r="AW40" s="130"/>
      <c r="AX40" s="130"/>
      <c r="AY40" s="130"/>
      <c r="AZ40" s="130"/>
      <c r="BA40" s="130"/>
      <c r="BB40" s="130"/>
      <c r="BC40" s="130"/>
      <c r="BD40" s="130"/>
      <c r="BE40" s="130"/>
      <c r="BF40" s="130"/>
      <c r="BG40" s="130"/>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row>
    <row r="41" spans="1:81" ht="12" customHeight="1">
      <c r="A41" s="885"/>
      <c r="B41" s="886"/>
      <c r="C41" s="469"/>
      <c r="D41" s="470"/>
      <c r="E41" s="470"/>
      <c r="F41" s="470"/>
      <c r="G41" s="470"/>
      <c r="H41" s="470"/>
      <c r="I41" s="470"/>
      <c r="J41" s="470"/>
      <c r="K41" s="470"/>
      <c r="L41" s="470"/>
      <c r="M41" s="470"/>
      <c r="N41" s="470"/>
      <c r="O41" s="470"/>
      <c r="P41" s="470"/>
      <c r="Q41" s="470"/>
      <c r="R41" s="471"/>
      <c r="S41" s="471"/>
      <c r="T41" s="471"/>
      <c r="U41" s="472"/>
      <c r="V41" s="470"/>
      <c r="W41" s="470"/>
      <c r="X41" s="470"/>
      <c r="Y41" s="470"/>
      <c r="Z41" s="470"/>
      <c r="AA41" s="470"/>
      <c r="AB41" s="470"/>
      <c r="AC41" s="470"/>
      <c r="AD41" s="470"/>
      <c r="AE41" s="470"/>
      <c r="AF41" s="473"/>
      <c r="AG41" s="132"/>
      <c r="AH41" s="133"/>
      <c r="AI41" s="1041"/>
      <c r="AJ41" s="1042"/>
      <c r="AK41" s="1042"/>
      <c r="AL41" s="1042"/>
      <c r="AM41" s="1042"/>
      <c r="AN41" s="1043"/>
      <c r="AQ41" s="129"/>
      <c r="AR41" s="129"/>
      <c r="AS41" s="130"/>
      <c r="AT41" s="130"/>
      <c r="AU41" s="130"/>
      <c r="AV41" s="130"/>
      <c r="AW41" s="130"/>
      <c r="AX41" s="130"/>
      <c r="AY41" s="130"/>
      <c r="AZ41" s="130"/>
      <c r="BA41" s="130"/>
      <c r="BB41" s="130"/>
      <c r="BC41" s="130"/>
      <c r="BD41" s="130"/>
      <c r="BE41" s="130"/>
      <c r="BF41" s="130"/>
      <c r="BG41" s="130"/>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row>
    <row r="42" spans="1:81" ht="12" customHeight="1">
      <c r="A42" s="885"/>
      <c r="B42" s="886"/>
      <c r="C42" s="469"/>
      <c r="D42" s="470"/>
      <c r="E42" s="470"/>
      <c r="F42" s="470"/>
      <c r="G42" s="470"/>
      <c r="H42" s="470"/>
      <c r="I42" s="470"/>
      <c r="J42" s="470"/>
      <c r="K42" s="470"/>
      <c r="L42" s="470"/>
      <c r="M42" s="470"/>
      <c r="N42" s="470"/>
      <c r="O42" s="470"/>
      <c r="P42" s="470"/>
      <c r="Q42" s="470"/>
      <c r="R42" s="471"/>
      <c r="S42" s="471"/>
      <c r="T42" s="471"/>
      <c r="U42" s="472"/>
      <c r="V42" s="470"/>
      <c r="W42" s="470"/>
      <c r="X42" s="470"/>
      <c r="Y42" s="470"/>
      <c r="Z42" s="470"/>
      <c r="AA42" s="470"/>
      <c r="AB42" s="470"/>
      <c r="AC42" s="470"/>
      <c r="AD42" s="470"/>
      <c r="AE42" s="470"/>
      <c r="AF42" s="473"/>
      <c r="AG42" s="132"/>
      <c r="AH42" s="133"/>
      <c r="AI42" s="1041"/>
      <c r="AJ42" s="1042"/>
      <c r="AK42" s="1042"/>
      <c r="AL42" s="1042"/>
      <c r="AM42" s="1042"/>
      <c r="AN42" s="1043"/>
      <c r="AQ42" s="129"/>
      <c r="AR42" s="129"/>
      <c r="AS42" s="130"/>
      <c r="AT42" s="130"/>
      <c r="AU42" s="130"/>
      <c r="AV42" s="130"/>
      <c r="AW42" s="130"/>
      <c r="AX42" s="130"/>
      <c r="AY42" s="130"/>
      <c r="AZ42" s="130"/>
      <c r="BA42" s="130"/>
      <c r="BB42" s="130"/>
      <c r="BC42" s="130"/>
      <c r="BD42" s="130"/>
      <c r="BE42" s="130"/>
      <c r="BF42" s="130"/>
      <c r="BG42" s="130"/>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row>
    <row r="43" spans="1:81" ht="12" customHeight="1">
      <c r="A43" s="885"/>
      <c r="B43" s="886"/>
      <c r="C43" s="469"/>
      <c r="D43" s="470"/>
      <c r="E43" s="470"/>
      <c r="F43" s="470"/>
      <c r="G43" s="470"/>
      <c r="H43" s="470"/>
      <c r="I43" s="470"/>
      <c r="J43" s="470"/>
      <c r="K43" s="470"/>
      <c r="L43" s="470"/>
      <c r="M43" s="470"/>
      <c r="N43" s="470"/>
      <c r="O43" s="470"/>
      <c r="P43" s="470"/>
      <c r="Q43" s="470"/>
      <c r="R43" s="471"/>
      <c r="S43" s="471"/>
      <c r="T43" s="471"/>
      <c r="U43" s="472"/>
      <c r="V43" s="470"/>
      <c r="W43" s="470"/>
      <c r="X43" s="470"/>
      <c r="Y43" s="470"/>
      <c r="Z43" s="470"/>
      <c r="AA43" s="470"/>
      <c r="AB43" s="470"/>
      <c r="AC43" s="470"/>
      <c r="AD43" s="470"/>
      <c r="AE43" s="470"/>
      <c r="AF43" s="473"/>
      <c r="AG43" s="132"/>
      <c r="AH43" s="133"/>
      <c r="AI43" s="1041"/>
      <c r="AJ43" s="1042"/>
      <c r="AK43" s="1042"/>
      <c r="AL43" s="1042"/>
      <c r="AM43" s="1042"/>
      <c r="AN43" s="1043"/>
      <c r="AQ43" s="129"/>
      <c r="AR43" s="129"/>
      <c r="AS43" s="137"/>
      <c r="AT43" s="137"/>
      <c r="AU43" s="130"/>
      <c r="AV43" s="130"/>
      <c r="AW43" s="130"/>
      <c r="AX43" s="130"/>
      <c r="AY43" s="130"/>
      <c r="AZ43" s="130"/>
      <c r="BA43" s="130"/>
      <c r="BB43" s="130"/>
      <c r="BC43" s="130"/>
      <c r="BD43" s="130"/>
      <c r="BE43" s="130"/>
      <c r="BF43" s="130"/>
      <c r="BG43" s="130"/>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row>
    <row r="44" spans="1:81" ht="12" customHeight="1">
      <c r="A44" s="885"/>
      <c r="B44" s="886"/>
      <c r="C44" s="469"/>
      <c r="D44" s="470"/>
      <c r="E44" s="470"/>
      <c r="F44" s="470"/>
      <c r="G44" s="470"/>
      <c r="H44" s="470"/>
      <c r="I44" s="470"/>
      <c r="J44" s="470"/>
      <c r="K44" s="470"/>
      <c r="L44" s="470"/>
      <c r="M44" s="470"/>
      <c r="N44" s="470"/>
      <c r="O44" s="470"/>
      <c r="P44" s="470"/>
      <c r="Q44" s="470"/>
      <c r="R44" s="471"/>
      <c r="S44" s="471"/>
      <c r="T44" s="471"/>
      <c r="U44" s="472"/>
      <c r="V44" s="470"/>
      <c r="W44" s="470"/>
      <c r="X44" s="470"/>
      <c r="Y44" s="470"/>
      <c r="Z44" s="470"/>
      <c r="AA44" s="470"/>
      <c r="AB44" s="470"/>
      <c r="AC44" s="470"/>
      <c r="AD44" s="470"/>
      <c r="AE44" s="470"/>
      <c r="AF44" s="473"/>
      <c r="AG44" s="132"/>
      <c r="AH44" s="133"/>
      <c r="AI44" s="1041"/>
      <c r="AJ44" s="1042"/>
      <c r="AK44" s="1042"/>
      <c r="AL44" s="1042"/>
      <c r="AM44" s="1042"/>
      <c r="AN44" s="1043"/>
      <c r="AQ44" s="129"/>
      <c r="AR44" s="129"/>
      <c r="AS44" s="137"/>
      <c r="AT44" s="137"/>
      <c r="AU44" s="130"/>
      <c r="AV44" s="130"/>
      <c r="AW44" s="130"/>
      <c r="AX44" s="130"/>
      <c r="AY44" s="130"/>
      <c r="AZ44" s="130"/>
      <c r="BA44" s="130"/>
      <c r="BB44" s="130"/>
      <c r="BC44" s="130"/>
      <c r="BD44" s="130"/>
      <c r="BE44" s="130"/>
      <c r="BF44" s="130"/>
      <c r="BG44" s="130"/>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row>
    <row r="45" spans="1:81" ht="12" customHeight="1">
      <c r="A45" s="885"/>
      <c r="B45" s="886"/>
      <c r="C45" s="469"/>
      <c r="D45" s="470"/>
      <c r="E45" s="470"/>
      <c r="F45" s="470"/>
      <c r="G45" s="470"/>
      <c r="H45" s="470"/>
      <c r="I45" s="470"/>
      <c r="J45" s="470"/>
      <c r="K45" s="470"/>
      <c r="L45" s="470"/>
      <c r="M45" s="470"/>
      <c r="N45" s="470"/>
      <c r="O45" s="470"/>
      <c r="P45" s="470"/>
      <c r="Q45" s="470"/>
      <c r="R45" s="471"/>
      <c r="S45" s="471"/>
      <c r="T45" s="471"/>
      <c r="U45" s="472"/>
      <c r="V45" s="470"/>
      <c r="W45" s="470"/>
      <c r="X45" s="470"/>
      <c r="Y45" s="470"/>
      <c r="Z45" s="470"/>
      <c r="AA45" s="470"/>
      <c r="AB45" s="470"/>
      <c r="AC45" s="470"/>
      <c r="AD45" s="470"/>
      <c r="AE45" s="470"/>
      <c r="AF45" s="473"/>
      <c r="AG45" s="132"/>
      <c r="AH45" s="133"/>
      <c r="AI45" s="1041"/>
      <c r="AJ45" s="1042"/>
      <c r="AK45" s="1042"/>
      <c r="AL45" s="1042"/>
      <c r="AM45" s="1042"/>
      <c r="AN45" s="1043"/>
      <c r="AQ45" s="129"/>
      <c r="AR45" s="129"/>
      <c r="AS45" s="137"/>
      <c r="AT45" s="137"/>
      <c r="AU45" s="130"/>
      <c r="AV45" s="130"/>
      <c r="AW45" s="130"/>
      <c r="AX45" s="130"/>
      <c r="AY45" s="130"/>
      <c r="AZ45" s="130"/>
      <c r="BA45" s="130"/>
      <c r="BB45" s="130"/>
      <c r="BC45" s="130"/>
      <c r="BD45" s="130"/>
      <c r="BE45" s="130"/>
      <c r="BF45" s="130"/>
      <c r="BG45" s="130"/>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row>
    <row r="46" spans="1:81" ht="12" customHeight="1">
      <c r="A46" s="885"/>
      <c r="B46" s="886"/>
      <c r="C46" s="469"/>
      <c r="D46" s="470"/>
      <c r="E46" s="470"/>
      <c r="F46" s="470"/>
      <c r="G46" s="470"/>
      <c r="H46" s="470"/>
      <c r="I46" s="470"/>
      <c r="J46" s="470"/>
      <c r="K46" s="470"/>
      <c r="L46" s="470"/>
      <c r="M46" s="470"/>
      <c r="N46" s="470"/>
      <c r="O46" s="470"/>
      <c r="P46" s="470"/>
      <c r="Q46" s="470"/>
      <c r="R46" s="471"/>
      <c r="S46" s="471"/>
      <c r="T46" s="471"/>
      <c r="U46" s="472"/>
      <c r="V46" s="470"/>
      <c r="W46" s="470"/>
      <c r="X46" s="470"/>
      <c r="Y46" s="470"/>
      <c r="Z46" s="470"/>
      <c r="AA46" s="470"/>
      <c r="AB46" s="470"/>
      <c r="AC46" s="470"/>
      <c r="AD46" s="470"/>
      <c r="AE46" s="470"/>
      <c r="AF46" s="473"/>
      <c r="AG46" s="132"/>
      <c r="AH46" s="133"/>
      <c r="AI46" s="1041"/>
      <c r="AJ46" s="1042"/>
      <c r="AK46" s="1042"/>
      <c r="AL46" s="1042"/>
      <c r="AM46" s="1042"/>
      <c r="AN46" s="1043"/>
      <c r="AQ46" s="129"/>
      <c r="AR46" s="129"/>
      <c r="AS46" s="137"/>
      <c r="AT46" s="137"/>
      <c r="AU46" s="130"/>
      <c r="AV46" s="130"/>
      <c r="AW46" s="130"/>
      <c r="AX46" s="130"/>
      <c r="AY46" s="130"/>
      <c r="AZ46" s="130"/>
      <c r="BA46" s="130"/>
      <c r="BB46" s="130"/>
      <c r="BC46" s="130"/>
      <c r="BD46" s="130"/>
      <c r="BE46" s="130"/>
      <c r="BF46" s="130"/>
      <c r="BG46" s="130"/>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row>
    <row r="47" spans="1:81" ht="12" customHeight="1">
      <c r="A47" s="885"/>
      <c r="B47" s="886"/>
      <c r="C47" s="469"/>
      <c r="D47" s="470"/>
      <c r="E47" s="470"/>
      <c r="F47" s="470"/>
      <c r="G47" s="470"/>
      <c r="H47" s="470"/>
      <c r="I47" s="470"/>
      <c r="J47" s="470"/>
      <c r="K47" s="470"/>
      <c r="L47" s="470"/>
      <c r="M47" s="470"/>
      <c r="N47" s="470"/>
      <c r="O47" s="470"/>
      <c r="P47" s="470"/>
      <c r="Q47" s="470"/>
      <c r="R47" s="471"/>
      <c r="S47" s="471"/>
      <c r="T47" s="471"/>
      <c r="U47" s="472"/>
      <c r="V47" s="470"/>
      <c r="W47" s="470"/>
      <c r="X47" s="470"/>
      <c r="Y47" s="470"/>
      <c r="Z47" s="470"/>
      <c r="AA47" s="470"/>
      <c r="AB47" s="470"/>
      <c r="AC47" s="470"/>
      <c r="AD47" s="470"/>
      <c r="AE47" s="470"/>
      <c r="AF47" s="473"/>
      <c r="AG47" s="132"/>
      <c r="AH47" s="133"/>
      <c r="AI47" s="1041"/>
      <c r="AJ47" s="1042"/>
      <c r="AK47" s="1042"/>
      <c r="AL47" s="1042"/>
      <c r="AM47" s="1042"/>
      <c r="AN47" s="1043"/>
      <c r="AQ47" s="129"/>
      <c r="AR47" s="129"/>
      <c r="AS47" s="137"/>
      <c r="AT47" s="137"/>
      <c r="AU47" s="130"/>
      <c r="AV47" s="130"/>
      <c r="AW47" s="130"/>
      <c r="AX47" s="130"/>
      <c r="AY47" s="130"/>
      <c r="AZ47" s="130"/>
      <c r="BA47" s="130"/>
      <c r="BB47" s="130"/>
      <c r="BC47" s="130"/>
      <c r="BD47" s="130"/>
      <c r="BE47" s="130"/>
      <c r="BF47" s="130"/>
      <c r="BG47" s="130"/>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row>
    <row r="48" spans="1:81" ht="12" customHeight="1">
      <c r="A48" s="885"/>
      <c r="B48" s="886"/>
      <c r="C48" s="469"/>
      <c r="D48" s="470"/>
      <c r="E48" s="470"/>
      <c r="F48" s="470"/>
      <c r="G48" s="470"/>
      <c r="H48" s="470"/>
      <c r="I48" s="470"/>
      <c r="J48" s="470"/>
      <c r="K48" s="470"/>
      <c r="L48" s="470"/>
      <c r="M48" s="470"/>
      <c r="N48" s="470"/>
      <c r="O48" s="470"/>
      <c r="P48" s="470"/>
      <c r="Q48" s="470"/>
      <c r="R48" s="471"/>
      <c r="S48" s="471"/>
      <c r="T48" s="471"/>
      <c r="U48" s="472"/>
      <c r="V48" s="470"/>
      <c r="W48" s="470"/>
      <c r="X48" s="470"/>
      <c r="Y48" s="470"/>
      <c r="Z48" s="470"/>
      <c r="AA48" s="470"/>
      <c r="AB48" s="470"/>
      <c r="AC48" s="470"/>
      <c r="AD48" s="470"/>
      <c r="AE48" s="470"/>
      <c r="AF48" s="473"/>
      <c r="AG48" s="132"/>
      <c r="AH48" s="133"/>
      <c r="AI48" s="1041"/>
      <c r="AJ48" s="1042"/>
      <c r="AK48" s="1042"/>
      <c r="AL48" s="1042"/>
      <c r="AM48" s="1042"/>
      <c r="AN48" s="1043"/>
      <c r="AQ48" s="129"/>
      <c r="AR48" s="129"/>
      <c r="AS48" s="137"/>
      <c r="AT48" s="137"/>
      <c r="AU48" s="130"/>
      <c r="AV48" s="130"/>
      <c r="AW48" s="130"/>
      <c r="AX48" s="130"/>
      <c r="AY48" s="130"/>
      <c r="AZ48" s="130"/>
      <c r="BA48" s="130"/>
      <c r="BB48" s="130"/>
      <c r="BC48" s="130"/>
      <c r="BD48" s="130"/>
      <c r="BE48" s="130"/>
      <c r="BF48" s="130"/>
      <c r="BG48" s="130"/>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row>
    <row r="49" spans="1:81" ht="12" customHeight="1">
      <c r="A49" s="986"/>
      <c r="B49" s="987"/>
      <c r="C49" s="1045"/>
      <c r="D49" s="1046"/>
      <c r="E49" s="1046"/>
      <c r="F49" s="1046"/>
      <c r="G49" s="1046"/>
      <c r="H49" s="1046"/>
      <c r="I49" s="1046"/>
      <c r="J49" s="1046"/>
      <c r="K49" s="1047"/>
      <c r="L49" s="1047"/>
      <c r="M49" s="1047"/>
      <c r="N49" s="1047"/>
      <c r="O49" s="1047"/>
      <c r="P49" s="1047"/>
      <c r="Q49" s="1047"/>
      <c r="R49" s="1048"/>
      <c r="S49" s="1048"/>
      <c r="T49" s="1048"/>
      <c r="U49" s="138"/>
      <c r="V49" s="374"/>
      <c r="W49" s="374"/>
      <c r="X49" s="374"/>
      <c r="Y49" s="374"/>
      <c r="Z49" s="374"/>
      <c r="AA49" s="374"/>
      <c r="AB49" s="374"/>
      <c r="AC49" s="374"/>
      <c r="AD49" s="374"/>
      <c r="AE49" s="374"/>
      <c r="AF49" s="131"/>
      <c r="AG49" s="139"/>
      <c r="AH49" s="140"/>
      <c r="AI49" s="1049"/>
      <c r="AJ49" s="1050"/>
      <c r="AK49" s="1050"/>
      <c r="AL49" s="1050"/>
      <c r="AM49" s="1050"/>
      <c r="AN49" s="1051"/>
      <c r="AQ49" s="129"/>
      <c r="AR49" s="129"/>
      <c r="AS49" s="130"/>
      <c r="AT49" s="130"/>
      <c r="AU49" s="130"/>
      <c r="AV49" s="130"/>
      <c r="AW49" s="130"/>
      <c r="AX49" s="130"/>
      <c r="AY49" s="130"/>
      <c r="AZ49" s="130"/>
      <c r="BA49" s="130"/>
      <c r="BB49" s="130"/>
      <c r="BC49" s="130"/>
      <c r="BD49" s="130"/>
      <c r="BE49" s="130"/>
      <c r="BF49" s="130"/>
      <c r="BG49" s="130"/>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row>
    <row r="50" spans="1:81" ht="12" customHeight="1" thickBot="1">
      <c r="A50" s="141" t="str">
        <f>'Deckblatt ISIR'!BL174</f>
        <v>Bemerkungen Lieferant:</v>
      </c>
      <c r="B50" s="142"/>
      <c r="C50" s="142"/>
      <c r="D50" s="142"/>
      <c r="E50" s="142"/>
      <c r="F50" s="142"/>
      <c r="G50" s="142"/>
      <c r="H50" s="123"/>
      <c r="I50" s="123"/>
      <c r="J50" s="123"/>
      <c r="K50" s="123"/>
      <c r="L50" s="123"/>
      <c r="M50" s="123"/>
      <c r="N50" s="123"/>
      <c r="O50" s="123"/>
      <c r="P50" s="123"/>
      <c r="Q50" s="123"/>
      <c r="R50" s="123"/>
      <c r="S50" s="123"/>
      <c r="T50" s="124"/>
      <c r="U50" s="143" t="str">
        <f>'Deckblatt ISIR'!BL136</f>
        <v>Entscheidung Kunde</v>
      </c>
      <c r="V50" s="144"/>
      <c r="W50" s="144"/>
      <c r="X50" s="144"/>
      <c r="Y50" s="144"/>
      <c r="Z50" s="144"/>
      <c r="AA50" s="144"/>
      <c r="AB50" s="144"/>
      <c r="AC50" s="144"/>
      <c r="AD50" s="144"/>
      <c r="AE50" s="144"/>
      <c r="AF50" s="144"/>
      <c r="AG50" s="144"/>
      <c r="AH50" s="144"/>
      <c r="AI50" s="144"/>
      <c r="AJ50" s="144"/>
      <c r="AK50" s="144"/>
      <c r="AL50" s="144"/>
      <c r="AM50" s="144"/>
      <c r="AN50" s="145"/>
      <c r="AQ50" s="129"/>
      <c r="AR50" s="129"/>
      <c r="AS50" s="130"/>
      <c r="AT50" s="130"/>
      <c r="AU50" s="130"/>
      <c r="AV50" s="130"/>
      <c r="AW50" s="130"/>
      <c r="AX50" s="130"/>
      <c r="AY50" s="130"/>
      <c r="AZ50" s="130"/>
      <c r="BA50" s="130"/>
      <c r="BB50" s="130"/>
      <c r="BC50" s="130"/>
      <c r="BD50" s="130"/>
      <c r="BE50" s="130"/>
      <c r="BF50" s="130"/>
      <c r="BG50" s="130"/>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row>
    <row r="51" spans="1:81" ht="12" customHeight="1" thickBot="1">
      <c r="A51" s="377" t="str">
        <f>'Deckblatt ISIR'!BL133</f>
        <v>Bemerkung:</v>
      </c>
      <c r="T51" s="125"/>
      <c r="U51" s="143" t="str">
        <f>'Deckblatt ISIR'!BL139</f>
        <v>i.O.</v>
      </c>
      <c r="V51" s="144"/>
      <c r="W51" s="144"/>
      <c r="X51" s="144"/>
      <c r="Y51" s="144"/>
      <c r="Z51" s="144"/>
      <c r="AA51" s="144"/>
      <c r="AB51" s="144"/>
      <c r="AC51" s="144"/>
      <c r="AD51" s="144"/>
      <c r="AE51" s="144"/>
      <c r="AF51" s="144"/>
      <c r="AG51" s="144"/>
      <c r="AH51" s="144"/>
      <c r="AI51" s="144"/>
      <c r="AJ51" s="145"/>
      <c r="AK51" s="146"/>
      <c r="AL51" s="488"/>
      <c r="AM51" s="147"/>
      <c r="AN51" s="148"/>
      <c r="AQ51" s="129"/>
      <c r="AR51" s="129"/>
      <c r="AS51" s="130"/>
      <c r="AT51" s="130"/>
      <c r="AU51" s="130"/>
      <c r="AV51" s="130"/>
      <c r="AW51" s="130"/>
      <c r="AX51" s="130"/>
      <c r="AY51" s="130"/>
      <c r="AZ51" s="130"/>
      <c r="BA51" s="130"/>
      <c r="BB51" s="130"/>
      <c r="BC51" s="130"/>
      <c r="BD51" s="130"/>
      <c r="BE51" s="130"/>
      <c r="BF51" s="130"/>
      <c r="BG51" s="130"/>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row>
    <row r="52" spans="1:81" ht="12" customHeight="1" thickBot="1">
      <c r="A52" s="991"/>
      <c r="B52" s="992"/>
      <c r="C52" s="992"/>
      <c r="D52" s="992"/>
      <c r="E52" s="992"/>
      <c r="F52" s="992"/>
      <c r="G52" s="992"/>
      <c r="H52" s="992"/>
      <c r="I52" s="992"/>
      <c r="J52" s="992"/>
      <c r="K52" s="992"/>
      <c r="L52" s="992"/>
      <c r="M52" s="992"/>
      <c r="N52" s="992"/>
      <c r="O52" s="992"/>
      <c r="P52" s="992"/>
      <c r="Q52" s="992"/>
      <c r="R52" s="992"/>
      <c r="S52" s="992"/>
      <c r="T52" s="993"/>
      <c r="U52" s="143" t="str">
        <f>'Deckblatt ISIR'!BL140</f>
        <v>bedingt i.O. - Nachbemusterung erforderlich</v>
      </c>
      <c r="V52" s="144"/>
      <c r="W52" s="144"/>
      <c r="X52" s="144"/>
      <c r="Y52" s="144"/>
      <c r="Z52" s="144"/>
      <c r="AA52" s="144"/>
      <c r="AB52" s="144"/>
      <c r="AC52" s="144"/>
      <c r="AD52" s="144"/>
      <c r="AE52" s="144"/>
      <c r="AF52" s="144"/>
      <c r="AG52" s="144"/>
      <c r="AH52" s="144"/>
      <c r="AI52" s="144"/>
      <c r="AJ52" s="145"/>
      <c r="AK52" s="146"/>
      <c r="AL52" s="488"/>
      <c r="AM52" s="147"/>
      <c r="AN52" s="148"/>
      <c r="AQ52" s="129"/>
      <c r="AR52" s="129"/>
      <c r="AS52" s="130"/>
      <c r="AT52" s="130"/>
      <c r="AU52" s="130"/>
      <c r="AV52" s="130"/>
      <c r="AW52" s="130"/>
      <c r="AX52" s="130"/>
      <c r="AY52" s="130"/>
      <c r="AZ52" s="130"/>
      <c r="BA52" s="130"/>
      <c r="BB52" s="130"/>
      <c r="BC52" s="130"/>
      <c r="BD52" s="130"/>
      <c r="BE52" s="130"/>
      <c r="BF52" s="130"/>
      <c r="BG52" s="130"/>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row>
    <row r="53" spans="1:81" ht="12" customHeight="1" thickBot="1">
      <c r="A53" s="994"/>
      <c r="B53" s="992"/>
      <c r="C53" s="992"/>
      <c r="D53" s="992"/>
      <c r="E53" s="992"/>
      <c r="F53" s="992"/>
      <c r="G53" s="992"/>
      <c r="H53" s="992"/>
      <c r="I53" s="992"/>
      <c r="J53" s="992"/>
      <c r="K53" s="992"/>
      <c r="L53" s="992"/>
      <c r="M53" s="992"/>
      <c r="N53" s="992"/>
      <c r="O53" s="992"/>
      <c r="P53" s="992"/>
      <c r="Q53" s="992"/>
      <c r="R53" s="992"/>
      <c r="S53" s="992"/>
      <c r="T53" s="993"/>
      <c r="U53" s="143" t="str">
        <f>'Deckblatt ISIR'!BL141</f>
        <v>n.i.O. - Nachbemusterung erforderlich</v>
      </c>
      <c r="V53" s="144"/>
      <c r="W53" s="144"/>
      <c r="X53" s="144"/>
      <c r="Y53" s="144"/>
      <c r="Z53" s="144"/>
      <c r="AA53" s="144"/>
      <c r="AB53" s="144"/>
      <c r="AC53" s="144"/>
      <c r="AD53" s="144"/>
      <c r="AE53" s="144"/>
      <c r="AF53" s="144"/>
      <c r="AG53" s="144"/>
      <c r="AH53" s="144"/>
      <c r="AI53" s="144"/>
      <c r="AJ53" s="145"/>
      <c r="AK53" s="146"/>
      <c r="AL53" s="488"/>
      <c r="AM53" s="147"/>
      <c r="AN53" s="148"/>
      <c r="AQ53" s="129"/>
      <c r="AR53" s="129"/>
      <c r="AS53" s="130"/>
      <c r="AT53" s="130"/>
      <c r="AU53" s="130"/>
      <c r="AV53" s="130"/>
      <c r="AW53" s="130"/>
      <c r="AX53" s="130"/>
      <c r="AY53" s="130"/>
      <c r="AZ53" s="130"/>
      <c r="BA53" s="130"/>
      <c r="BB53" s="130"/>
      <c r="BC53" s="130"/>
      <c r="BD53" s="130"/>
      <c r="BE53" s="130"/>
      <c r="BF53" s="130"/>
      <c r="BG53" s="130"/>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row>
    <row r="54" spans="1:81" ht="9.9499999999999993" customHeight="1">
      <c r="A54" s="994"/>
      <c r="B54" s="992"/>
      <c r="C54" s="992"/>
      <c r="D54" s="992"/>
      <c r="E54" s="992"/>
      <c r="F54" s="992"/>
      <c r="G54" s="992"/>
      <c r="H54" s="992"/>
      <c r="I54" s="992"/>
      <c r="J54" s="992"/>
      <c r="K54" s="992"/>
      <c r="L54" s="992"/>
      <c r="M54" s="992"/>
      <c r="N54" s="992"/>
      <c r="O54" s="992"/>
      <c r="P54" s="992"/>
      <c r="Q54" s="992"/>
      <c r="R54" s="992"/>
      <c r="S54" s="992"/>
      <c r="T54" s="993"/>
      <c r="U54" s="466" t="str">
        <f>'Deckblatt ISIR'!BL133</f>
        <v>Bemerkung:</v>
      </c>
      <c r="V54" s="467"/>
      <c r="W54" s="467"/>
      <c r="X54" s="467"/>
      <c r="Y54" s="467"/>
      <c r="Z54" s="467"/>
      <c r="AA54" s="467"/>
      <c r="AB54" s="467"/>
      <c r="AC54" s="467"/>
      <c r="AD54" s="467"/>
      <c r="AE54" s="467"/>
      <c r="AF54" s="467"/>
      <c r="AG54" s="467"/>
      <c r="AH54" s="467"/>
      <c r="AI54" s="467"/>
      <c r="AJ54" s="467"/>
      <c r="AK54" s="467"/>
      <c r="AL54" s="467"/>
      <c r="AM54" s="467"/>
      <c r="AN54" s="468"/>
      <c r="AQ54" s="129"/>
      <c r="AR54" s="129"/>
      <c r="AS54" s="130"/>
      <c r="AT54" s="130"/>
      <c r="AU54" s="130"/>
      <c r="AV54" s="130"/>
      <c r="AW54" s="130"/>
      <c r="AX54" s="130"/>
      <c r="AY54" s="130"/>
      <c r="AZ54" s="130"/>
      <c r="BA54" s="130"/>
      <c r="BB54" s="130"/>
      <c r="BC54" s="130"/>
      <c r="BD54" s="130"/>
      <c r="BE54" s="130"/>
      <c r="BF54" s="130"/>
      <c r="BG54" s="130"/>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row>
    <row r="55" spans="1:81" ht="9.9499999999999993" customHeight="1">
      <c r="A55" s="994"/>
      <c r="B55" s="992"/>
      <c r="C55" s="992"/>
      <c r="D55" s="992"/>
      <c r="E55" s="992"/>
      <c r="F55" s="992"/>
      <c r="G55" s="992"/>
      <c r="H55" s="992"/>
      <c r="I55" s="992"/>
      <c r="J55" s="992"/>
      <c r="K55" s="992"/>
      <c r="L55" s="992"/>
      <c r="M55" s="992"/>
      <c r="N55" s="992"/>
      <c r="O55" s="992"/>
      <c r="P55" s="992"/>
      <c r="Q55" s="992"/>
      <c r="R55" s="992"/>
      <c r="S55" s="992"/>
      <c r="T55" s="993"/>
      <c r="U55" s="980"/>
      <c r="V55" s="981"/>
      <c r="W55" s="981"/>
      <c r="X55" s="981"/>
      <c r="Y55" s="981"/>
      <c r="Z55" s="981"/>
      <c r="AA55" s="981"/>
      <c r="AB55" s="981"/>
      <c r="AC55" s="981"/>
      <c r="AD55" s="981"/>
      <c r="AE55" s="981"/>
      <c r="AF55" s="981"/>
      <c r="AG55" s="981"/>
      <c r="AH55" s="981"/>
      <c r="AI55" s="981"/>
      <c r="AJ55" s="981"/>
      <c r="AK55" s="981"/>
      <c r="AL55" s="981"/>
      <c r="AM55" s="981"/>
      <c r="AN55" s="982"/>
      <c r="AQ55" s="129"/>
      <c r="AR55" s="129"/>
      <c r="AS55" s="130"/>
      <c r="AT55" s="130"/>
      <c r="AU55" s="130"/>
      <c r="AV55" s="130"/>
      <c r="AW55" s="130"/>
      <c r="AX55" s="130"/>
      <c r="AY55" s="130"/>
      <c r="AZ55" s="130"/>
      <c r="BA55" s="130"/>
      <c r="BB55" s="130"/>
      <c r="BC55" s="130"/>
      <c r="BD55" s="130"/>
      <c r="BE55" s="130"/>
      <c r="BF55" s="130"/>
      <c r="BG55" s="130"/>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row>
    <row r="56" spans="1:81" ht="9.9499999999999993" customHeight="1">
      <c r="A56" s="994"/>
      <c r="B56" s="992"/>
      <c r="C56" s="992"/>
      <c r="D56" s="992"/>
      <c r="E56" s="992"/>
      <c r="F56" s="992"/>
      <c r="G56" s="992"/>
      <c r="H56" s="992"/>
      <c r="I56" s="992"/>
      <c r="J56" s="992"/>
      <c r="K56" s="992"/>
      <c r="L56" s="992"/>
      <c r="M56" s="992"/>
      <c r="N56" s="992"/>
      <c r="O56" s="992"/>
      <c r="P56" s="992"/>
      <c r="Q56" s="992"/>
      <c r="R56" s="992"/>
      <c r="S56" s="992"/>
      <c r="T56" s="993"/>
      <c r="U56" s="980"/>
      <c r="V56" s="981"/>
      <c r="W56" s="981"/>
      <c r="X56" s="981"/>
      <c r="Y56" s="981"/>
      <c r="Z56" s="981"/>
      <c r="AA56" s="981"/>
      <c r="AB56" s="981"/>
      <c r="AC56" s="981"/>
      <c r="AD56" s="981"/>
      <c r="AE56" s="981"/>
      <c r="AF56" s="981"/>
      <c r="AG56" s="981"/>
      <c r="AH56" s="981"/>
      <c r="AI56" s="981"/>
      <c r="AJ56" s="981"/>
      <c r="AK56" s="981"/>
      <c r="AL56" s="981"/>
      <c r="AM56" s="981"/>
      <c r="AN56" s="982"/>
      <c r="AQ56" s="129"/>
      <c r="AR56" s="129"/>
      <c r="AS56" s="130"/>
      <c r="AT56" s="130"/>
      <c r="AU56" s="130"/>
      <c r="AV56" s="130"/>
      <c r="AW56" s="130"/>
      <c r="AX56" s="130"/>
      <c r="AY56" s="130"/>
      <c r="AZ56" s="130"/>
      <c r="BA56" s="130"/>
      <c r="BB56" s="130"/>
      <c r="BC56" s="130"/>
      <c r="BD56" s="130"/>
      <c r="BE56" s="130"/>
      <c r="BF56" s="130"/>
      <c r="BG56" s="130"/>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row>
    <row r="57" spans="1:81" ht="9.9499999999999993" customHeight="1">
      <c r="A57" s="994"/>
      <c r="B57" s="992"/>
      <c r="C57" s="992"/>
      <c r="D57" s="992"/>
      <c r="E57" s="992"/>
      <c r="F57" s="992"/>
      <c r="G57" s="992"/>
      <c r="H57" s="992"/>
      <c r="I57" s="992"/>
      <c r="J57" s="992"/>
      <c r="K57" s="992"/>
      <c r="L57" s="992"/>
      <c r="M57" s="992"/>
      <c r="N57" s="992"/>
      <c r="O57" s="992"/>
      <c r="P57" s="992"/>
      <c r="Q57" s="992"/>
      <c r="R57" s="992"/>
      <c r="S57" s="992"/>
      <c r="T57" s="993"/>
      <c r="U57" s="980"/>
      <c r="V57" s="981"/>
      <c r="W57" s="981"/>
      <c r="X57" s="981"/>
      <c r="Y57" s="981"/>
      <c r="Z57" s="981"/>
      <c r="AA57" s="981"/>
      <c r="AB57" s="981"/>
      <c r="AC57" s="981"/>
      <c r="AD57" s="981"/>
      <c r="AE57" s="981"/>
      <c r="AF57" s="981"/>
      <c r="AG57" s="981"/>
      <c r="AH57" s="981"/>
      <c r="AI57" s="981"/>
      <c r="AJ57" s="981"/>
      <c r="AK57" s="981"/>
      <c r="AL57" s="981"/>
      <c r="AM57" s="981"/>
      <c r="AN57" s="982"/>
      <c r="AQ57" s="129"/>
      <c r="AR57" s="129"/>
      <c r="AS57" s="130"/>
      <c r="AT57" s="130"/>
      <c r="AU57" s="130"/>
      <c r="AV57" s="130"/>
      <c r="AW57" s="130"/>
      <c r="AX57" s="130"/>
      <c r="AY57" s="130"/>
      <c r="AZ57" s="130"/>
      <c r="BA57" s="130"/>
      <c r="BB57" s="130"/>
      <c r="BC57" s="130"/>
      <c r="BD57" s="130"/>
      <c r="BE57" s="130"/>
      <c r="BF57" s="130"/>
      <c r="BG57" s="130"/>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row>
    <row r="58" spans="1:81" ht="9.9499999999999993" customHeight="1">
      <c r="A58" s="994"/>
      <c r="B58" s="992"/>
      <c r="C58" s="992"/>
      <c r="D58" s="992"/>
      <c r="E58" s="992"/>
      <c r="F58" s="992"/>
      <c r="G58" s="992"/>
      <c r="H58" s="992"/>
      <c r="I58" s="992"/>
      <c r="J58" s="992"/>
      <c r="K58" s="992"/>
      <c r="L58" s="992"/>
      <c r="M58" s="992"/>
      <c r="N58" s="992"/>
      <c r="O58" s="992"/>
      <c r="P58" s="992"/>
      <c r="Q58" s="992"/>
      <c r="R58" s="992"/>
      <c r="S58" s="992"/>
      <c r="T58" s="993"/>
      <c r="U58" s="980"/>
      <c r="V58" s="981"/>
      <c r="W58" s="981"/>
      <c r="X58" s="981"/>
      <c r="Y58" s="981"/>
      <c r="Z58" s="981"/>
      <c r="AA58" s="981"/>
      <c r="AB58" s="981"/>
      <c r="AC58" s="981"/>
      <c r="AD58" s="981"/>
      <c r="AE58" s="981"/>
      <c r="AF58" s="981"/>
      <c r="AG58" s="981"/>
      <c r="AH58" s="981"/>
      <c r="AI58" s="981"/>
      <c r="AJ58" s="981"/>
      <c r="AK58" s="981"/>
      <c r="AL58" s="981"/>
      <c r="AM58" s="981"/>
      <c r="AN58" s="982"/>
      <c r="AQ58" s="129"/>
      <c r="AR58" s="129"/>
      <c r="AS58" s="130"/>
      <c r="AT58" s="130"/>
      <c r="AU58" s="130"/>
      <c r="AV58" s="130"/>
      <c r="AW58" s="130"/>
      <c r="AX58" s="130"/>
      <c r="AY58" s="130"/>
      <c r="AZ58" s="130"/>
      <c r="BA58" s="130"/>
      <c r="BB58" s="130"/>
      <c r="BC58" s="130"/>
      <c r="BD58" s="130"/>
      <c r="BE58" s="130"/>
      <c r="BF58" s="130"/>
      <c r="BG58" s="130"/>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row>
    <row r="59" spans="1:81" ht="9.9499999999999993" customHeight="1">
      <c r="A59" s="994"/>
      <c r="B59" s="992"/>
      <c r="C59" s="992"/>
      <c r="D59" s="992"/>
      <c r="E59" s="992"/>
      <c r="F59" s="992"/>
      <c r="G59" s="992"/>
      <c r="H59" s="992"/>
      <c r="I59" s="992"/>
      <c r="J59" s="992"/>
      <c r="K59" s="992"/>
      <c r="L59" s="992"/>
      <c r="M59" s="992"/>
      <c r="N59" s="992"/>
      <c r="O59" s="992"/>
      <c r="P59" s="992"/>
      <c r="Q59" s="992"/>
      <c r="R59" s="992"/>
      <c r="S59" s="992"/>
      <c r="T59" s="993"/>
      <c r="U59" s="980"/>
      <c r="V59" s="981"/>
      <c r="W59" s="981"/>
      <c r="X59" s="981"/>
      <c r="Y59" s="981"/>
      <c r="Z59" s="981"/>
      <c r="AA59" s="981"/>
      <c r="AB59" s="981"/>
      <c r="AC59" s="981"/>
      <c r="AD59" s="981"/>
      <c r="AE59" s="981"/>
      <c r="AF59" s="981"/>
      <c r="AG59" s="981"/>
      <c r="AH59" s="981"/>
      <c r="AI59" s="981"/>
      <c r="AJ59" s="981"/>
      <c r="AK59" s="981"/>
      <c r="AL59" s="981"/>
      <c r="AM59" s="981"/>
      <c r="AN59" s="982"/>
      <c r="AQ59" s="129"/>
      <c r="AR59" s="129"/>
      <c r="AS59" s="130"/>
      <c r="AT59" s="130"/>
      <c r="AU59" s="130"/>
      <c r="AV59" s="130"/>
      <c r="AW59" s="130"/>
      <c r="AX59" s="130"/>
      <c r="AY59" s="130"/>
      <c r="AZ59" s="130"/>
      <c r="BA59" s="130"/>
      <c r="BB59" s="130"/>
      <c r="BC59" s="130"/>
      <c r="BD59" s="130"/>
      <c r="BE59" s="130"/>
      <c r="BF59" s="130"/>
      <c r="BG59" s="130"/>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row>
    <row r="60" spans="1:81" ht="9.9499999999999993" customHeight="1">
      <c r="A60" s="995"/>
      <c r="B60" s="996"/>
      <c r="C60" s="996"/>
      <c r="D60" s="996"/>
      <c r="E60" s="996"/>
      <c r="F60" s="996"/>
      <c r="G60" s="996"/>
      <c r="H60" s="996"/>
      <c r="I60" s="996"/>
      <c r="J60" s="996"/>
      <c r="K60" s="996"/>
      <c r="L60" s="996"/>
      <c r="M60" s="996"/>
      <c r="N60" s="996"/>
      <c r="O60" s="996"/>
      <c r="P60" s="996"/>
      <c r="Q60" s="996"/>
      <c r="R60" s="996"/>
      <c r="S60" s="996"/>
      <c r="T60" s="997"/>
      <c r="U60" s="983"/>
      <c r="V60" s="984"/>
      <c r="W60" s="984"/>
      <c r="X60" s="984"/>
      <c r="Y60" s="984"/>
      <c r="Z60" s="984"/>
      <c r="AA60" s="984"/>
      <c r="AB60" s="984"/>
      <c r="AC60" s="984"/>
      <c r="AD60" s="984"/>
      <c r="AE60" s="984"/>
      <c r="AF60" s="984"/>
      <c r="AG60" s="984"/>
      <c r="AH60" s="984"/>
      <c r="AI60" s="984"/>
      <c r="AJ60" s="984"/>
      <c r="AK60" s="984"/>
      <c r="AL60" s="984"/>
      <c r="AM60" s="984"/>
      <c r="AN60" s="985"/>
      <c r="AQ60" s="129"/>
      <c r="AR60" s="129"/>
      <c r="AS60" s="130"/>
      <c r="AT60" s="130"/>
      <c r="AU60" s="130"/>
      <c r="AV60" s="130"/>
      <c r="AW60" s="130"/>
      <c r="AX60" s="130"/>
      <c r="AY60" s="130"/>
      <c r="AZ60" s="130"/>
      <c r="BA60" s="130"/>
      <c r="BB60" s="130"/>
      <c r="BC60" s="130"/>
      <c r="BD60" s="130"/>
      <c r="BE60" s="130"/>
      <c r="BF60" s="130"/>
      <c r="BG60" s="130"/>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row>
    <row r="61" spans="1:81" ht="9.9499999999999993" customHeight="1">
      <c r="A61" s="483" t="str">
        <f>'Deckblatt ISIR'!BL161</f>
        <v>Name:</v>
      </c>
      <c r="B61" s="123"/>
      <c r="C61" s="123"/>
      <c r="D61" s="382"/>
      <c r="E61" s="978" t="str">
        <f>IF(ISBLANK('Deckblatt ISIR'!A5),"",'Deckblatt ISIR'!A5)</f>
        <v/>
      </c>
      <c r="F61" s="978"/>
      <c r="G61" s="978"/>
      <c r="H61" s="978"/>
      <c r="I61" s="978"/>
      <c r="J61" s="978"/>
      <c r="K61" s="978"/>
      <c r="L61" s="978"/>
      <c r="M61" s="978"/>
      <c r="N61" s="978"/>
      <c r="O61" s="978"/>
      <c r="P61" s="978"/>
      <c r="Q61" s="978"/>
      <c r="R61" s="978"/>
      <c r="S61" s="382"/>
      <c r="T61" s="383"/>
      <c r="U61" s="149" t="str">
        <f>'Deckblatt ISIR'!BL161</f>
        <v>Name:</v>
      </c>
      <c r="V61" s="123"/>
      <c r="W61" s="123"/>
      <c r="X61" s="382"/>
      <c r="Y61" s="978" t="str">
        <f>IF(ISBLANK('Deckblatt ISIR'!P5),"",'Deckblatt ISIR'!P5)</f>
        <v/>
      </c>
      <c r="Z61" s="978"/>
      <c r="AA61" s="978"/>
      <c r="AB61" s="978"/>
      <c r="AC61" s="978"/>
      <c r="AD61" s="978"/>
      <c r="AE61" s="978"/>
      <c r="AF61" s="978"/>
      <c r="AG61" s="978"/>
      <c r="AH61" s="978"/>
      <c r="AI61" s="978"/>
      <c r="AJ61" s="978"/>
      <c r="AK61" s="978"/>
      <c r="AL61" s="978"/>
      <c r="AM61" s="382"/>
      <c r="AN61" s="384"/>
      <c r="AQ61" s="129"/>
      <c r="AR61" s="129"/>
      <c r="AS61" s="130"/>
      <c r="AT61" s="130"/>
      <c r="AU61" s="130"/>
      <c r="AV61" s="130"/>
      <c r="AW61" s="130"/>
      <c r="AX61" s="130"/>
      <c r="AY61" s="130"/>
      <c r="AZ61" s="130"/>
      <c r="BA61" s="130"/>
      <c r="BB61" s="130"/>
      <c r="BC61" s="130"/>
      <c r="BD61" s="130"/>
      <c r="BE61" s="130"/>
      <c r="BF61" s="130"/>
      <c r="BG61" s="130"/>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row>
    <row r="62" spans="1:81" ht="9.9499999999999993" customHeight="1">
      <c r="A62" s="484" t="str">
        <f>'Deckblatt ISIR'!BL162</f>
        <v>Abteilung:</v>
      </c>
      <c r="B62" s="482"/>
      <c r="C62" s="482"/>
      <c r="D62" s="482"/>
      <c r="E62" s="979" t="str">
        <f>IF(ISBLANK('Deckblatt ISIR'!A7),"",'Deckblatt ISIR'!A7)</f>
        <v/>
      </c>
      <c r="F62" s="979"/>
      <c r="G62" s="979"/>
      <c r="H62" s="979"/>
      <c r="I62" s="979"/>
      <c r="J62" s="979"/>
      <c r="K62" s="979"/>
      <c r="L62" s="979"/>
      <c r="M62" s="979"/>
      <c r="N62" s="979"/>
      <c r="O62" s="979"/>
      <c r="P62" s="979"/>
      <c r="Q62" s="979"/>
      <c r="R62" s="979"/>
      <c r="S62" s="482"/>
      <c r="T62" s="381"/>
      <c r="U62" s="481" t="str">
        <f>'Deckblatt ISIR'!BL162</f>
        <v>Abteilung:</v>
      </c>
      <c r="V62" s="482"/>
      <c r="W62" s="482"/>
      <c r="X62" s="482"/>
      <c r="Y62" s="979" t="str">
        <f>IF(ISBLANK('Deckblatt ISIR'!P7),"",'Deckblatt ISIR'!P7)</f>
        <v/>
      </c>
      <c r="Z62" s="979"/>
      <c r="AA62" s="979"/>
      <c r="AB62" s="979"/>
      <c r="AC62" s="979"/>
      <c r="AD62" s="979"/>
      <c r="AE62" s="979"/>
      <c r="AF62" s="979"/>
      <c r="AG62" s="979"/>
      <c r="AH62" s="979"/>
      <c r="AI62" s="979"/>
      <c r="AJ62" s="979"/>
      <c r="AK62" s="979"/>
      <c r="AL62" s="979"/>
      <c r="AM62" s="482"/>
      <c r="AN62" s="125"/>
      <c r="AQ62" s="129"/>
      <c r="AR62" s="129"/>
      <c r="AS62" s="130"/>
      <c r="AT62" s="130"/>
      <c r="AU62" s="130"/>
      <c r="AV62" s="130"/>
      <c r="AW62" s="130"/>
      <c r="AX62" s="130"/>
      <c r="AY62" s="130"/>
      <c r="AZ62" s="130"/>
      <c r="BA62" s="130"/>
      <c r="BB62" s="130"/>
      <c r="BC62" s="130"/>
      <c r="BD62" s="130"/>
      <c r="BE62" s="130"/>
      <c r="BF62" s="130"/>
      <c r="BG62" s="130"/>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row>
    <row r="63" spans="1:81" ht="9.9499999999999993" customHeight="1">
      <c r="A63" s="484" t="str">
        <f>'Deckblatt ISIR'!BL166</f>
        <v>Telefon:</v>
      </c>
      <c r="B63" s="482"/>
      <c r="C63" s="482"/>
      <c r="D63" s="482"/>
      <c r="E63" s="979" t="str">
        <f>IF(ISBLANK('1.1'!E63),"",'1.1'!E63)</f>
        <v/>
      </c>
      <c r="F63" s="979"/>
      <c r="G63" s="979"/>
      <c r="H63" s="979"/>
      <c r="I63" s="979"/>
      <c r="J63" s="979"/>
      <c r="K63" s="979"/>
      <c r="L63" s="979"/>
      <c r="M63" s="979"/>
      <c r="N63" s="979"/>
      <c r="O63" s="979"/>
      <c r="P63" s="979"/>
      <c r="Q63" s="979"/>
      <c r="R63" s="979"/>
      <c r="S63" s="482"/>
      <c r="T63" s="381"/>
      <c r="U63" s="481" t="str">
        <f>'Deckblatt ISIR'!BL166</f>
        <v>Telefon:</v>
      </c>
      <c r="V63" s="482"/>
      <c r="W63" s="482"/>
      <c r="X63" s="482"/>
      <c r="Y63" s="979" t="str">
        <f>IF(ISBLANK('1.1'!Y63),"",'1.1'!Y63)</f>
        <v/>
      </c>
      <c r="Z63" s="979"/>
      <c r="AA63" s="979"/>
      <c r="AB63" s="979"/>
      <c r="AC63" s="979"/>
      <c r="AD63" s="979"/>
      <c r="AE63" s="979"/>
      <c r="AF63" s="979"/>
      <c r="AG63" s="979"/>
      <c r="AH63" s="979"/>
      <c r="AI63" s="979"/>
      <c r="AJ63" s="979"/>
      <c r="AK63" s="979"/>
      <c r="AL63" s="979"/>
      <c r="AM63" s="482"/>
      <c r="AN63" s="125"/>
      <c r="AQ63" s="129"/>
      <c r="AR63" s="129"/>
      <c r="AS63" s="130"/>
      <c r="AT63" s="130"/>
      <c r="AU63" s="130"/>
      <c r="AV63" s="130"/>
      <c r="AW63" s="130"/>
      <c r="AX63" s="130"/>
      <c r="AY63" s="130"/>
      <c r="AZ63" s="130"/>
      <c r="BA63" s="130"/>
      <c r="BB63" s="130"/>
      <c r="BC63" s="130"/>
      <c r="BD63" s="130"/>
      <c r="BE63" s="130"/>
      <c r="BF63" s="130"/>
      <c r="BG63" s="130"/>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row>
    <row r="64" spans="1:81" ht="9.9499999999999993" customHeight="1">
      <c r="A64" s="484" t="str">
        <f>'Deckblatt ISIR'!BL167</f>
        <v>Fax:</v>
      </c>
      <c r="B64" s="482"/>
      <c r="C64" s="482"/>
      <c r="D64" s="482"/>
      <c r="E64" s="979" t="str">
        <f>IF(ISBLANK('1.1'!E64),"",'1.1'!E64)</f>
        <v/>
      </c>
      <c r="F64" s="979"/>
      <c r="G64" s="979"/>
      <c r="H64" s="979"/>
      <c r="I64" s="979"/>
      <c r="J64" s="979"/>
      <c r="K64" s="979"/>
      <c r="L64" s="979"/>
      <c r="M64" s="979"/>
      <c r="N64" s="979"/>
      <c r="O64" s="979"/>
      <c r="P64" s="979"/>
      <c r="Q64" s="979"/>
      <c r="R64" s="979"/>
      <c r="S64" s="482"/>
      <c r="T64" s="381"/>
      <c r="U64" s="481" t="str">
        <f>'Deckblatt ISIR'!BL167</f>
        <v>Fax:</v>
      </c>
      <c r="V64" s="482"/>
      <c r="W64" s="482"/>
      <c r="X64" s="482"/>
      <c r="Y64" s="979" t="str">
        <f>IF(ISBLANK('1.1'!Y64),"",'1.1'!Y64)</f>
        <v/>
      </c>
      <c r="Z64" s="979"/>
      <c r="AA64" s="979"/>
      <c r="AB64" s="979"/>
      <c r="AC64" s="979"/>
      <c r="AD64" s="979"/>
      <c r="AE64" s="979"/>
      <c r="AF64" s="979"/>
      <c r="AG64" s="979"/>
      <c r="AH64" s="979"/>
      <c r="AI64" s="979"/>
      <c r="AJ64" s="979"/>
      <c r="AK64" s="979"/>
      <c r="AL64" s="979"/>
      <c r="AM64" s="482"/>
      <c r="AN64" s="125"/>
      <c r="AQ64" s="129"/>
      <c r="AR64" s="129"/>
      <c r="AS64" s="130"/>
      <c r="AT64" s="130"/>
      <c r="AU64" s="130"/>
      <c r="AV64" s="130"/>
      <c r="AW64" s="130"/>
      <c r="AX64" s="130"/>
      <c r="AY64" s="130"/>
      <c r="AZ64" s="130"/>
      <c r="BA64" s="130"/>
      <c r="BB64" s="130"/>
      <c r="BC64" s="130"/>
      <c r="BD64" s="130"/>
      <c r="BE64" s="130"/>
      <c r="BF64" s="130"/>
      <c r="BG64" s="130"/>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row>
    <row r="65" spans="1:81" ht="9.9499999999999993" customHeight="1">
      <c r="A65" s="928" t="str">
        <f>'Deckblatt ISIR'!BM154</f>
        <v>E-Mail:</v>
      </c>
      <c r="B65" s="931"/>
      <c r="C65" s="482"/>
      <c r="D65" s="380"/>
      <c r="E65" s="979" t="str">
        <f>IF(ISBLANK('1.1'!E65),"",'1.1'!E65)</f>
        <v/>
      </c>
      <c r="F65" s="979"/>
      <c r="G65" s="979"/>
      <c r="H65" s="979"/>
      <c r="I65" s="979"/>
      <c r="J65" s="979"/>
      <c r="K65" s="979"/>
      <c r="L65" s="979"/>
      <c r="M65" s="979"/>
      <c r="N65" s="979"/>
      <c r="O65" s="979"/>
      <c r="P65" s="979"/>
      <c r="Q65" s="979"/>
      <c r="R65" s="979"/>
      <c r="S65" s="482"/>
      <c r="T65" s="381"/>
      <c r="U65" s="990" t="str">
        <f>'Deckblatt ISIR'!BL154</f>
        <v>E-Mail:</v>
      </c>
      <c r="V65" s="931"/>
      <c r="W65" s="378"/>
      <c r="X65" s="385"/>
      <c r="Y65" s="979" t="str">
        <f>IF(ISBLANK('1.1'!Y65),"",'1.1'!Y65)</f>
        <v/>
      </c>
      <c r="Z65" s="979"/>
      <c r="AA65" s="979"/>
      <c r="AB65" s="979"/>
      <c r="AC65" s="979"/>
      <c r="AD65" s="979"/>
      <c r="AE65" s="979"/>
      <c r="AF65" s="979"/>
      <c r="AG65" s="979"/>
      <c r="AH65" s="979"/>
      <c r="AI65" s="979"/>
      <c r="AJ65" s="979"/>
      <c r="AK65" s="979"/>
      <c r="AL65" s="979"/>
      <c r="AM65" s="378"/>
      <c r="AN65" s="125"/>
      <c r="AQ65" s="129"/>
      <c r="AR65" s="129"/>
      <c r="AS65" s="130"/>
      <c r="AT65" s="130"/>
      <c r="AU65" s="130"/>
      <c r="AV65" s="130"/>
      <c r="AW65" s="130"/>
      <c r="AX65" s="130"/>
      <c r="AY65" s="130"/>
      <c r="AZ65" s="130"/>
      <c r="BA65" s="130"/>
      <c r="BB65" s="130"/>
      <c r="BC65" s="130"/>
      <c r="BD65" s="130"/>
      <c r="BE65" s="130"/>
      <c r="BF65" s="130"/>
      <c r="BG65" s="130"/>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row>
    <row r="66" spans="1:81" ht="9.9499999999999993" customHeight="1">
      <c r="A66" s="1007"/>
      <c r="B66" s="912"/>
      <c r="C66" s="912"/>
      <c r="D66" s="912"/>
      <c r="E66" s="912"/>
      <c r="F66" s="1008"/>
      <c r="G66" s="1009"/>
      <c r="H66" s="1009"/>
      <c r="I66" s="1009"/>
      <c r="J66" s="1009"/>
      <c r="K66" s="1009"/>
      <c r="L66" s="1009"/>
      <c r="M66" s="1009"/>
      <c r="N66" s="1009"/>
      <c r="O66" s="1009"/>
      <c r="P66" s="1009"/>
      <c r="Q66" s="1009"/>
      <c r="R66" s="1009"/>
      <c r="S66" s="482"/>
      <c r="T66" s="125"/>
      <c r="U66" s="911"/>
      <c r="V66" s="912"/>
      <c r="W66" s="912"/>
      <c r="X66" s="912"/>
      <c r="Y66" s="912"/>
      <c r="Z66" s="1008"/>
      <c r="AA66" s="1009"/>
      <c r="AB66" s="1009"/>
      <c r="AC66" s="1009"/>
      <c r="AD66" s="1009"/>
      <c r="AE66" s="1009"/>
      <c r="AF66" s="1009"/>
      <c r="AG66" s="1009"/>
      <c r="AH66" s="1009"/>
      <c r="AI66" s="1009"/>
      <c r="AJ66" s="1009"/>
      <c r="AK66" s="1009"/>
      <c r="AL66" s="1009"/>
      <c r="AM66" s="482"/>
      <c r="AN66" s="125"/>
      <c r="AQ66" s="129"/>
      <c r="AR66" s="129"/>
      <c r="AS66" s="130"/>
      <c r="AT66" s="130"/>
      <c r="AU66" s="130"/>
      <c r="AV66" s="130"/>
      <c r="AW66" s="130"/>
      <c r="AX66" s="130"/>
      <c r="AY66" s="130"/>
      <c r="AZ66" s="130"/>
      <c r="BA66" s="130"/>
      <c r="BB66" s="130"/>
      <c r="BC66" s="130"/>
      <c r="BD66" s="130"/>
      <c r="BE66" s="130"/>
      <c r="BF66" s="130"/>
      <c r="BG66" s="130"/>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row>
    <row r="67" spans="1:81" ht="9.9499999999999993" customHeight="1">
      <c r="A67" s="1010"/>
      <c r="B67" s="1011"/>
      <c r="C67" s="1011"/>
      <c r="D67" s="1011"/>
      <c r="E67" s="1011"/>
      <c r="F67" s="485"/>
      <c r="G67" s="486"/>
      <c r="H67" s="486"/>
      <c r="I67" s="486"/>
      <c r="J67" s="486"/>
      <c r="K67" s="1012"/>
      <c r="L67" s="1012"/>
      <c r="M67" s="1012"/>
      <c r="N67" s="1012"/>
      <c r="O67" s="1012"/>
      <c r="P67" s="486"/>
      <c r="Q67" s="486"/>
      <c r="R67" s="486"/>
      <c r="S67" s="118"/>
      <c r="T67" s="150"/>
      <c r="U67" s="1013"/>
      <c r="V67" s="1011"/>
      <c r="W67" s="1011"/>
      <c r="X67" s="1011"/>
      <c r="Y67" s="1011"/>
      <c r="Z67" s="485"/>
      <c r="AA67" s="486"/>
      <c r="AB67" s="486"/>
      <c r="AC67" s="486"/>
      <c r="AD67" s="486"/>
      <c r="AE67" s="1012"/>
      <c r="AF67" s="1012"/>
      <c r="AG67" s="1012"/>
      <c r="AH67" s="1012"/>
      <c r="AI67" s="1012"/>
      <c r="AJ67" s="486"/>
      <c r="AK67" s="486"/>
      <c r="AL67" s="486"/>
      <c r="AM67" s="482"/>
      <c r="AN67" s="125"/>
      <c r="AQ67" s="129"/>
      <c r="AR67" s="129"/>
      <c r="AS67" s="130"/>
      <c r="AT67" s="130"/>
      <c r="AU67" s="130"/>
      <c r="AV67" s="130"/>
      <c r="AW67" s="130"/>
      <c r="AX67" s="130"/>
      <c r="AY67" s="130"/>
      <c r="AZ67" s="130"/>
      <c r="BA67" s="130"/>
      <c r="BB67" s="130"/>
      <c r="BC67" s="130"/>
      <c r="BD67" s="130"/>
      <c r="BE67" s="130"/>
      <c r="BF67" s="130"/>
      <c r="BG67" s="130"/>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row>
    <row r="68" spans="1:81" ht="9.9499999999999993" customHeight="1">
      <c r="A68" s="1039" t="str">
        <f>'Deckblatt ISIR'!BL158</f>
        <v>Datum:</v>
      </c>
      <c r="B68" s="964"/>
      <c r="C68" s="964"/>
      <c r="D68" s="964"/>
      <c r="E68" s="964"/>
      <c r="F68" s="1000"/>
      <c r="G68" s="1001"/>
      <c r="H68" s="1001"/>
      <c r="I68" s="1001"/>
      <c r="J68" s="1001"/>
      <c r="K68" s="269" t="str">
        <f>'Deckblatt ISIR'!BL217</f>
        <v>Unterschrift:</v>
      </c>
      <c r="L68" s="269"/>
      <c r="M68" s="269"/>
      <c r="N68" s="270"/>
      <c r="O68" s="270"/>
      <c r="P68" s="270"/>
      <c r="Q68" s="270"/>
      <c r="R68" s="270"/>
      <c r="S68" s="366"/>
      <c r="T68" s="127"/>
      <c r="U68" s="1002" t="str">
        <f>'Deckblatt ISIR'!BL158</f>
        <v>Datum:</v>
      </c>
      <c r="V68" s="1003"/>
      <c r="W68" s="1003"/>
      <c r="X68" s="1003"/>
      <c r="Y68" s="1003"/>
      <c r="Z68" s="1004"/>
      <c r="AA68" s="1005"/>
      <c r="AB68" s="1005"/>
      <c r="AC68" s="1005"/>
      <c r="AD68" s="1005"/>
      <c r="AE68" s="376" t="str">
        <f>'Deckblatt ISIR'!BL217</f>
        <v>Unterschrift:</v>
      </c>
      <c r="AF68" s="376"/>
      <c r="AG68" s="376"/>
      <c r="AH68" s="1006"/>
      <c r="AI68" s="1006"/>
      <c r="AJ68" s="1006"/>
      <c r="AK68" s="1006"/>
      <c r="AL68" s="1006"/>
      <c r="AM68" s="366"/>
      <c r="AN68" s="127"/>
      <c r="AQ68" s="129"/>
      <c r="AR68" s="129"/>
      <c r="AS68" s="130"/>
      <c r="AT68" s="130"/>
      <c r="AU68" s="130"/>
      <c r="AV68" s="130"/>
      <c r="AW68" s="130"/>
      <c r="AX68" s="130"/>
      <c r="AY68" s="130"/>
      <c r="AZ68" s="130"/>
      <c r="BA68" s="130"/>
      <c r="BB68" s="130"/>
      <c r="BC68" s="130"/>
      <c r="BD68" s="130"/>
      <c r="BE68" s="130"/>
      <c r="BF68" s="130"/>
      <c r="BG68" s="130"/>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row>
    <row r="101" spans="78:95" ht="9.9499999999999993" customHeight="1">
      <c r="BZ101" s="364"/>
      <c r="CA101" s="1040" t="s">
        <v>74</v>
      </c>
      <c r="CB101" s="1040"/>
      <c r="CC101" s="373"/>
      <c r="CD101" s="373"/>
      <c r="CE101" s="373"/>
      <c r="CF101" s="367"/>
      <c r="CG101" s="367"/>
      <c r="CH101" s="367"/>
    </row>
    <row r="102" spans="78:95" ht="9.9499999999999993" customHeight="1">
      <c r="BZ102" s="364"/>
      <c r="CA102" s="151">
        <v>1</v>
      </c>
      <c r="CB102" s="375" t="s">
        <v>75</v>
      </c>
      <c r="CC102" s="373"/>
      <c r="CD102" s="373" t="s">
        <v>74</v>
      </c>
      <c r="CE102" s="152">
        <v>1</v>
      </c>
      <c r="CF102" s="367"/>
      <c r="CG102" s="367"/>
      <c r="CH102" s="367"/>
    </row>
    <row r="103" spans="78:95" ht="9.9499999999999993" customHeight="1">
      <c r="BZ103" s="364"/>
      <c r="CA103" s="151">
        <v>2</v>
      </c>
      <c r="CB103" s="375" t="s">
        <v>76</v>
      </c>
      <c r="CC103" s="373"/>
      <c r="CD103" s="373"/>
      <c r="CE103" s="373"/>
      <c r="CF103" s="367"/>
      <c r="CG103" s="367"/>
      <c r="CH103" s="367"/>
    </row>
    <row r="104" spans="78:95" ht="9.9499999999999993" customHeight="1">
      <c r="BZ104" s="364"/>
      <c r="CA104" s="151">
        <v>3</v>
      </c>
      <c r="CB104" s="375" t="s">
        <v>77</v>
      </c>
      <c r="CC104" s="373"/>
      <c r="CD104" s="373"/>
      <c r="CE104" s="373"/>
      <c r="CF104" s="367"/>
      <c r="CG104" s="367"/>
      <c r="CH104" s="367"/>
    </row>
    <row r="105" spans="78:95" ht="9.9499999999999993" customHeight="1">
      <c r="BZ105" s="364"/>
      <c r="CA105" s="151">
        <v>4</v>
      </c>
      <c r="CB105" s="375" t="s">
        <v>78</v>
      </c>
      <c r="CC105" s="373"/>
      <c r="CD105" s="373"/>
      <c r="CE105" s="373"/>
      <c r="CF105" s="367"/>
      <c r="CG105" s="367"/>
      <c r="CH105" s="367"/>
    </row>
    <row r="106" spans="78:95" ht="9.9499999999999993" customHeight="1">
      <c r="BZ106" s="364"/>
      <c r="CA106" s="151"/>
      <c r="CB106" s="151"/>
      <c r="CC106" s="373"/>
      <c r="CD106" s="373"/>
      <c r="CE106" s="373"/>
      <c r="CF106" s="367"/>
      <c r="CG106" s="367"/>
      <c r="CH106" s="367"/>
    </row>
    <row r="107" spans="78:95" ht="9.9499999999999993" customHeight="1">
      <c r="BZ107" s="364"/>
      <c r="CA107" s="151"/>
      <c r="CB107" s="151"/>
      <c r="CC107" s="153" t="s">
        <v>330</v>
      </c>
      <c r="CD107" s="153" t="s">
        <v>75</v>
      </c>
      <c r="CE107" s="153" t="s">
        <v>76</v>
      </c>
      <c r="CF107" s="154" t="s">
        <v>77</v>
      </c>
      <c r="CG107" s="154" t="s">
        <v>78</v>
      </c>
      <c r="CH107" s="367"/>
    </row>
    <row r="108" spans="78:95" ht="9.9499999999999993" customHeight="1">
      <c r="BZ108" s="368" t="s">
        <v>331</v>
      </c>
      <c r="CA108" s="375">
        <v>108</v>
      </c>
      <c r="CB108" s="155">
        <f>CE$102</f>
        <v>1</v>
      </c>
      <c r="CC108" s="156" t="str">
        <f>IF(VLOOKUP(CB108,CB108:CG108,CB108+2)=0,VLOOKUP(CB108,CB108:CG108,4),VLOOKUP(CB108,CB108:CG108,CB108+2))</f>
        <v>Deckblatt</v>
      </c>
      <c r="CD108" s="157" t="s">
        <v>80</v>
      </c>
      <c r="CE108" s="158" t="s">
        <v>81</v>
      </c>
      <c r="CF108" s="158" t="s">
        <v>82</v>
      </c>
      <c r="CG108" s="158" t="s">
        <v>332</v>
      </c>
      <c r="CH108" s="367"/>
      <c r="CL108" s="266"/>
      <c r="CM108" s="266"/>
      <c r="CN108" s="266"/>
      <c r="CO108" s="266"/>
      <c r="CP108" s="266"/>
      <c r="CQ108" s="266"/>
    </row>
    <row r="109" spans="78:95" ht="9.9499999999999993" customHeight="1">
      <c r="BZ109" s="368" t="s">
        <v>331</v>
      </c>
      <c r="CA109" s="375">
        <v>109</v>
      </c>
      <c r="CB109" s="155">
        <f t="shared" ref="CB109:CB152" si="2">CE$102</f>
        <v>1</v>
      </c>
      <c r="CC109" s="156" t="str">
        <f t="shared" ref="CC109:CC152" si="3">IF(VLOOKUP(CB109,CB109:CG109,CB109+2)=0,VLOOKUP(CB109,CB109:CG109,4),VLOOKUP(CB109,CB109:CG109,CB109+2))</f>
        <v>Berichts-Nr.:</v>
      </c>
      <c r="CD109" s="157" t="s">
        <v>84</v>
      </c>
      <c r="CE109" s="158" t="s">
        <v>85</v>
      </c>
      <c r="CF109" s="158" t="s">
        <v>82</v>
      </c>
      <c r="CG109" s="158" t="s">
        <v>82</v>
      </c>
      <c r="CH109" s="367"/>
      <c r="CL109" s="266"/>
      <c r="CM109" s="266"/>
      <c r="CN109" s="266"/>
      <c r="CO109" s="266"/>
      <c r="CP109" s="266"/>
      <c r="CQ109" s="266"/>
    </row>
    <row r="110" spans="78:95" ht="9.9499999999999993" customHeight="1">
      <c r="BZ110" s="368" t="s">
        <v>331</v>
      </c>
      <c r="CA110" s="375">
        <v>110</v>
      </c>
      <c r="CB110" s="155">
        <f t="shared" si="2"/>
        <v>1</v>
      </c>
      <c r="CC110" s="156" t="str">
        <f t="shared" si="3"/>
        <v>Index:</v>
      </c>
      <c r="CD110" s="157" t="s">
        <v>87</v>
      </c>
      <c r="CE110" s="158" t="s">
        <v>87</v>
      </c>
      <c r="CF110" s="158" t="s">
        <v>82</v>
      </c>
      <c r="CG110" s="158" t="s">
        <v>82</v>
      </c>
      <c r="CH110" s="367"/>
      <c r="CL110" s="266"/>
      <c r="CM110" s="266"/>
      <c r="CN110" s="266"/>
      <c r="CO110" s="266"/>
      <c r="CP110" s="266"/>
      <c r="CQ110" s="266"/>
    </row>
    <row r="111" spans="78:95" ht="9.9499999999999993" customHeight="1">
      <c r="BZ111" s="368" t="s">
        <v>331</v>
      </c>
      <c r="CA111" s="375">
        <v>111</v>
      </c>
      <c r="CB111" s="155">
        <f t="shared" si="2"/>
        <v>1</v>
      </c>
      <c r="CC111" s="156" t="str">
        <f t="shared" si="3"/>
        <v>Absender</v>
      </c>
      <c r="CD111" s="157" t="s">
        <v>89</v>
      </c>
      <c r="CE111" s="158" t="s">
        <v>90</v>
      </c>
      <c r="CF111" s="158" t="s">
        <v>82</v>
      </c>
      <c r="CG111" s="158" t="s">
        <v>82</v>
      </c>
      <c r="CH111" s="367"/>
      <c r="CL111" s="266"/>
      <c r="CM111" s="266"/>
      <c r="CN111" s="266"/>
      <c r="CO111" s="266"/>
      <c r="CP111" s="266"/>
      <c r="CQ111" s="266"/>
    </row>
    <row r="112" spans="78:95" ht="9.9499999999999993" customHeight="1">
      <c r="BZ112" s="368" t="s">
        <v>331</v>
      </c>
      <c r="CA112" s="375">
        <v>112</v>
      </c>
      <c r="CB112" s="155">
        <f t="shared" si="2"/>
        <v>1</v>
      </c>
      <c r="CC112" s="156" t="str">
        <f t="shared" si="3"/>
        <v>Empfänger</v>
      </c>
      <c r="CD112" s="157" t="s">
        <v>92</v>
      </c>
      <c r="CE112" s="158" t="s">
        <v>93</v>
      </c>
      <c r="CF112" s="158" t="s">
        <v>82</v>
      </c>
      <c r="CG112" s="158" t="s">
        <v>82</v>
      </c>
      <c r="CH112" s="367"/>
      <c r="CL112" s="266"/>
      <c r="CM112" s="266"/>
      <c r="CN112" s="266"/>
      <c r="CO112" s="266"/>
      <c r="CP112" s="266"/>
      <c r="CQ112" s="266"/>
    </row>
    <row r="113" spans="78:95" ht="9.9499999999999993" customHeight="1">
      <c r="BZ113" s="368" t="s">
        <v>331</v>
      </c>
      <c r="CA113" s="375">
        <v>113</v>
      </c>
      <c r="CB113" s="155">
        <f t="shared" si="2"/>
        <v>1</v>
      </c>
      <c r="CC113" s="156" t="str">
        <f t="shared" si="3"/>
        <v>Bericht Produktionsprozess- und Produktfreigabe</v>
      </c>
      <c r="CD113" s="157" t="s">
        <v>95</v>
      </c>
      <c r="CE113" s="158" t="s">
        <v>96</v>
      </c>
      <c r="CF113" s="158" t="s">
        <v>82</v>
      </c>
      <c r="CG113" s="158" t="s">
        <v>82</v>
      </c>
      <c r="CH113" s="367"/>
      <c r="CL113" s="266"/>
      <c r="CM113" s="266"/>
      <c r="CN113" s="266"/>
      <c r="CO113" s="266"/>
      <c r="CP113" s="266"/>
      <c r="CQ113" s="266"/>
    </row>
    <row r="114" spans="78:95" ht="9.9499999999999993" customHeight="1">
      <c r="BZ114" s="368" t="s">
        <v>331</v>
      </c>
      <c r="CA114" s="375">
        <v>114</v>
      </c>
      <c r="CB114" s="155">
        <f t="shared" si="2"/>
        <v>1</v>
      </c>
      <c r="CC114" s="156" t="str">
        <f t="shared" si="3"/>
        <v>Bericht sonstige Muster</v>
      </c>
      <c r="CD114" s="157" t="s">
        <v>98</v>
      </c>
      <c r="CE114" s="158" t="s">
        <v>99</v>
      </c>
      <c r="CF114" s="158" t="s">
        <v>82</v>
      </c>
      <c r="CG114" s="158" t="s">
        <v>82</v>
      </c>
      <c r="CH114" s="367"/>
      <c r="CL114" s="266"/>
      <c r="CM114" s="266"/>
      <c r="CN114" s="266"/>
      <c r="CO114" s="266"/>
      <c r="CP114" s="266"/>
      <c r="CQ114" s="266"/>
    </row>
    <row r="115" spans="78:95" ht="9.9499999999999993" customHeight="1">
      <c r="BZ115" s="368" t="s">
        <v>331</v>
      </c>
      <c r="CA115" s="375">
        <v>115</v>
      </c>
      <c r="CB115" s="155">
        <f t="shared" si="2"/>
        <v>1</v>
      </c>
      <c r="CC115" s="156" t="str">
        <f t="shared" si="3"/>
        <v>(Neu-)Bemusterung</v>
      </c>
      <c r="CD115" s="159" t="s">
        <v>101</v>
      </c>
      <c r="CE115" s="158" t="s">
        <v>102</v>
      </c>
      <c r="CF115" s="158" t="s">
        <v>82</v>
      </c>
      <c r="CG115" s="158" t="s">
        <v>82</v>
      </c>
      <c r="CH115" s="367"/>
      <c r="CL115" s="266"/>
      <c r="CM115" s="266"/>
      <c r="CN115" s="266"/>
      <c r="CO115" s="266"/>
      <c r="CP115" s="266"/>
      <c r="CQ115" s="266"/>
    </row>
    <row r="116" spans="78:95" ht="9.9499999999999993" customHeight="1">
      <c r="BZ116" s="368" t="s">
        <v>331</v>
      </c>
      <c r="CA116" s="375">
        <v>116</v>
      </c>
      <c r="CB116" s="155">
        <f t="shared" si="2"/>
        <v>1</v>
      </c>
      <c r="CC116" s="156" t="str">
        <f t="shared" si="3"/>
        <v>Neuteil</v>
      </c>
      <c r="CD116" s="157" t="s">
        <v>104</v>
      </c>
      <c r="CE116" s="158" t="s">
        <v>105</v>
      </c>
      <c r="CF116" s="158" t="s">
        <v>82</v>
      </c>
      <c r="CG116" s="158" t="s">
        <v>82</v>
      </c>
      <c r="CH116" s="367"/>
      <c r="CL116" s="266"/>
      <c r="CM116" s="266"/>
      <c r="CN116" s="266"/>
      <c r="CO116" s="266"/>
      <c r="CP116" s="266"/>
      <c r="CQ116" s="266"/>
    </row>
    <row r="117" spans="78:95" ht="9.9499999999999993" customHeight="1">
      <c r="BZ117" s="368" t="s">
        <v>331</v>
      </c>
      <c r="CA117" s="375">
        <v>117</v>
      </c>
      <c r="CB117" s="155">
        <f t="shared" si="2"/>
        <v>1</v>
      </c>
      <c r="CC117" s="156" t="str">
        <f t="shared" si="3"/>
        <v>Änderung am Produkt:</v>
      </c>
      <c r="CD117" s="159" t="s">
        <v>333</v>
      </c>
      <c r="CE117" s="158" t="s">
        <v>334</v>
      </c>
      <c r="CF117" s="158" t="s">
        <v>82</v>
      </c>
      <c r="CG117" s="158" t="s">
        <v>82</v>
      </c>
      <c r="CH117" s="367"/>
      <c r="CL117" s="266"/>
      <c r="CM117" s="266"/>
      <c r="CN117" s="266"/>
      <c r="CO117" s="266"/>
      <c r="CP117" s="266"/>
      <c r="CQ117" s="266"/>
    </row>
    <row r="118" spans="78:95" ht="9.9499999999999993" customHeight="1">
      <c r="BZ118" s="368" t="s">
        <v>331</v>
      </c>
      <c r="CA118" s="375">
        <v>118</v>
      </c>
      <c r="CB118" s="155">
        <f t="shared" si="2"/>
        <v>1</v>
      </c>
      <c r="CC118" s="156" t="str">
        <f t="shared" si="3"/>
        <v>Änderung am Produktionsprozess:</v>
      </c>
      <c r="CD118" s="159" t="s">
        <v>335</v>
      </c>
      <c r="CE118" s="158" t="s">
        <v>336</v>
      </c>
      <c r="CF118" s="158" t="s">
        <v>82</v>
      </c>
      <c r="CG118" s="158" t="s">
        <v>82</v>
      </c>
      <c r="CH118" s="367"/>
      <c r="CL118" s="266"/>
      <c r="CM118" s="266"/>
      <c r="CN118" s="266"/>
      <c r="CO118" s="266"/>
      <c r="CP118" s="266"/>
      <c r="CQ118" s="266"/>
    </row>
    <row r="119" spans="78:95" ht="9.9499999999999993" customHeight="1">
      <c r="BZ119" s="368" t="s">
        <v>331</v>
      </c>
      <c r="CA119" s="375">
        <v>119</v>
      </c>
      <c r="CB119" s="155">
        <f t="shared" si="2"/>
        <v>1</v>
      </c>
      <c r="CC119" s="156" t="str">
        <f t="shared" si="3"/>
        <v>Vorlagestufe:</v>
      </c>
      <c r="CD119" s="159" t="s">
        <v>109</v>
      </c>
      <c r="CE119" s="158" t="s">
        <v>110</v>
      </c>
      <c r="CF119" s="158" t="s">
        <v>82</v>
      </c>
      <c r="CG119" s="158" t="s">
        <v>82</v>
      </c>
      <c r="CH119" s="367"/>
      <c r="CL119" s="266"/>
      <c r="CM119" s="266"/>
      <c r="CN119" s="266"/>
      <c r="CO119" s="266"/>
      <c r="CP119" s="266"/>
      <c r="CQ119" s="266"/>
    </row>
    <row r="120" spans="78:95" ht="9.9499999999999993" customHeight="1">
      <c r="BZ120" s="368" t="s">
        <v>331</v>
      </c>
      <c r="CA120" s="375">
        <v>120</v>
      </c>
      <c r="CB120" s="155">
        <f t="shared" si="2"/>
        <v>1</v>
      </c>
      <c r="CC120" s="156" t="str">
        <f t="shared" si="3"/>
        <v>Nachbemusterung</v>
      </c>
      <c r="CD120" s="159" t="s">
        <v>112</v>
      </c>
      <c r="CE120" s="158" t="s">
        <v>337</v>
      </c>
      <c r="CF120" s="158" t="s">
        <v>82</v>
      </c>
      <c r="CG120" s="158" t="s">
        <v>82</v>
      </c>
      <c r="CH120" s="367"/>
      <c r="CL120" s="266"/>
      <c r="CM120" s="266"/>
      <c r="CN120" s="266"/>
      <c r="CO120" s="266"/>
      <c r="CP120" s="266"/>
      <c r="CQ120" s="266"/>
    </row>
    <row r="121" spans="78:95" ht="9.9499999999999993" customHeight="1">
      <c r="BZ121" s="368" t="s">
        <v>331</v>
      </c>
      <c r="CA121" s="375">
        <v>121</v>
      </c>
      <c r="CB121" s="155">
        <f t="shared" si="2"/>
        <v>1</v>
      </c>
      <c r="CC121" s="156" t="str">
        <f t="shared" si="3"/>
        <v>Aussetzen der Fertigung länger als 12 Monate</v>
      </c>
      <c r="CD121" s="159" t="s">
        <v>114</v>
      </c>
      <c r="CE121" s="158" t="s">
        <v>115</v>
      </c>
      <c r="CF121" s="158" t="s">
        <v>82</v>
      </c>
      <c r="CG121" s="158" t="s">
        <v>82</v>
      </c>
      <c r="CH121" s="367"/>
      <c r="CL121" s="266"/>
      <c r="CM121" s="266"/>
      <c r="CN121" s="266"/>
      <c r="CO121" s="266"/>
      <c r="CP121" s="266"/>
      <c r="CQ121" s="266"/>
    </row>
    <row r="122" spans="78:95" ht="9.9499999999999993" customHeight="1">
      <c r="BZ122" s="368" t="s">
        <v>331</v>
      </c>
      <c r="CA122" s="375">
        <v>122</v>
      </c>
      <c r="CB122" s="155">
        <f t="shared" si="2"/>
        <v>1</v>
      </c>
      <c r="CC122" s="156" t="str">
        <f t="shared" si="3"/>
        <v>Änderung in der Lieferkette</v>
      </c>
      <c r="CD122" s="159" t="s">
        <v>117</v>
      </c>
      <c r="CE122" s="158" t="s">
        <v>338</v>
      </c>
      <c r="CF122" s="158" t="s">
        <v>82</v>
      </c>
      <c r="CG122" s="158" t="s">
        <v>82</v>
      </c>
      <c r="CH122" s="367"/>
      <c r="CL122" s="266"/>
      <c r="CM122" s="266"/>
      <c r="CN122" s="266"/>
      <c r="CO122" s="266"/>
      <c r="CP122" s="266"/>
      <c r="CQ122" s="266"/>
    </row>
    <row r="123" spans="78:95" ht="9.9499999999999993" customHeight="1">
      <c r="BZ123" s="368" t="s">
        <v>331</v>
      </c>
      <c r="CA123" s="375">
        <v>123</v>
      </c>
      <c r="CB123" s="155">
        <f t="shared" si="2"/>
        <v>1</v>
      </c>
      <c r="CC123" s="156" t="str">
        <f t="shared" si="3"/>
        <v>Anlagen/Einsichtnahme</v>
      </c>
      <c r="CD123" s="159" t="s">
        <v>339</v>
      </c>
      <c r="CE123" s="158" t="s">
        <v>340</v>
      </c>
      <c r="CF123" s="158" t="s">
        <v>82</v>
      </c>
      <c r="CG123" s="158" t="s">
        <v>82</v>
      </c>
      <c r="CH123" s="160"/>
      <c r="CL123" s="266"/>
      <c r="CM123" s="266"/>
      <c r="CN123" s="266"/>
      <c r="CO123" s="266"/>
      <c r="CP123" s="266"/>
      <c r="CQ123" s="266"/>
    </row>
    <row r="124" spans="78:95" ht="9.9499999999999993" customHeight="1">
      <c r="BZ124" s="368" t="s">
        <v>331</v>
      </c>
      <c r="CA124" s="375">
        <v>124</v>
      </c>
      <c r="CB124" s="155">
        <f t="shared" si="2"/>
        <v>1</v>
      </c>
      <c r="CC124" s="156" t="str">
        <f t="shared" si="3"/>
        <v>Produkt/Prozess</v>
      </c>
      <c r="CD124" s="159" t="s">
        <v>120</v>
      </c>
      <c r="CE124" s="158" t="s">
        <v>121</v>
      </c>
      <c r="CF124" s="158" t="s">
        <v>82</v>
      </c>
      <c r="CG124" s="158" t="s">
        <v>82</v>
      </c>
      <c r="CH124" s="160"/>
      <c r="CL124" s="266"/>
      <c r="CM124" s="266"/>
      <c r="CN124" s="266"/>
      <c r="CO124" s="266"/>
      <c r="CP124" s="266"/>
      <c r="CQ124" s="266"/>
    </row>
    <row r="125" spans="78:95" ht="9.9499999999999993" customHeight="1">
      <c r="BZ125" s="368" t="s">
        <v>331</v>
      </c>
      <c r="CA125" s="375">
        <v>125</v>
      </c>
      <c r="CB125" s="155">
        <f t="shared" si="2"/>
        <v>1</v>
      </c>
      <c r="CC125" s="156" t="str">
        <f t="shared" si="3"/>
        <v>1.1 Geometrie, Maßprüfung</v>
      </c>
      <c r="CD125" s="159" t="s">
        <v>123</v>
      </c>
      <c r="CE125" s="158" t="s">
        <v>124</v>
      </c>
      <c r="CF125" s="158" t="s">
        <v>82</v>
      </c>
      <c r="CG125" s="158" t="s">
        <v>82</v>
      </c>
      <c r="CH125" s="367"/>
      <c r="CL125" s="266"/>
      <c r="CM125" s="266"/>
      <c r="CN125" s="266"/>
      <c r="CO125" s="266"/>
      <c r="CP125" s="266"/>
      <c r="CQ125" s="266"/>
    </row>
    <row r="126" spans="78:95" ht="9.9499999999999993" customHeight="1">
      <c r="BZ126" s="368" t="s">
        <v>331</v>
      </c>
      <c r="CA126" s="375">
        <v>126</v>
      </c>
      <c r="CB126" s="155">
        <f t="shared" si="2"/>
        <v>1</v>
      </c>
      <c r="CC126" s="156" t="str">
        <f t="shared" si="3"/>
        <v>1.2 Funktionsprüfung</v>
      </c>
      <c r="CD126" s="159" t="s">
        <v>341</v>
      </c>
      <c r="CE126" s="158" t="s">
        <v>126</v>
      </c>
      <c r="CF126" s="158" t="s">
        <v>82</v>
      </c>
      <c r="CG126" s="158" t="s">
        <v>82</v>
      </c>
      <c r="CH126" s="367"/>
      <c r="CL126" s="266"/>
      <c r="CM126" s="266"/>
      <c r="CN126" s="266"/>
      <c r="CO126" s="266"/>
      <c r="CP126" s="266"/>
      <c r="CQ126" s="266"/>
    </row>
    <row r="127" spans="78:95" ht="9.9499999999999993" customHeight="1">
      <c r="BZ127" s="368" t="s">
        <v>331</v>
      </c>
      <c r="CA127" s="375">
        <v>127</v>
      </c>
      <c r="CB127" s="155">
        <f t="shared" si="2"/>
        <v>1</v>
      </c>
      <c r="CC127" s="156" t="str">
        <f t="shared" si="3"/>
        <v>1.3 Werkstoffprüfung</v>
      </c>
      <c r="CD127" s="159" t="s">
        <v>342</v>
      </c>
      <c r="CE127" s="158" t="s">
        <v>343</v>
      </c>
      <c r="CF127" s="158" t="s">
        <v>82</v>
      </c>
      <c r="CG127" s="158" t="s">
        <v>82</v>
      </c>
      <c r="CH127" s="367"/>
      <c r="CL127" s="266"/>
      <c r="CM127" s="266"/>
      <c r="CN127" s="266"/>
      <c r="CO127" s="266"/>
      <c r="CP127" s="266"/>
      <c r="CQ127" s="266"/>
    </row>
    <row r="128" spans="78:95" ht="9.9499999999999993" customHeight="1">
      <c r="BZ128" s="368" t="s">
        <v>331</v>
      </c>
      <c r="CA128" s="375">
        <v>128</v>
      </c>
      <c r="CB128" s="155">
        <f t="shared" si="2"/>
        <v>1</v>
      </c>
      <c r="CC128" s="156" t="str">
        <f t="shared" si="3"/>
        <v>1.4 Haptikprüfung</v>
      </c>
      <c r="CD128" s="159" t="s">
        <v>344</v>
      </c>
      <c r="CE128" s="158" t="s">
        <v>345</v>
      </c>
      <c r="CF128" s="158" t="s">
        <v>82</v>
      </c>
      <c r="CG128" s="158" t="s">
        <v>82</v>
      </c>
      <c r="CH128" s="367"/>
      <c r="CL128" s="266"/>
      <c r="CM128" s="266"/>
      <c r="CN128" s="266"/>
      <c r="CO128" s="266"/>
      <c r="CP128" s="266"/>
      <c r="CQ128" s="266"/>
    </row>
    <row r="129" spans="78:95" ht="9.9499999999999993" customHeight="1">
      <c r="BZ129" s="368" t="s">
        <v>331</v>
      </c>
      <c r="CA129" s="375">
        <v>129</v>
      </c>
      <c r="CB129" s="155">
        <f t="shared" si="2"/>
        <v>1</v>
      </c>
      <c r="CC129" s="156" t="str">
        <f t="shared" si="3"/>
        <v>1.5 Akustikprüfung</v>
      </c>
      <c r="CD129" s="159" t="s">
        <v>346</v>
      </c>
      <c r="CE129" s="158" t="s">
        <v>347</v>
      </c>
      <c r="CF129" s="158" t="s">
        <v>82</v>
      </c>
      <c r="CG129" s="158" t="s">
        <v>82</v>
      </c>
      <c r="CH129" s="367"/>
      <c r="CL129" s="266"/>
      <c r="CM129" s="266"/>
      <c r="CN129" s="266"/>
      <c r="CO129" s="266"/>
      <c r="CP129" s="266"/>
      <c r="CQ129" s="266"/>
    </row>
    <row r="130" spans="78:95" ht="9.9499999999999993" customHeight="1">
      <c r="BZ130" s="368" t="s">
        <v>331</v>
      </c>
      <c r="CA130" s="375">
        <v>130</v>
      </c>
      <c r="CB130" s="155">
        <f t="shared" si="2"/>
        <v>1</v>
      </c>
      <c r="CC130" s="156" t="str">
        <f t="shared" si="3"/>
        <v>1.6 Geruchsprüfung</v>
      </c>
      <c r="CD130" s="159" t="s">
        <v>348</v>
      </c>
      <c r="CE130" s="158" t="s">
        <v>349</v>
      </c>
      <c r="CF130" s="158" t="s">
        <v>82</v>
      </c>
      <c r="CG130" s="158" t="s">
        <v>82</v>
      </c>
      <c r="CH130" s="367"/>
      <c r="CL130" s="266"/>
      <c r="CM130" s="266"/>
      <c r="CN130" s="266"/>
      <c r="CO130" s="266"/>
      <c r="CP130" s="266"/>
      <c r="CQ130" s="266"/>
    </row>
    <row r="131" spans="78:95" ht="9.9499999999999993" customHeight="1">
      <c r="BZ131" s="368" t="s">
        <v>331</v>
      </c>
      <c r="CA131" s="375">
        <v>131</v>
      </c>
      <c r="CB131" s="155">
        <f t="shared" si="2"/>
        <v>1</v>
      </c>
      <c r="CC131" s="156" t="str">
        <f t="shared" si="3"/>
        <v>1.7 Aussehensprüfung</v>
      </c>
      <c r="CD131" s="159" t="s">
        <v>350</v>
      </c>
      <c r="CE131" s="158" t="s">
        <v>351</v>
      </c>
      <c r="CF131" s="158" t="s">
        <v>82</v>
      </c>
      <c r="CG131" s="158" t="s">
        <v>82</v>
      </c>
      <c r="CH131" s="367"/>
      <c r="CL131" s="266"/>
      <c r="CM131" s="266"/>
      <c r="CN131" s="266"/>
      <c r="CO131" s="266"/>
      <c r="CP131" s="266"/>
      <c r="CQ131" s="266"/>
    </row>
    <row r="132" spans="78:95" ht="9.9499999999999993" customHeight="1">
      <c r="BZ132" s="368" t="s">
        <v>331</v>
      </c>
      <c r="CA132" s="375">
        <v>132</v>
      </c>
      <c r="CB132" s="155">
        <f t="shared" si="2"/>
        <v>1</v>
      </c>
      <c r="CC132" s="156" t="str">
        <f t="shared" si="3"/>
        <v>1.8 Oberflächenprüfung</v>
      </c>
      <c r="CD132" s="159" t="s">
        <v>133</v>
      </c>
      <c r="CE132" s="158" t="s">
        <v>352</v>
      </c>
      <c r="CF132" s="158" t="s">
        <v>82</v>
      </c>
      <c r="CG132" s="158" t="s">
        <v>82</v>
      </c>
      <c r="CH132" s="367"/>
      <c r="CL132" s="266"/>
      <c r="CM132" s="266"/>
      <c r="CN132" s="266"/>
      <c r="CO132" s="266"/>
      <c r="CP132" s="266"/>
      <c r="CQ132" s="266"/>
    </row>
    <row r="133" spans="78:95" ht="9.9499999999999993" customHeight="1">
      <c r="BZ133" s="368" t="s">
        <v>331</v>
      </c>
      <c r="CA133" s="375">
        <v>133</v>
      </c>
      <c r="CB133" s="155">
        <f t="shared" si="2"/>
        <v>1</v>
      </c>
      <c r="CC133" s="156" t="str">
        <f t="shared" si="3"/>
        <v>1.9 EMV-Prüfung</v>
      </c>
      <c r="CD133" s="159" t="s">
        <v>353</v>
      </c>
      <c r="CE133" s="158" t="s">
        <v>354</v>
      </c>
      <c r="CF133" s="158" t="s">
        <v>82</v>
      </c>
      <c r="CG133" s="158" t="s">
        <v>82</v>
      </c>
      <c r="CH133" s="367"/>
      <c r="CL133" s="266"/>
      <c r="CM133" s="266"/>
      <c r="CN133" s="266"/>
      <c r="CO133" s="266"/>
      <c r="CP133" s="266"/>
      <c r="CQ133" s="266"/>
    </row>
    <row r="134" spans="78:95" ht="9.9499999999999993" customHeight="1">
      <c r="BZ134" s="368" t="s">
        <v>331</v>
      </c>
      <c r="CA134" s="375">
        <v>134</v>
      </c>
      <c r="CB134" s="155">
        <f t="shared" si="2"/>
        <v>1</v>
      </c>
      <c r="CC134" s="156" t="str">
        <f t="shared" si="3"/>
        <v>1.10 Zuverlässigkeitsprüfung</v>
      </c>
      <c r="CD134" s="159" t="s">
        <v>355</v>
      </c>
      <c r="CE134" s="158" t="s">
        <v>356</v>
      </c>
      <c r="CF134" s="158" t="s">
        <v>82</v>
      </c>
      <c r="CG134" s="158" t="s">
        <v>82</v>
      </c>
      <c r="CH134" s="367"/>
      <c r="CL134" s="266"/>
      <c r="CM134" s="266"/>
      <c r="CN134" s="266"/>
      <c r="CO134" s="266"/>
      <c r="CP134" s="266"/>
      <c r="CQ134" s="266"/>
    </row>
    <row r="135" spans="78:95" ht="9.9499999999999993" customHeight="1">
      <c r="BZ135" s="368" t="s">
        <v>331</v>
      </c>
      <c r="CA135" s="375">
        <v>135</v>
      </c>
      <c r="CB135" s="155">
        <f t="shared" si="2"/>
        <v>1</v>
      </c>
      <c r="CC135" s="156" t="str">
        <f t="shared" si="3"/>
        <v>2 Muster</v>
      </c>
      <c r="CD135" s="159" t="s">
        <v>357</v>
      </c>
      <c r="CE135" s="158" t="s">
        <v>358</v>
      </c>
      <c r="CF135" s="158" t="s">
        <v>82</v>
      </c>
      <c r="CG135" s="158" t="s">
        <v>82</v>
      </c>
      <c r="CH135" s="367"/>
      <c r="CL135" s="266"/>
      <c r="CM135" s="266"/>
      <c r="CN135" s="266"/>
      <c r="CO135" s="266"/>
      <c r="CP135" s="266"/>
      <c r="CQ135" s="266"/>
    </row>
    <row r="136" spans="78:95" ht="9.9499999999999993" customHeight="1">
      <c r="BZ136" s="368" t="s">
        <v>331</v>
      </c>
      <c r="CA136" s="375">
        <v>136</v>
      </c>
      <c r="CB136" s="155">
        <f t="shared" si="2"/>
        <v>1</v>
      </c>
      <c r="CC136" s="156" t="str">
        <f t="shared" si="3"/>
        <v>3 Technische Spezifikationen</v>
      </c>
      <c r="CD136" s="159" t="s">
        <v>359</v>
      </c>
      <c r="CE136" s="158" t="s">
        <v>360</v>
      </c>
      <c r="CF136" s="158" t="s">
        <v>82</v>
      </c>
      <c r="CG136" s="158" t="s">
        <v>82</v>
      </c>
      <c r="CH136" s="367"/>
      <c r="CL136" s="266"/>
      <c r="CM136" s="266"/>
      <c r="CN136" s="266"/>
      <c r="CO136" s="266"/>
      <c r="CP136" s="266"/>
      <c r="CQ136" s="266"/>
    </row>
    <row r="137" spans="78:95" ht="9.9499999999999993" customHeight="1">
      <c r="BZ137" s="368" t="s">
        <v>331</v>
      </c>
      <c r="CA137" s="375">
        <v>137</v>
      </c>
      <c r="CB137" s="155">
        <f t="shared" si="2"/>
        <v>1</v>
      </c>
      <c r="CC137" s="156" t="str">
        <f t="shared" si="3"/>
        <v>4 FMEA Produkt</v>
      </c>
      <c r="CD137" s="159" t="s">
        <v>361</v>
      </c>
      <c r="CE137" s="158" t="s">
        <v>362</v>
      </c>
      <c r="CF137" s="158" t="s">
        <v>82</v>
      </c>
      <c r="CG137" s="158" t="s">
        <v>82</v>
      </c>
      <c r="CH137" s="367"/>
      <c r="CL137" s="266"/>
      <c r="CM137" s="266"/>
      <c r="CN137" s="266"/>
      <c r="CO137" s="266"/>
      <c r="CP137" s="266"/>
      <c r="CQ137" s="266"/>
    </row>
    <row r="138" spans="78:95" ht="9.9499999999999993" customHeight="1">
      <c r="BZ138" s="368" t="s">
        <v>331</v>
      </c>
      <c r="CA138" s="375">
        <v>138</v>
      </c>
      <c r="CB138" s="155">
        <f t="shared" si="2"/>
        <v>1</v>
      </c>
      <c r="CC138" s="156" t="str">
        <f t="shared" si="3"/>
        <v>5 Konstruktionsfreigabe</v>
      </c>
      <c r="CD138" s="159" t="s">
        <v>363</v>
      </c>
      <c r="CE138" s="158" t="s">
        <v>364</v>
      </c>
      <c r="CF138" s="158" t="s">
        <v>82</v>
      </c>
      <c r="CG138" s="158" t="s">
        <v>82</v>
      </c>
      <c r="CH138" s="367"/>
      <c r="CL138" s="266"/>
      <c r="CM138" s="266"/>
      <c r="CN138" s="266"/>
      <c r="CO138" s="266"/>
      <c r="CP138" s="266"/>
      <c r="CQ138" s="266"/>
    </row>
    <row r="139" spans="78:95" ht="9.9499999999999993" customHeight="1">
      <c r="BZ139" s="368" t="s">
        <v>331</v>
      </c>
      <c r="CA139" s="375">
        <v>139</v>
      </c>
      <c r="CB139" s="155">
        <f t="shared" si="2"/>
        <v>1</v>
      </c>
      <c r="CC139" s="156" t="str">
        <f t="shared" si="3"/>
        <v>6 Einhaltung gesetzlicher Forderungen</v>
      </c>
      <c r="CD139" s="159" t="s">
        <v>365</v>
      </c>
      <c r="CE139" s="158" t="s">
        <v>366</v>
      </c>
      <c r="CF139" s="158" t="s">
        <v>82</v>
      </c>
      <c r="CG139" s="158" t="s">
        <v>82</v>
      </c>
      <c r="CH139" s="367"/>
      <c r="CL139" s="266"/>
      <c r="CM139" s="266"/>
      <c r="CN139" s="266"/>
      <c r="CO139" s="266"/>
      <c r="CP139" s="266"/>
      <c r="CQ139" s="266"/>
    </row>
    <row r="140" spans="78:95" ht="9.9499999999999993" customHeight="1">
      <c r="BZ140" s="368" t="s">
        <v>331</v>
      </c>
      <c r="CA140" s="375">
        <v>140</v>
      </c>
      <c r="CB140" s="155">
        <f t="shared" si="2"/>
        <v>1</v>
      </c>
      <c r="CC140" s="156" t="str">
        <f t="shared" si="3"/>
        <v>7 Materialdatenblatt/IMDS</v>
      </c>
      <c r="CD140" s="159" t="s">
        <v>367</v>
      </c>
      <c r="CE140" s="158" t="s">
        <v>368</v>
      </c>
      <c r="CF140" s="158" t="s">
        <v>82</v>
      </c>
      <c r="CG140" s="158" t="s">
        <v>82</v>
      </c>
      <c r="CH140" s="367"/>
    </row>
    <row r="141" spans="78:95" ht="9.9499999999999993" customHeight="1">
      <c r="BZ141" s="368" t="s">
        <v>331</v>
      </c>
      <c r="CA141" s="375">
        <v>141</v>
      </c>
      <c r="CB141" s="155">
        <f t="shared" si="2"/>
        <v>1</v>
      </c>
      <c r="CC141" s="156" t="str">
        <f t="shared" si="3"/>
        <v>8 Softwareprüfbericht</v>
      </c>
      <c r="CD141" s="159" t="s">
        <v>369</v>
      </c>
      <c r="CE141" s="158" t="s">
        <v>370</v>
      </c>
      <c r="CF141" s="158" t="s">
        <v>82</v>
      </c>
      <c r="CG141" s="158" t="s">
        <v>82</v>
      </c>
      <c r="CH141" s="367"/>
    </row>
    <row r="142" spans="78:95" ht="9.9499999999999993" customHeight="1">
      <c r="BZ142" s="368" t="s">
        <v>331</v>
      </c>
      <c r="CA142" s="375">
        <v>142</v>
      </c>
      <c r="CB142" s="155">
        <f t="shared" si="2"/>
        <v>1</v>
      </c>
      <c r="CC142" s="156" t="str">
        <f t="shared" si="3"/>
        <v>9 FMEA Prozess</v>
      </c>
      <c r="CD142" s="159" t="s">
        <v>371</v>
      </c>
      <c r="CE142" s="158" t="s">
        <v>372</v>
      </c>
      <c r="CF142" s="158" t="s">
        <v>82</v>
      </c>
      <c r="CG142" s="158" t="s">
        <v>82</v>
      </c>
      <c r="CH142" s="367"/>
    </row>
    <row r="143" spans="78:95" ht="9.9499999999999993" customHeight="1">
      <c r="BZ143" s="368" t="s">
        <v>331</v>
      </c>
      <c r="CA143" s="375">
        <v>143</v>
      </c>
      <c r="CB143" s="155">
        <f t="shared" si="2"/>
        <v>1</v>
      </c>
      <c r="CC143" s="156" t="str">
        <f t="shared" si="3"/>
        <v>10 Prozessablaufdiagramm</v>
      </c>
      <c r="CD143" s="159" t="s">
        <v>373</v>
      </c>
      <c r="CE143" s="158" t="s">
        <v>374</v>
      </c>
      <c r="CF143" s="158" t="s">
        <v>82</v>
      </c>
      <c r="CG143" s="158" t="s">
        <v>82</v>
      </c>
      <c r="CH143" s="367"/>
    </row>
    <row r="144" spans="78:95" ht="9.9499999999999993" customHeight="1">
      <c r="BZ144" s="368" t="s">
        <v>331</v>
      </c>
      <c r="CA144" s="375">
        <v>144</v>
      </c>
      <c r="CB144" s="155">
        <f t="shared" si="2"/>
        <v>1</v>
      </c>
      <c r="CC144" s="156" t="str">
        <f t="shared" si="3"/>
        <v>11 Produktionslenkungsplan</v>
      </c>
      <c r="CD144" s="159" t="s">
        <v>375</v>
      </c>
      <c r="CE144" s="158" t="s">
        <v>376</v>
      </c>
      <c r="CF144" s="158" t="s">
        <v>82</v>
      </c>
      <c r="CG144" s="158" t="s">
        <v>82</v>
      </c>
      <c r="CH144" s="367"/>
    </row>
    <row r="145" spans="78:86" ht="9.9499999999999993" customHeight="1">
      <c r="BZ145" s="368" t="s">
        <v>331</v>
      </c>
      <c r="CA145" s="375">
        <v>145</v>
      </c>
      <c r="CB145" s="155">
        <f t="shared" si="2"/>
        <v>1</v>
      </c>
      <c r="CC145" s="156" t="str">
        <f t="shared" si="3"/>
        <v>12 Prozessfähigkeitsnachweis</v>
      </c>
      <c r="CD145" s="161" t="s">
        <v>377</v>
      </c>
      <c r="CE145" s="158" t="s">
        <v>378</v>
      </c>
      <c r="CF145" s="158" t="s">
        <v>82</v>
      </c>
      <c r="CG145" s="158" t="s">
        <v>82</v>
      </c>
      <c r="CH145" s="367"/>
    </row>
    <row r="146" spans="78:86" ht="9.9499999999999993" customHeight="1">
      <c r="BZ146" s="368" t="s">
        <v>331</v>
      </c>
      <c r="CA146" s="375">
        <v>146</v>
      </c>
      <c r="CB146" s="155">
        <f t="shared" si="2"/>
        <v>1</v>
      </c>
      <c r="CC146" s="156" t="str">
        <f t="shared" si="3"/>
        <v>13 Absicherung besonderer Merkmale</v>
      </c>
      <c r="CD146" s="159" t="s">
        <v>149</v>
      </c>
      <c r="CE146" s="158" t="s">
        <v>150</v>
      </c>
      <c r="CF146" s="158" t="s">
        <v>82</v>
      </c>
      <c r="CG146" s="158" t="s">
        <v>82</v>
      </c>
      <c r="CH146" s="367"/>
    </row>
    <row r="147" spans="78:86" ht="9.9499999999999993" customHeight="1">
      <c r="BZ147" s="368" t="s">
        <v>331</v>
      </c>
      <c r="CA147" s="375">
        <v>147</v>
      </c>
      <c r="CB147" s="155">
        <f t="shared" si="2"/>
        <v>1</v>
      </c>
      <c r="CC147" s="156" t="str">
        <f t="shared" si="3"/>
        <v>14 Prüfmittelliste</v>
      </c>
      <c r="CD147" s="159" t="s">
        <v>379</v>
      </c>
      <c r="CE147" s="158" t="s">
        <v>380</v>
      </c>
      <c r="CF147" s="158" t="s">
        <v>82</v>
      </c>
      <c r="CG147" s="158" t="s">
        <v>82</v>
      </c>
      <c r="CH147" s="367"/>
    </row>
    <row r="148" spans="78:86" ht="9.9499999999999993" customHeight="1">
      <c r="BZ148" s="368" t="s">
        <v>331</v>
      </c>
      <c r="CA148" s="375">
        <v>148</v>
      </c>
      <c r="CB148" s="155">
        <f t="shared" si="2"/>
        <v>1</v>
      </c>
      <c r="CC148" s="156" t="str">
        <f t="shared" si="3"/>
        <v>15 Prüfmittelfähigkeitsnachweis</v>
      </c>
      <c r="CD148" s="161" t="s">
        <v>381</v>
      </c>
      <c r="CE148" s="158" t="s">
        <v>382</v>
      </c>
      <c r="CF148" s="158" t="s">
        <v>82</v>
      </c>
      <c r="CG148" s="158" t="s">
        <v>82</v>
      </c>
      <c r="CH148" s="367"/>
    </row>
    <row r="149" spans="78:86" ht="9.9499999999999993" customHeight="1">
      <c r="BZ149" s="368" t="s">
        <v>331</v>
      </c>
      <c r="CA149" s="375">
        <v>149</v>
      </c>
      <c r="CB149" s="155">
        <f t="shared" si="2"/>
        <v>1</v>
      </c>
      <c r="CC149" s="156" t="str">
        <f t="shared" si="3"/>
        <v>16 Werkzeugübersicht</v>
      </c>
      <c r="CD149" s="159" t="s">
        <v>383</v>
      </c>
      <c r="CE149" s="158" t="s">
        <v>384</v>
      </c>
      <c r="CF149" s="158" t="s">
        <v>82</v>
      </c>
      <c r="CG149" s="158" t="s">
        <v>82</v>
      </c>
      <c r="CH149" s="367"/>
    </row>
    <row r="150" spans="78:86" ht="9.9499999999999993" customHeight="1">
      <c r="BZ150" s="368" t="s">
        <v>331</v>
      </c>
      <c r="CA150" s="375">
        <v>150</v>
      </c>
      <c r="CB150" s="155">
        <f t="shared" si="2"/>
        <v>1</v>
      </c>
      <c r="CC150" s="156" t="str">
        <f t="shared" si="3"/>
        <v>17 Nachweis vereinbarter Kapazität</v>
      </c>
      <c r="CD150" s="159" t="s">
        <v>385</v>
      </c>
      <c r="CE150" s="158" t="s">
        <v>386</v>
      </c>
      <c r="CF150" s="158" t="s">
        <v>82</v>
      </c>
      <c r="CG150" s="158" t="s">
        <v>82</v>
      </c>
      <c r="CH150" s="367"/>
    </row>
    <row r="151" spans="78:86" ht="9.9499999999999993" customHeight="1">
      <c r="BZ151" s="368" t="s">
        <v>331</v>
      </c>
      <c r="CA151" s="375">
        <v>151</v>
      </c>
      <c r="CB151" s="155">
        <f t="shared" si="2"/>
        <v>1</v>
      </c>
      <c r="CC151" s="156" t="str">
        <f t="shared" si="3"/>
        <v>18 Schriftliche Selbstbewertung</v>
      </c>
      <c r="CD151" s="159" t="s">
        <v>387</v>
      </c>
      <c r="CE151" s="158" t="s">
        <v>388</v>
      </c>
      <c r="CF151" s="158" t="s">
        <v>82</v>
      </c>
      <c r="CG151" s="158" t="s">
        <v>82</v>
      </c>
      <c r="CH151" s="367"/>
    </row>
    <row r="152" spans="78:86" ht="9.9499999999999993" customHeight="1">
      <c r="BZ152" s="368" t="s">
        <v>331</v>
      </c>
      <c r="CA152" s="375">
        <v>152</v>
      </c>
      <c r="CB152" s="155">
        <f t="shared" si="2"/>
        <v>1</v>
      </c>
      <c r="CC152" s="156" t="str">
        <f t="shared" si="3"/>
        <v>19 Teilelebenslauf</v>
      </c>
      <c r="CD152" s="159" t="s">
        <v>389</v>
      </c>
      <c r="CE152" s="158" t="s">
        <v>390</v>
      </c>
      <c r="CF152" s="158" t="s">
        <v>82</v>
      </c>
      <c r="CG152" s="158" t="s">
        <v>82</v>
      </c>
      <c r="CH152" s="367"/>
    </row>
    <row r="153" spans="78:86" ht="9.9499999999999993" customHeight="1">
      <c r="BZ153" s="368" t="s">
        <v>331</v>
      </c>
      <c r="CA153" s="375">
        <v>234</v>
      </c>
      <c r="CB153" s="155">
        <f t="shared" ref="CB153:CB155" si="4">CE$102</f>
        <v>1</v>
      </c>
      <c r="CC153" s="156" t="str">
        <f t="shared" ref="CC153:CC155" si="5">IF(VLOOKUP(CB153,CB153:CG153,CB153+2)=0,VLOOKUP(CB153,CB153:CG153,4),VLOOKUP(CB153,CB153:CG153,CB153+2))</f>
        <v>Rauheit Rz</v>
      </c>
      <c r="CD153" s="158" t="s">
        <v>439</v>
      </c>
      <c r="CE153" s="158" t="s">
        <v>506</v>
      </c>
      <c r="CF153" s="158" t="s">
        <v>82</v>
      </c>
      <c r="CG153" s="158" t="s">
        <v>82</v>
      </c>
    </row>
    <row r="154" spans="78:86" ht="9.9499999999999993" customHeight="1">
      <c r="BZ154" s="368" t="s">
        <v>331</v>
      </c>
      <c r="CA154" s="375">
        <v>235</v>
      </c>
      <c r="CB154" s="155">
        <f t="shared" si="4"/>
        <v>1</v>
      </c>
      <c r="CC154" s="156" t="str">
        <f t="shared" si="5"/>
        <v>Rauheit Ra</v>
      </c>
      <c r="CD154" s="158" t="s">
        <v>442</v>
      </c>
      <c r="CE154" s="158" t="s">
        <v>507</v>
      </c>
      <c r="CF154" s="158" t="s">
        <v>82</v>
      </c>
      <c r="CG154" s="158" t="s">
        <v>82</v>
      </c>
    </row>
    <row r="155" spans="78:86" ht="9.9499999999999993" customHeight="1">
      <c r="BZ155" s="368" t="s">
        <v>331</v>
      </c>
      <c r="CA155" s="375">
        <v>236</v>
      </c>
      <c r="CB155" s="155">
        <f t="shared" si="4"/>
        <v>1</v>
      </c>
      <c r="CC155" s="156" t="str">
        <f t="shared" si="5"/>
        <v>Ebenheit</v>
      </c>
      <c r="CD155" s="158" t="s">
        <v>443</v>
      </c>
      <c r="CE155" s="158" t="s">
        <v>508</v>
      </c>
      <c r="CF155" s="158" t="s">
        <v>82</v>
      </c>
      <c r="CG155" s="158" t="s">
        <v>82</v>
      </c>
    </row>
    <row r="156" spans="78:86" ht="9.9499999999999993" customHeight="1">
      <c r="BZ156" s="368" t="s">
        <v>331</v>
      </c>
      <c r="CA156" s="375">
        <v>237</v>
      </c>
      <c r="CB156" s="155">
        <f t="shared" ref="CB156:CB178" si="6">CE$102</f>
        <v>1</v>
      </c>
      <c r="CC156" s="156" t="str">
        <f t="shared" ref="CC156:CC178" si="7">IF(VLOOKUP(CB156,CB156:CG156,CB156+2)=0,VLOOKUP(CB156,CB156:CG156,4),VLOOKUP(CB156,CB156:CG156,CB156+2))</f>
        <v>Parallelität</v>
      </c>
      <c r="CD156" s="158" t="s">
        <v>444</v>
      </c>
      <c r="CE156" s="158" t="s">
        <v>509</v>
      </c>
      <c r="CF156" s="158" t="s">
        <v>82</v>
      </c>
      <c r="CG156" s="158" t="s">
        <v>82</v>
      </c>
    </row>
    <row r="157" spans="78:86" ht="9.9499999999999993" customHeight="1">
      <c r="BZ157" s="368" t="s">
        <v>331</v>
      </c>
      <c r="CA157" s="375">
        <v>238</v>
      </c>
      <c r="CB157" s="155">
        <f t="shared" si="6"/>
        <v>1</v>
      </c>
      <c r="CC157" s="156" t="str">
        <f t="shared" si="7"/>
        <v>Innen-Ø</v>
      </c>
      <c r="CD157" s="158" t="s">
        <v>447</v>
      </c>
      <c r="CE157" s="158" t="s">
        <v>510</v>
      </c>
      <c r="CF157" s="158" t="s">
        <v>82</v>
      </c>
      <c r="CG157" s="158" t="s">
        <v>82</v>
      </c>
    </row>
    <row r="158" spans="78:86" ht="9.9499999999999993" customHeight="1">
      <c r="BZ158" s="368" t="s">
        <v>331</v>
      </c>
      <c r="CA158" s="375">
        <v>239</v>
      </c>
      <c r="CB158" s="155">
        <f t="shared" si="6"/>
        <v>1</v>
      </c>
      <c r="CC158" s="156" t="str">
        <f t="shared" si="7"/>
        <v>Aussen-Ø</v>
      </c>
      <c r="CD158" s="158" t="s">
        <v>450</v>
      </c>
      <c r="CE158" s="158" t="s">
        <v>511</v>
      </c>
      <c r="CF158" s="158" t="s">
        <v>82</v>
      </c>
      <c r="CG158" s="158" t="s">
        <v>82</v>
      </c>
    </row>
    <row r="159" spans="78:86" ht="9.9499999999999993" customHeight="1">
      <c r="BZ159" s="368" t="s">
        <v>331</v>
      </c>
      <c r="CA159" s="375">
        <v>240</v>
      </c>
      <c r="CB159" s="155">
        <f t="shared" si="6"/>
        <v>1</v>
      </c>
      <c r="CC159" s="156" t="str">
        <f t="shared" si="7"/>
        <v>Form</v>
      </c>
      <c r="CD159" s="158" t="s">
        <v>453</v>
      </c>
      <c r="CE159" s="158" t="s">
        <v>453</v>
      </c>
      <c r="CF159" s="158" t="s">
        <v>82</v>
      </c>
      <c r="CG159" s="158" t="s">
        <v>82</v>
      </c>
    </row>
    <row r="160" spans="78:86" ht="9.9499999999999993" customHeight="1">
      <c r="BZ160" s="368" t="s">
        <v>331</v>
      </c>
      <c r="CA160" s="375">
        <v>241</v>
      </c>
      <c r="CB160" s="155">
        <f t="shared" si="6"/>
        <v>1</v>
      </c>
      <c r="CC160" s="156" t="str">
        <f t="shared" si="7"/>
        <v>Rundlauf</v>
      </c>
      <c r="CD160" s="158" t="s">
        <v>456</v>
      </c>
      <c r="CE160" s="158" t="s">
        <v>512</v>
      </c>
      <c r="CF160" s="158" t="s">
        <v>82</v>
      </c>
      <c r="CG160" s="158" t="s">
        <v>82</v>
      </c>
    </row>
    <row r="161" spans="78:85" ht="9.9499999999999993" customHeight="1">
      <c r="BZ161" s="368" t="s">
        <v>331</v>
      </c>
      <c r="CA161" s="375">
        <v>242</v>
      </c>
      <c r="CB161" s="155">
        <f t="shared" si="6"/>
        <v>1</v>
      </c>
      <c r="CC161" s="156" t="str">
        <f t="shared" si="7"/>
        <v>Abstand</v>
      </c>
      <c r="CD161" s="158" t="s">
        <v>458</v>
      </c>
      <c r="CE161" s="158" t="s">
        <v>505</v>
      </c>
      <c r="CF161" s="158" t="s">
        <v>82</v>
      </c>
      <c r="CG161" s="158" t="s">
        <v>82</v>
      </c>
    </row>
    <row r="162" spans="78:85" ht="9.9499999999999993" customHeight="1">
      <c r="BZ162" s="368" t="s">
        <v>331</v>
      </c>
      <c r="CA162" s="375">
        <v>243</v>
      </c>
      <c r="CB162" s="155">
        <f t="shared" si="6"/>
        <v>1</v>
      </c>
      <c r="CC162" s="156" t="str">
        <f t="shared" si="7"/>
        <v>Konzentrizität</v>
      </c>
      <c r="CD162" s="158" t="s">
        <v>461</v>
      </c>
      <c r="CE162" s="158" t="s">
        <v>513</v>
      </c>
      <c r="CF162" s="158" t="s">
        <v>82</v>
      </c>
      <c r="CG162" s="158" t="s">
        <v>82</v>
      </c>
    </row>
    <row r="163" spans="78:85" ht="9.9499999999999993" customHeight="1">
      <c r="BZ163" s="368" t="s">
        <v>331</v>
      </c>
      <c r="CA163" s="375">
        <v>244</v>
      </c>
      <c r="CB163" s="155">
        <f t="shared" si="6"/>
        <v>1</v>
      </c>
      <c r="CC163" s="156" t="str">
        <f t="shared" si="7"/>
        <v>Koaxilalität</v>
      </c>
      <c r="CD163" s="158" t="s">
        <v>464</v>
      </c>
      <c r="CE163" s="158" t="s">
        <v>514</v>
      </c>
      <c r="CF163" s="158" t="s">
        <v>82</v>
      </c>
      <c r="CG163" s="158" t="s">
        <v>82</v>
      </c>
    </row>
    <row r="164" spans="78:85" ht="9.9499999999999993" customHeight="1">
      <c r="BZ164" s="368" t="s">
        <v>331</v>
      </c>
      <c r="CA164" s="375">
        <v>245</v>
      </c>
      <c r="CB164" s="155">
        <f t="shared" si="6"/>
        <v>1</v>
      </c>
      <c r="CC164" s="156" t="str">
        <f t="shared" si="7"/>
        <v>Höhe</v>
      </c>
      <c r="CD164" s="158" t="s">
        <v>467</v>
      </c>
      <c r="CE164" s="158" t="s">
        <v>515</v>
      </c>
      <c r="CF164" s="158" t="s">
        <v>82</v>
      </c>
      <c r="CG164" s="158" t="s">
        <v>82</v>
      </c>
    </row>
    <row r="165" spans="78:85" ht="9.9499999999999993" customHeight="1">
      <c r="BZ165" s="368" t="s">
        <v>331</v>
      </c>
      <c r="CA165" s="375">
        <v>246</v>
      </c>
      <c r="CB165" s="155">
        <f t="shared" si="6"/>
        <v>1</v>
      </c>
      <c r="CC165" s="156" t="str">
        <f t="shared" si="7"/>
        <v>Breite</v>
      </c>
      <c r="CD165" s="158" t="s">
        <v>470</v>
      </c>
      <c r="CE165" s="158" t="s">
        <v>516</v>
      </c>
      <c r="CF165" s="158" t="s">
        <v>82</v>
      </c>
      <c r="CG165" s="158" t="s">
        <v>82</v>
      </c>
    </row>
    <row r="166" spans="78:85" ht="9.9499999999999993" customHeight="1">
      <c r="BZ166" s="368" t="s">
        <v>331</v>
      </c>
      <c r="CA166" s="375">
        <v>247</v>
      </c>
      <c r="CB166" s="155">
        <f t="shared" si="6"/>
        <v>1</v>
      </c>
      <c r="CC166" s="156" t="str">
        <f t="shared" si="7"/>
        <v>Tiefe</v>
      </c>
      <c r="CD166" s="158" t="s">
        <v>473</v>
      </c>
      <c r="CE166" s="158" t="s">
        <v>517</v>
      </c>
      <c r="CF166" s="158" t="s">
        <v>82</v>
      </c>
      <c r="CG166" s="158" t="s">
        <v>82</v>
      </c>
    </row>
    <row r="167" spans="78:85" ht="9.9499999999999993" customHeight="1">
      <c r="BZ167" s="368" t="s">
        <v>331</v>
      </c>
      <c r="CA167" s="375">
        <v>248</v>
      </c>
      <c r="CB167" s="155">
        <f t="shared" si="6"/>
        <v>1</v>
      </c>
      <c r="CC167" s="156" t="str">
        <f t="shared" si="7"/>
        <v>Flanken-Ø</v>
      </c>
      <c r="CD167" s="158" t="s">
        <v>476</v>
      </c>
      <c r="CE167" s="158" t="s">
        <v>518</v>
      </c>
      <c r="CF167" s="158" t="s">
        <v>82</v>
      </c>
      <c r="CG167" s="158" t="s">
        <v>82</v>
      </c>
    </row>
    <row r="168" spans="78:85" ht="9.9499999999999993" customHeight="1">
      <c r="BZ168" s="368" t="s">
        <v>331</v>
      </c>
      <c r="CA168" s="375">
        <v>249</v>
      </c>
      <c r="CB168" s="155">
        <f t="shared" si="6"/>
        <v>1</v>
      </c>
      <c r="CC168" s="156" t="str">
        <f t="shared" si="7"/>
        <v>Kern-Ø</v>
      </c>
      <c r="CD168" s="158" t="s">
        <v>479</v>
      </c>
      <c r="CE168" s="158" t="s">
        <v>519</v>
      </c>
      <c r="CF168" s="158" t="s">
        <v>82</v>
      </c>
      <c r="CG168" s="158" t="s">
        <v>82</v>
      </c>
    </row>
    <row r="169" spans="78:85" ht="9.9499999999999993" customHeight="1">
      <c r="BZ169" s="368" t="s">
        <v>331</v>
      </c>
      <c r="CA169" s="375">
        <v>250</v>
      </c>
      <c r="CB169" s="155">
        <f t="shared" si="6"/>
        <v>1</v>
      </c>
      <c r="CC169" s="156" t="str">
        <f t="shared" si="7"/>
        <v>Steigung</v>
      </c>
      <c r="CD169" s="158" t="s">
        <v>482</v>
      </c>
      <c r="CE169" s="158" t="s">
        <v>520</v>
      </c>
      <c r="CF169" s="158" t="s">
        <v>82</v>
      </c>
      <c r="CG169" s="158" t="s">
        <v>82</v>
      </c>
    </row>
    <row r="170" spans="78:85" ht="9.9499999999999993" customHeight="1">
      <c r="BZ170" s="368" t="s">
        <v>331</v>
      </c>
      <c r="CA170" s="375">
        <v>251</v>
      </c>
      <c r="CB170" s="155">
        <f t="shared" si="6"/>
        <v>1</v>
      </c>
      <c r="CC170" s="156" t="str">
        <f t="shared" si="7"/>
        <v>Ø</v>
      </c>
      <c r="CD170" s="158" t="s">
        <v>485</v>
      </c>
      <c r="CE170" s="158" t="s">
        <v>521</v>
      </c>
      <c r="CF170" s="158" t="s">
        <v>82</v>
      </c>
      <c r="CG170" s="158" t="s">
        <v>82</v>
      </c>
    </row>
    <row r="171" spans="78:85" ht="9.9499999999999993" customHeight="1">
      <c r="BZ171" s="368" t="s">
        <v>331</v>
      </c>
      <c r="CA171" s="375">
        <v>252</v>
      </c>
      <c r="CB171" s="155">
        <f t="shared" si="6"/>
        <v>1</v>
      </c>
      <c r="CC171" s="156" t="str">
        <f t="shared" si="7"/>
        <v>…</v>
      </c>
      <c r="CD171" s="158" t="s">
        <v>82</v>
      </c>
      <c r="CE171" s="165" t="s">
        <v>82</v>
      </c>
      <c r="CF171" s="158" t="s">
        <v>82</v>
      </c>
      <c r="CG171" s="158" t="s">
        <v>82</v>
      </c>
    </row>
    <row r="172" spans="78:85" ht="9.9499999999999993" customHeight="1">
      <c r="BZ172" s="368" t="s">
        <v>331</v>
      </c>
      <c r="CA172" s="375">
        <v>253</v>
      </c>
      <c r="CB172" s="155">
        <f t="shared" si="6"/>
        <v>1</v>
      </c>
      <c r="CC172" s="156" t="str">
        <f t="shared" si="7"/>
        <v>…</v>
      </c>
      <c r="CD172" s="158" t="s">
        <v>82</v>
      </c>
      <c r="CE172" s="158" t="s">
        <v>82</v>
      </c>
      <c r="CF172" s="158" t="s">
        <v>82</v>
      </c>
      <c r="CG172" s="158" t="s">
        <v>82</v>
      </c>
    </row>
    <row r="173" spans="78:85" ht="9.9499999999999993" customHeight="1">
      <c r="BZ173" s="368" t="s">
        <v>331</v>
      </c>
      <c r="CA173" s="375">
        <v>254</v>
      </c>
      <c r="CB173" s="155">
        <f t="shared" si="6"/>
        <v>1</v>
      </c>
      <c r="CC173" s="156" t="str">
        <f t="shared" si="7"/>
        <v>…</v>
      </c>
      <c r="CD173" s="158" t="s">
        <v>82</v>
      </c>
      <c r="CE173" s="158" t="s">
        <v>82</v>
      </c>
      <c r="CF173" s="158" t="s">
        <v>82</v>
      </c>
      <c r="CG173" s="158" t="s">
        <v>82</v>
      </c>
    </row>
    <row r="174" spans="78:85" ht="9.9499999999999993" customHeight="1">
      <c r="BZ174" s="368" t="s">
        <v>331</v>
      </c>
      <c r="CA174" s="375">
        <v>255</v>
      </c>
      <c r="CB174" s="155">
        <f t="shared" si="6"/>
        <v>1</v>
      </c>
      <c r="CC174" s="156" t="str">
        <f t="shared" si="7"/>
        <v>…</v>
      </c>
      <c r="CD174" s="158" t="s">
        <v>82</v>
      </c>
      <c r="CE174" s="158" t="s">
        <v>82</v>
      </c>
      <c r="CF174" s="158" t="s">
        <v>82</v>
      </c>
      <c r="CG174" s="158" t="s">
        <v>82</v>
      </c>
    </row>
    <row r="175" spans="78:85" ht="9.9499999999999993" customHeight="1">
      <c r="BZ175" s="368" t="s">
        <v>331</v>
      </c>
      <c r="CA175" s="375">
        <v>256</v>
      </c>
      <c r="CB175" s="155">
        <f t="shared" si="6"/>
        <v>1</v>
      </c>
      <c r="CC175" s="156" t="str">
        <f t="shared" si="7"/>
        <v>…</v>
      </c>
      <c r="CD175" s="158" t="s">
        <v>82</v>
      </c>
      <c r="CE175" s="158" t="s">
        <v>82</v>
      </c>
      <c r="CF175" s="158" t="s">
        <v>82</v>
      </c>
      <c r="CG175" s="158" t="s">
        <v>82</v>
      </c>
    </row>
    <row r="176" spans="78:85" ht="9.9499999999999993" customHeight="1">
      <c r="BZ176" s="368" t="s">
        <v>331</v>
      </c>
      <c r="CA176" s="375">
        <v>257</v>
      </c>
      <c r="CB176" s="155">
        <f t="shared" si="6"/>
        <v>1</v>
      </c>
      <c r="CC176" s="156" t="str">
        <f t="shared" si="7"/>
        <v>…</v>
      </c>
      <c r="CD176" s="158" t="s">
        <v>82</v>
      </c>
      <c r="CE176" s="158" t="s">
        <v>82</v>
      </c>
      <c r="CF176" s="158" t="s">
        <v>82</v>
      </c>
      <c r="CG176" s="158" t="s">
        <v>82</v>
      </c>
    </row>
    <row r="177" spans="78:85" ht="9.9499999999999993" customHeight="1">
      <c r="BZ177" s="368" t="s">
        <v>331</v>
      </c>
      <c r="CA177" s="375">
        <v>258</v>
      </c>
      <c r="CB177" s="155">
        <f t="shared" si="6"/>
        <v>1</v>
      </c>
      <c r="CC177" s="156" t="str">
        <f t="shared" si="7"/>
        <v>…</v>
      </c>
      <c r="CD177" s="158" t="s">
        <v>82</v>
      </c>
      <c r="CE177" s="158" t="s">
        <v>82</v>
      </c>
      <c r="CF177" s="158" t="s">
        <v>82</v>
      </c>
      <c r="CG177" s="158" t="s">
        <v>82</v>
      </c>
    </row>
    <row r="178" spans="78:85" ht="9.9499999999999993" customHeight="1">
      <c r="BZ178" s="368" t="s">
        <v>331</v>
      </c>
      <c r="CA178" s="375">
        <v>259</v>
      </c>
      <c r="CB178" s="155">
        <f t="shared" si="6"/>
        <v>1</v>
      </c>
      <c r="CC178" s="156" t="str">
        <f t="shared" si="7"/>
        <v>…</v>
      </c>
      <c r="CD178" s="158" t="s">
        <v>82</v>
      </c>
      <c r="CE178" s="158" t="s">
        <v>82</v>
      </c>
      <c r="CF178" s="158" t="s">
        <v>82</v>
      </c>
      <c r="CG178" s="158" t="s">
        <v>82</v>
      </c>
    </row>
    <row r="179" spans="78:85" ht="9.9499999999999993" customHeight="1">
      <c r="BZ179" s="364"/>
    </row>
    <row r="180" spans="78:85" ht="9.9499999999999993" customHeight="1">
      <c r="BZ180" s="364"/>
    </row>
  </sheetData>
  <sheetProtection formatCells="0" insertHyperlinks="0" selectLockedCells="1" autoFilter="0"/>
  <protectedRanges>
    <protectedRange sqref="A16:AN49 A52" name="Supplier"/>
    <protectedRange sqref="A52" name="Supplier2"/>
    <protectedRange sqref="AK51:AN53" name="Bereich1"/>
    <protectedRange sqref="A66:AN67" name="Bereich1_1"/>
    <protectedRange sqref="A61:AN65" name="Bereich1_1_1"/>
  </protectedRanges>
  <mergeCells count="142">
    <mergeCell ref="A68:E68"/>
    <mergeCell ref="F68:J68"/>
    <mergeCell ref="U68:Y68"/>
    <mergeCell ref="Z68:AD68"/>
    <mergeCell ref="AH68:AL68"/>
    <mergeCell ref="CA101:CB101"/>
    <mergeCell ref="A66:E66"/>
    <mergeCell ref="F66:R66"/>
    <mergeCell ref="U66:Y66"/>
    <mergeCell ref="Z66:AL66"/>
    <mergeCell ref="A67:E67"/>
    <mergeCell ref="K67:O67"/>
    <mergeCell ref="U67:Y67"/>
    <mergeCell ref="AE67:AI67"/>
    <mergeCell ref="E63:R63"/>
    <mergeCell ref="Y63:AL63"/>
    <mergeCell ref="E64:R64"/>
    <mergeCell ref="Y64:AL64"/>
    <mergeCell ref="A65:B65"/>
    <mergeCell ref="E65:R65"/>
    <mergeCell ref="U65:V65"/>
    <mergeCell ref="Y65:AL65"/>
    <mergeCell ref="A52:T60"/>
    <mergeCell ref="E61:R61"/>
    <mergeCell ref="Y61:AL61"/>
    <mergeCell ref="E62:R62"/>
    <mergeCell ref="Y62:AL62"/>
    <mergeCell ref="U55:AN60"/>
    <mergeCell ref="A49:B49"/>
    <mergeCell ref="C49:J49"/>
    <mergeCell ref="K49:M49"/>
    <mergeCell ref="N49:P49"/>
    <mergeCell ref="Q49:T49"/>
    <mergeCell ref="AI49:AN49"/>
    <mergeCell ref="A48:B48"/>
    <mergeCell ref="AI48:AN48"/>
    <mergeCell ref="A47:B47"/>
    <mergeCell ref="AI47:AN47"/>
    <mergeCell ref="A46:B46"/>
    <mergeCell ref="AI46:AN46"/>
    <mergeCell ref="A45:B45"/>
    <mergeCell ref="AI45:AN45"/>
    <mergeCell ref="A44:B44"/>
    <mergeCell ref="AI44:AN44"/>
    <mergeCell ref="A43:B43"/>
    <mergeCell ref="AI43:AN43"/>
    <mergeCell ref="A42:B42"/>
    <mergeCell ref="AI42:AN42"/>
    <mergeCell ref="A41:B41"/>
    <mergeCell ref="AI41:AN41"/>
    <mergeCell ref="A40:B40"/>
    <mergeCell ref="AI40:AN40"/>
    <mergeCell ref="A39:B39"/>
    <mergeCell ref="AI39:AN39"/>
    <mergeCell ref="A38:B38"/>
    <mergeCell ref="AI38:AN38"/>
    <mergeCell ref="A37:B37"/>
    <mergeCell ref="AI37:AN37"/>
    <mergeCell ref="A36:B36"/>
    <mergeCell ref="AI36:AN36"/>
    <mergeCell ref="A35:B35"/>
    <mergeCell ref="AI35:AN35"/>
    <mergeCell ref="A34:B34"/>
    <mergeCell ref="AI34:AN34"/>
    <mergeCell ref="A33:B33"/>
    <mergeCell ref="AI33:AN33"/>
    <mergeCell ref="A32:B32"/>
    <mergeCell ref="AI32:AN32"/>
    <mergeCell ref="A31:B31"/>
    <mergeCell ref="AI31:AN31"/>
    <mergeCell ref="A30:B30"/>
    <mergeCell ref="AI30:AN30"/>
    <mergeCell ref="A29:B29"/>
    <mergeCell ref="AI29:AN29"/>
    <mergeCell ref="A28:B28"/>
    <mergeCell ref="AI28:AN28"/>
    <mergeCell ref="A27:B27"/>
    <mergeCell ref="AI27:AN27"/>
    <mergeCell ref="A26:B26"/>
    <mergeCell ref="AI26:AN26"/>
    <mergeCell ref="A25:B25"/>
    <mergeCell ref="AI25:AN25"/>
    <mergeCell ref="A24:B24"/>
    <mergeCell ref="AI24:AN24"/>
    <mergeCell ref="A23:B23"/>
    <mergeCell ref="AI23:AN23"/>
    <mergeCell ref="A22:B22"/>
    <mergeCell ref="AI22:AN22"/>
    <mergeCell ref="A21:B21"/>
    <mergeCell ref="AI21:AN21"/>
    <mergeCell ref="A20:B20"/>
    <mergeCell ref="AI20:AN20"/>
    <mergeCell ref="A19:B19"/>
    <mergeCell ref="AI19:AN19"/>
    <mergeCell ref="A18:B18"/>
    <mergeCell ref="AI18:AN18"/>
    <mergeCell ref="A17:B17"/>
    <mergeCell ref="AI17:AN17"/>
    <mergeCell ref="A16:B16"/>
    <mergeCell ref="AI16:AN16"/>
    <mergeCell ref="A13:B13"/>
    <mergeCell ref="AG13:AH13"/>
    <mergeCell ref="AI13:AN13"/>
    <mergeCell ref="A14:B14"/>
    <mergeCell ref="AG14:AH14"/>
    <mergeCell ref="AI14:AN15"/>
    <mergeCell ref="A15:B15"/>
    <mergeCell ref="A10:H10"/>
    <mergeCell ref="I10:T10"/>
    <mergeCell ref="U10:AB10"/>
    <mergeCell ref="AC10:AN10"/>
    <mergeCell ref="A11:H11"/>
    <mergeCell ref="I11:T11"/>
    <mergeCell ref="U11:AB11"/>
    <mergeCell ref="AC11:AN11"/>
    <mergeCell ref="A8:H8"/>
    <mergeCell ref="I8:T8"/>
    <mergeCell ref="U8:AB8"/>
    <mergeCell ref="AC8:AN8"/>
    <mergeCell ref="A9:H9"/>
    <mergeCell ref="I9:T9"/>
    <mergeCell ref="U9:AB9"/>
    <mergeCell ref="AC9:AN9"/>
    <mergeCell ref="A1:T2"/>
    <mergeCell ref="V1:AN2"/>
    <mergeCell ref="AI3:AJ3"/>
    <mergeCell ref="AM3:AN3"/>
    <mergeCell ref="A4:K4"/>
    <mergeCell ref="U4:AB4"/>
    <mergeCell ref="AC4:AN4"/>
    <mergeCell ref="A7:H7"/>
    <mergeCell ref="O7:T7"/>
    <mergeCell ref="U7:AB7"/>
    <mergeCell ref="AC7:AH7"/>
    <mergeCell ref="AI7:AK7"/>
    <mergeCell ref="AL7:AN7"/>
    <mergeCell ref="A5:L5"/>
    <mergeCell ref="M5:T5"/>
    <mergeCell ref="U5:AN5"/>
    <mergeCell ref="M6:T6"/>
    <mergeCell ref="U6:AB6"/>
    <mergeCell ref="AC6:AN6"/>
  </mergeCells>
  <printOptions horizontalCentered="1"/>
  <pageMargins left="0.39370078740157483" right="0.39370078740157483" top="0.98425196850393704" bottom="0.39370078740157483" header="0.31496062992125984" footer="0.31496062992125984"/>
  <pageSetup paperSize="9" scale="95" orientation="portrait" r:id="rId1"/>
  <headerFooter>
    <oddHeader>&amp;R&amp;G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27</vt:i4>
      </vt:variant>
    </vt:vector>
  </HeadingPairs>
  <TitlesOfParts>
    <vt:vector size="56" baseType="lpstr">
      <vt:lpstr>AWE</vt:lpstr>
      <vt:lpstr>BAG - PFP</vt:lpstr>
      <vt:lpstr>Deckblatt ISIR</vt:lpstr>
      <vt:lpstr>Messungen_Vorlage</vt:lpstr>
      <vt:lpstr>1.1</vt:lpstr>
      <vt:lpstr>1.2</vt:lpstr>
      <vt:lpstr>1.3</vt:lpstr>
      <vt:lpstr>1.4</vt:lpstr>
      <vt:lpstr>1.5</vt:lpstr>
      <vt:lpstr>1.6</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Tabelle2</vt:lpstr>
      <vt:lpstr>Messungen_Vorlage!Merkmale</vt:lpstr>
      <vt:lpstr>'1.1'!Print_Area</vt:lpstr>
      <vt:lpstr>'1.2'!Print_Area</vt:lpstr>
      <vt:lpstr>'1.3'!Print_Area</vt:lpstr>
      <vt:lpstr>'1.4'!Print_Area</vt:lpstr>
      <vt:lpstr>'1.5'!Print_Area</vt:lpstr>
      <vt:lpstr>'1.6'!Print_Area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'3'!Print_Area</vt:lpstr>
      <vt:lpstr>'4'!Print_Area</vt:lpstr>
      <vt:lpstr>'5'!Print_Area</vt:lpstr>
      <vt:lpstr>'6'!Print_Area</vt:lpstr>
      <vt:lpstr>'7'!Print_Area</vt:lpstr>
      <vt:lpstr>'8'!Print_Area</vt:lpstr>
      <vt:lpstr>'9'!Print_Area</vt:lpstr>
      <vt:lpstr>'Deckblatt ISIR'!Print_Area</vt:lpstr>
      <vt:lpstr>Messungen_Vorlage!Print_Area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Yaman, Teoman</dc:creator>
  <cp:lastModifiedBy>Yaman, Teoman</cp:lastModifiedBy>
  <cp:lastPrinted>2022-07-04T13:53:08Z</cp:lastPrinted>
  <dcterms:created xsi:type="dcterms:W3CDTF">2021-07-27T12:56:29Z</dcterms:created>
  <dcterms:modified xsi:type="dcterms:W3CDTF">2022-07-04T13:56:54Z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251520525</vt:i4>
  </property>
  <property fmtid="{D5CDD505-2E9C-101B-9397-08002B2CF9AE}" pid="3" name="_NewReviewCycle">
    <vt:lpwstr/>
  </property>
  <property fmtid="{D5CDD505-2E9C-101B-9397-08002B2CF9AE}" pid="4" name="_EmailSubject">
    <vt:lpwstr>Grohe Webseite</vt:lpwstr>
  </property>
  <property fmtid="{D5CDD505-2E9C-101B-9397-08002B2CF9AE}" pid="5" name="_AuthorEmail">
    <vt:lpwstr>Teoman.Yaman@grohe.com</vt:lpwstr>
  </property>
  <property fmtid="{D5CDD505-2E9C-101B-9397-08002B2CF9AE}" pid="6" name="_AuthorEmailDisplayName">
    <vt:lpwstr>Yaman, Teoman</vt:lpwstr>
  </property>
  <property fmtid="{D5CDD505-2E9C-101B-9397-08002B2CF9AE}" pid="7" name="_PreviousAdHocReviewCycleID">
    <vt:i4>-1159769021</vt:i4>
  </property>
</Properties>
</file>