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xr:revisionPtr revIDLastSave="0" documentId="8_{C4BCBD1E-6943-4735-BFD1-079933AE23CF}" xr6:coauthVersionLast="47" xr6:coauthVersionMax="47" xr10:uidLastSave="{00000000-0000-0000-0000-000000000000}"/>
  <bookViews>
    <workbookView xWindow="38280" yWindow="-150" windowWidth="38640" windowHeight="21120" xr2:uid="{00000000-000D-0000-FFFF-FFFF00000000}"/>
  </bookViews>
  <sheets>
    <sheet name="English" sheetId="1" r:id="rId1"/>
    <sheet name="DropDown" sheetId="3" state="hidden" r:id="rId2"/>
  </sheets>
  <definedNames>
    <definedName name="_xlnm.Print_Area" localSheetId="0">English!$A$1:$M$27</definedName>
    <definedName name="Stand_type">DropDown!$D$10:$D$13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3" l="1"/>
  <c r="E10" i="3"/>
  <c r="G15" i="1"/>
  <c r="C13" i="1"/>
  <c r="E18" i="3"/>
  <c r="H15" i="1"/>
  <c r="E15" i="1"/>
  <c r="F15" i="1"/>
  <c r="E23" i="3"/>
  <c r="E22" i="3"/>
  <c r="E21" i="3"/>
  <c r="E17" i="3"/>
  <c r="E15" i="3"/>
  <c r="E13" i="3"/>
  <c r="E12" i="3"/>
  <c r="E11" i="3"/>
  <c r="E4" i="3"/>
  <c r="E3" i="3"/>
  <c r="I13" i="1"/>
  <c r="H13" i="1"/>
  <c r="G13" i="1"/>
  <c r="F13" i="1"/>
  <c r="E13" i="1"/>
  <c r="H17" i="1"/>
  <c r="G17" i="1"/>
  <c r="F17" i="1"/>
  <c r="E17" i="1"/>
  <c r="F18" i="1" l="1"/>
  <c r="G18" i="1"/>
  <c r="H18" i="1"/>
  <c r="E18" i="1"/>
</calcChain>
</file>

<file path=xl/sharedStrings.xml><?xml version="1.0" encoding="utf-8"?>
<sst xmlns="http://schemas.openxmlformats.org/spreadsheetml/2006/main" count="61" uniqueCount="54">
  <si>
    <t>Stand space in m²</t>
  </si>
  <si>
    <t>Stand type</t>
  </si>
  <si>
    <t>Please enter your required stand space</t>
  </si>
  <si>
    <t>In-line Stand</t>
  </si>
  <si>
    <t>www.brau-beviale.de</t>
  </si>
  <si>
    <t>Aussteller aus Deutschland 19% ; Andere 0%</t>
  </si>
  <si>
    <t xml:space="preserve">Apply directly online now: </t>
  </si>
  <si>
    <t>Rental fee for stand space</t>
  </si>
  <si>
    <t>AUMA fee</t>
  </si>
  <si>
    <t>per m²</t>
  </si>
  <si>
    <t>www.auma.de</t>
  </si>
  <si>
    <t>Waste disposal</t>
  </si>
  <si>
    <t>Marketing Services*</t>
  </si>
  <si>
    <t>piece</t>
  </si>
  <si>
    <r>
      <t xml:space="preserve">Total investment </t>
    </r>
    <r>
      <rPr>
        <sz val="8"/>
        <rFont val="Arial"/>
        <family val="2"/>
      </rPr>
      <t>without stand construction (net)</t>
    </r>
  </si>
  <si>
    <t>Frühbuchervorteil</t>
  </si>
  <si>
    <t>-auswählen-</t>
  </si>
  <si>
    <t>-choose-</t>
  </si>
  <si>
    <t>Ja</t>
  </si>
  <si>
    <t>Yes</t>
  </si>
  <si>
    <t>Nein</t>
  </si>
  <si>
    <t>No</t>
  </si>
  <si>
    <t>Frühbuchervorteil bis 05.03.2013</t>
  </si>
  <si>
    <t>Early booking discount till 05.03.2013</t>
  </si>
  <si>
    <t>Early booking discount</t>
  </si>
  <si>
    <t>bis 05.03.2013</t>
  </si>
  <si>
    <t>till 05.03.2013</t>
  </si>
  <si>
    <t>Reihenstand</t>
  </si>
  <si>
    <t>Eckstand</t>
  </si>
  <si>
    <t>Corner Stand</t>
  </si>
  <si>
    <t>Kopfstand</t>
  </si>
  <si>
    <t>Peninsula Stand</t>
  </si>
  <si>
    <t>Blockstand</t>
  </si>
  <si>
    <t>Island Stand</t>
  </si>
  <si>
    <t>AUMA-Beitrag</t>
  </si>
  <si>
    <t>Marketing-Services</t>
  </si>
  <si>
    <t>Entsorgungspauschale</t>
  </si>
  <si>
    <t>Matchmaking-Funktion für Direkt- und Mitaussteller</t>
  </si>
  <si>
    <t>Miet-Komplettstand FeuerTRUTZ 1/2</t>
  </si>
  <si>
    <t>Miet-Komplettstand MARS/MERKUR</t>
  </si>
  <si>
    <t>Miet-Komplettstand ERDE/MOND</t>
  </si>
  <si>
    <t>Internet</t>
  </si>
  <si>
    <t>www.feuertrutz-messe.de/application</t>
  </si>
  <si>
    <t>www.feuertrutz-messe.de/en</t>
  </si>
  <si>
    <t>www.auma.de/en/</t>
  </si>
  <si>
    <t>www.standconfigurator.com</t>
  </si>
  <si>
    <r>
      <rPr>
        <b/>
        <sz val="8"/>
        <rFont val="Arial"/>
        <family val="2"/>
      </rPr>
      <t>The price calculation is non-binding and all informations are subject to change.</t>
    </r>
    <r>
      <rPr>
        <sz val="8"/>
        <rFont val="Arial"/>
        <family val="2"/>
      </rPr>
      <t xml:space="preserve">
</t>
    </r>
  </si>
  <si>
    <t>https://www.altenpflege-messe.de/en/exhibit/book-your-stand</t>
  </si>
  <si>
    <r>
      <t xml:space="preserve">In-line stand
</t>
    </r>
    <r>
      <rPr>
        <i/>
        <sz val="9"/>
        <rFont val="Arial"/>
        <family val="2"/>
      </rPr>
      <t>(212 €/m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>;</t>
    </r>
    <r>
      <rPr>
        <i/>
        <vertAlign val="superscript"/>
        <sz val="9"/>
        <rFont val="Arial"/>
        <family val="2"/>
      </rPr>
      <t xml:space="preserve"> 
</t>
    </r>
    <r>
      <rPr>
        <i/>
        <sz val="9"/>
        <rFont val="Arial"/>
        <family val="2"/>
      </rPr>
      <t xml:space="preserve">1 side open;
</t>
    </r>
    <r>
      <rPr>
        <b/>
        <i/>
        <sz val="9"/>
        <rFont val="Arial"/>
        <family val="2"/>
      </rPr>
      <t>min. 9 m²</t>
    </r>
    <r>
      <rPr>
        <i/>
        <sz val="9"/>
        <rFont val="Arial"/>
        <family val="2"/>
      </rPr>
      <t>)</t>
    </r>
  </si>
  <si>
    <r>
      <t xml:space="preserve">Corner stand
</t>
    </r>
    <r>
      <rPr>
        <i/>
        <sz val="9"/>
        <rFont val="Arial"/>
        <family val="2"/>
      </rPr>
      <t>(238 €/m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; 
2 sides open;
</t>
    </r>
    <r>
      <rPr>
        <b/>
        <i/>
        <sz val="9"/>
        <rFont val="Arial"/>
        <family val="2"/>
      </rPr>
      <t>min. 12 m²</t>
    </r>
    <r>
      <rPr>
        <i/>
        <sz val="9"/>
        <rFont val="Arial"/>
        <family val="2"/>
      </rPr>
      <t>)</t>
    </r>
  </si>
  <si>
    <r>
      <t xml:space="preserve">Peninsula stand
</t>
    </r>
    <r>
      <rPr>
        <i/>
        <sz val="9"/>
        <rFont val="Arial"/>
        <family val="2"/>
      </rPr>
      <t xml:space="preserve">(246 €/m2; 
3 sides open;
</t>
    </r>
    <r>
      <rPr>
        <b/>
        <i/>
        <sz val="9"/>
        <rFont val="Arial"/>
        <family val="2"/>
      </rPr>
      <t>min. 30 m²</t>
    </r>
    <r>
      <rPr>
        <i/>
        <sz val="9"/>
        <rFont val="Arial"/>
        <family val="2"/>
      </rPr>
      <t>)</t>
    </r>
  </si>
  <si>
    <r>
      <t xml:space="preserve">Island stand
</t>
    </r>
    <r>
      <rPr>
        <i/>
        <sz val="9"/>
        <rFont val="Arial"/>
        <family val="2"/>
      </rPr>
      <t>(257 €/m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; 
4 sides open;
</t>
    </r>
    <r>
      <rPr>
        <b/>
        <i/>
        <sz val="9"/>
        <rFont val="Arial"/>
        <family val="2"/>
      </rPr>
      <t>min. 50 m²</t>
    </r>
    <r>
      <rPr>
        <i/>
        <sz val="9"/>
        <rFont val="Arial"/>
        <family val="2"/>
      </rPr>
      <t>)</t>
    </r>
  </si>
  <si>
    <r>
      <t xml:space="preserve">Price calculation (without VAT)
</t>
    </r>
    <r>
      <rPr>
        <i/>
        <sz val="8"/>
        <rFont val="Arial"/>
        <family val="2"/>
      </rPr>
      <t>The minimum stand area varies depending on the stand shape. The stand shape is allocated during the planning process. There is no entitlement to a specific stand shape.</t>
    </r>
  </si>
  <si>
    <t>The fields “Stand type” have drop-down menus.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</si>
</sst>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_ ;\-#,##0\ "/>
    <numFmt numFmtId="165" formatCode="#,##0.00\ &quot;€&quot;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23"/>
      <name val="Arial"/>
      <family val="2"/>
    </font>
    <font>
      <sz val="10"/>
      <color rgb="FF666666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b/>
      <u/>
      <sz val="10"/>
      <color indexed="12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3" fillId="2" borderId="0" xfId="0" applyFont="1" applyFill="1" applyAlignment="1" applyProtection="1">
      <alignment vertical="center"/>
      <protection hidden="1"/>
    </xf>
    <xf numFmtId="0" fontId="8" fillId="2" borderId="2" xfId="1" applyFont="1" applyFill="1" applyBorder="1" applyAlignment="1" applyProtection="1">
      <alignment horizontal="right" vertical="center"/>
      <protection hidden="1"/>
    </xf>
    <xf numFmtId="0" fontId="6" fillId="0" borderId="0" xfId="0" applyFont="1"/>
    <xf numFmtId="44" fontId="0" fillId="0" borderId="0" xfId="2" applyFont="1"/>
    <xf numFmtId="0" fontId="0" fillId="0" borderId="0" xfId="0" applyAlignment="1">
      <alignment horizontal="right" vertical="top"/>
    </xf>
    <xf numFmtId="44" fontId="0" fillId="0" borderId="0" xfId="2" applyFont="1" applyAlignment="1">
      <alignment horizontal="right" vertical="top"/>
    </xf>
    <xf numFmtId="0" fontId="2" fillId="2" borderId="0" xfId="0" applyFont="1" applyFill="1" applyProtection="1">
      <protection hidden="1"/>
    </xf>
    <xf numFmtId="44" fontId="12" fillId="2" borderId="0" xfId="2" applyFont="1" applyFill="1" applyBorder="1" applyAlignment="1" applyProtection="1">
      <protection hidden="1"/>
    </xf>
    <xf numFmtId="44" fontId="12" fillId="5" borderId="0" xfId="2" applyFont="1" applyFill="1" applyBorder="1" applyAlignment="1" applyProtection="1">
      <protection hidden="1"/>
    </xf>
    <xf numFmtId="44" fontId="13" fillId="2" borderId="0" xfId="2" applyFont="1" applyFill="1" applyBorder="1" applyAlignment="1" applyProtection="1">
      <protection hidden="1"/>
    </xf>
    <xf numFmtId="44" fontId="14" fillId="2" borderId="0" xfId="2" applyFont="1" applyFill="1" applyBorder="1" applyAlignment="1" applyProtection="1">
      <alignment horizontal="right"/>
      <protection hidden="1"/>
    </xf>
    <xf numFmtId="0" fontId="7" fillId="0" borderId="0" xfId="1" applyAlignment="1" applyProtection="1">
      <alignment horizontal="left" vertical="top"/>
    </xf>
    <xf numFmtId="0" fontId="1" fillId="0" borderId="0" xfId="0" applyFont="1"/>
    <xf numFmtId="0" fontId="0" fillId="4" borderId="0" xfId="0" applyFill="1"/>
    <xf numFmtId="0" fontId="0" fillId="4" borderId="0" xfId="0" applyFill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4" fontId="0" fillId="6" borderId="0" xfId="2" applyFont="1" applyFill="1"/>
    <xf numFmtId="0" fontId="4" fillId="6" borderId="0" xfId="0" applyFont="1" applyFill="1" applyAlignment="1" applyProtection="1">
      <alignment horizontal="left" vertical="center"/>
      <protection hidden="1"/>
    </xf>
    <xf numFmtId="44" fontId="0" fillId="6" borderId="0" xfId="2" applyFont="1" applyFill="1" applyAlignment="1">
      <alignment horizontal="right" vertical="top"/>
    </xf>
    <xf numFmtId="0" fontId="12" fillId="6" borderId="0" xfId="0" applyFont="1" applyFill="1" applyAlignment="1">
      <alignment horizontal="center" vertical="center" wrapText="1"/>
    </xf>
    <xf numFmtId="0" fontId="7" fillId="6" borderId="0" xfId="1" applyFill="1" applyAlignment="1" applyProtection="1">
      <alignment horizontal="right" vertical="center"/>
    </xf>
    <xf numFmtId="0" fontId="0" fillId="6" borderId="0" xfId="0" quotePrefix="1" applyFill="1" applyAlignment="1">
      <alignment horizontal="right" vertical="center"/>
    </xf>
    <xf numFmtId="0" fontId="7" fillId="6" borderId="0" xfId="1" applyFill="1" applyAlignment="1" applyProtection="1">
      <alignment horizontal="right" vertical="top"/>
    </xf>
    <xf numFmtId="44" fontId="0" fillId="0" borderId="0" xfId="2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0" fontId="4" fillId="6" borderId="0" xfId="0" applyFont="1" applyFill="1" applyAlignment="1" applyProtection="1">
      <alignment horizontal="center" vertical="center"/>
      <protection hidden="1"/>
    </xf>
    <xf numFmtId="0" fontId="13" fillId="6" borderId="0" xfId="0" applyFont="1" applyFill="1" applyAlignment="1">
      <alignment horizontal="center" vertical="center" wrapText="1"/>
    </xf>
    <xf numFmtId="44" fontId="0" fillId="0" borderId="0" xfId="2" applyFont="1" applyFill="1" applyBorder="1" applyAlignment="1">
      <alignment horizontal="right" vertical="top"/>
    </xf>
    <xf numFmtId="44" fontId="0" fillId="0" borderId="0" xfId="2" applyFont="1" applyFill="1" applyBorder="1"/>
    <xf numFmtId="0" fontId="10" fillId="0" borderId="0" xfId="1" applyFont="1" applyBorder="1" applyAlignment="1" applyProtection="1">
      <alignment horizontal="right"/>
    </xf>
    <xf numFmtId="0" fontId="0" fillId="2" borderId="0" xfId="0" applyFill="1"/>
    <xf numFmtId="0" fontId="6" fillId="2" borderId="0" xfId="0" applyFont="1" applyFill="1"/>
    <xf numFmtId="0" fontId="11" fillId="0" borderId="0" xfId="0" applyFo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/>
    <xf numFmtId="44" fontId="2" fillId="2" borderId="0" xfId="2" applyFont="1" applyFill="1" applyProtection="1"/>
    <xf numFmtId="0" fontId="11" fillId="2" borderId="0" xfId="0" applyFont="1" applyFill="1"/>
    <xf numFmtId="0" fontId="1" fillId="2" borderId="0" xfId="0" applyFont="1" applyFill="1" applyProtection="1">
      <protection hidden="1"/>
    </xf>
    <xf numFmtId="0" fontId="8" fillId="2" borderId="0" xfId="1" applyFont="1" applyFill="1" applyBorder="1" applyAlignment="1" applyProtection="1">
      <alignment horizontal="right" vertical="center"/>
      <protection hidden="1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2" borderId="9" xfId="0" applyFont="1" applyFill="1" applyBorder="1" applyProtection="1">
      <protection hidden="1"/>
    </xf>
    <xf numFmtId="44" fontId="12" fillId="2" borderId="8" xfId="2" applyFont="1" applyFill="1" applyBorder="1" applyAlignment="1" applyProtection="1">
      <protection hidden="1"/>
    </xf>
    <xf numFmtId="0" fontId="1" fillId="0" borderId="0" xfId="0" applyFont="1" applyAlignment="1">
      <alignment wrapText="1"/>
    </xf>
    <xf numFmtId="0" fontId="1" fillId="2" borderId="0" xfId="0" applyFont="1" applyFill="1"/>
    <xf numFmtId="0" fontId="2" fillId="7" borderId="5" xfId="0" applyFont="1" applyFill="1" applyBorder="1" applyAlignment="1" applyProtection="1">
      <alignment horizontal="center" vertical="center" textRotation="45" wrapText="1"/>
      <protection hidden="1"/>
    </xf>
    <xf numFmtId="44" fontId="13" fillId="7" borderId="11" xfId="2" applyFont="1" applyFill="1" applyBorder="1" applyAlignment="1" applyProtection="1">
      <protection hidden="1"/>
    </xf>
    <xf numFmtId="44" fontId="13" fillId="7" borderId="1" xfId="2" applyFont="1" applyFill="1" applyBorder="1" applyAlignment="1" applyProtection="1">
      <protection hidden="1"/>
    </xf>
    <xf numFmtId="44" fontId="12" fillId="7" borderId="5" xfId="2" applyFont="1" applyFill="1" applyBorder="1" applyAlignment="1" applyProtection="1">
      <protection hidden="1"/>
    </xf>
    <xf numFmtId="44" fontId="1" fillId="0" borderId="0" xfId="2" applyFont="1" applyAlignment="1">
      <alignment horizontal="right" vertical="top"/>
    </xf>
    <xf numFmtId="44" fontId="13" fillId="3" borderId="11" xfId="2" applyFont="1" applyFill="1" applyBorder="1" applyAlignment="1" applyProtection="1">
      <protection hidden="1"/>
    </xf>
    <xf numFmtId="44" fontId="13" fillId="3" borderId="1" xfId="2" applyFont="1" applyFill="1" applyBorder="1" applyAlignment="1" applyProtection="1">
      <protection hidden="1"/>
    </xf>
    <xf numFmtId="44" fontId="12" fillId="3" borderId="5" xfId="2" applyFont="1" applyFill="1" applyBorder="1" applyAlignment="1" applyProtection="1">
      <protection hidden="1"/>
    </xf>
    <xf numFmtId="0" fontId="2" fillId="5" borderId="7" xfId="0" applyFont="1" applyFill="1" applyBorder="1" applyAlignment="1" applyProtection="1">
      <alignment horizontal="center" vertical="center" textRotation="45" wrapText="1"/>
      <protection hidden="1"/>
    </xf>
    <xf numFmtId="44" fontId="13" fillId="5" borderId="11" xfId="2" applyFont="1" applyFill="1" applyBorder="1" applyAlignment="1" applyProtection="1">
      <protection hidden="1"/>
    </xf>
    <xf numFmtId="44" fontId="13" fillId="5" borderId="1" xfId="2" applyFont="1" applyFill="1" applyBorder="1" applyAlignment="1" applyProtection="1">
      <protection hidden="1"/>
    </xf>
    <xf numFmtId="44" fontId="12" fillId="5" borderId="5" xfId="2" applyFont="1" applyFill="1" applyBorder="1" applyAlignment="1" applyProtection="1">
      <protection hidden="1"/>
    </xf>
    <xf numFmtId="0" fontId="2" fillId="3" borderId="8" xfId="0" applyFont="1" applyFill="1" applyBorder="1" applyAlignment="1" applyProtection="1">
      <alignment horizontal="center" vertical="center" textRotation="45" wrapText="1"/>
      <protection hidden="1"/>
    </xf>
    <xf numFmtId="0" fontId="2" fillId="8" borderId="5" xfId="0" applyFont="1" applyFill="1" applyBorder="1" applyAlignment="1" applyProtection="1">
      <alignment horizontal="center" vertical="center" textRotation="45" wrapText="1"/>
      <protection hidden="1"/>
    </xf>
    <xf numFmtId="44" fontId="13" fillId="8" borderId="6" xfId="2" applyFont="1" applyFill="1" applyBorder="1" applyAlignment="1" applyProtection="1">
      <protection hidden="1"/>
    </xf>
    <xf numFmtId="44" fontId="13" fillId="8" borderId="1" xfId="2" applyFont="1" applyFill="1" applyBorder="1" applyAlignment="1" applyProtection="1">
      <protection hidden="1"/>
    </xf>
    <xf numFmtId="44" fontId="12" fillId="8" borderId="5" xfId="2" applyFont="1" applyFill="1" applyBorder="1" applyAlignment="1" applyProtection="1">
      <protection hidden="1"/>
    </xf>
    <xf numFmtId="0" fontId="12" fillId="5" borderId="0" xfId="0" applyFont="1" applyFill="1" applyAlignment="1">
      <alignment vertical="center"/>
    </xf>
    <xf numFmtId="0" fontId="10" fillId="0" borderId="0" xfId="1" applyFont="1" applyBorder="1" applyAlignment="1" applyProtection="1"/>
    <xf numFmtId="0" fontId="10" fillId="0" borderId="3" xfId="1" applyFont="1" applyBorder="1" applyAlignment="1" applyProtection="1"/>
    <xf numFmtId="44" fontId="13" fillId="5" borderId="1" xfId="2" applyFont="1" applyFill="1" applyBorder="1" applyAlignment="1" applyProtection="1">
      <alignment horizontal="right"/>
      <protection hidden="1"/>
    </xf>
    <xf numFmtId="44" fontId="13" fillId="7" borderId="1" xfId="2" applyFont="1" applyFill="1" applyBorder="1" applyAlignment="1" applyProtection="1">
      <alignment horizontal="right"/>
      <protection hidden="1"/>
    </xf>
    <xf numFmtId="44" fontId="13" fillId="3" borderId="1" xfId="2" applyFont="1" applyFill="1" applyBorder="1" applyAlignment="1" applyProtection="1">
      <alignment horizontal="center"/>
      <protection hidden="1"/>
    </xf>
    <xf numFmtId="44" fontId="13" fillId="8" borderId="1" xfId="2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left" vertical="center" wrapText="1"/>
    </xf>
    <xf numFmtId="10" fontId="1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>
      <alignment horizontal="center" vertical="center"/>
    </xf>
    <xf numFmtId="0" fontId="1" fillId="2" borderId="0" xfId="0" quotePrefix="1" applyFont="1" applyFill="1" applyAlignment="1">
      <alignment horizontal="left" vertical="center" indent="2"/>
    </xf>
    <xf numFmtId="10" fontId="4" fillId="2" borderId="0" xfId="0" applyNumberFormat="1" applyFont="1" applyFill="1" applyAlignment="1">
      <alignment horizontal="right" vertical="center"/>
    </xf>
    <xf numFmtId="0" fontId="8" fillId="0" borderId="2" xfId="1" applyFont="1" applyBorder="1" applyAlignment="1" applyProtection="1"/>
    <xf numFmtId="9" fontId="1" fillId="2" borderId="0" xfId="0" applyNumberFormat="1" applyFont="1" applyFill="1"/>
    <xf numFmtId="0" fontId="1" fillId="6" borderId="0" xfId="0" quotePrefix="1" applyFont="1" applyFill="1" applyAlignment="1">
      <alignment horizontal="right" vertical="top"/>
    </xf>
    <xf numFmtId="0" fontId="1" fillId="0" borderId="0" xfId="0" applyFont="1" applyAlignment="1">
      <alignment horizontal="left" wrapText="1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9" borderId="0" xfId="0" applyFont="1" applyFill="1" applyAlignment="1">
      <alignment horizontal="left" vertical="top" wrapText="1"/>
    </xf>
    <xf numFmtId="0" fontId="4" fillId="9" borderId="0" xfId="0" applyFont="1" applyFill="1" applyAlignment="1">
      <alignment horizontal="left" vertical="top"/>
    </xf>
    <xf numFmtId="0" fontId="2" fillId="0" borderId="2" xfId="1" applyFont="1" applyBorder="1" applyAlignment="1" applyProtection="1">
      <alignment horizontal="right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7" fillId="2" borderId="0" xfId="1" applyFont="1" applyFill="1" applyBorder="1" applyAlignment="1" applyProtection="1"/>
    <xf numFmtId="0" fontId="1" fillId="2" borderId="4" xfId="0" applyFont="1" applyFill="1" applyBorder="1"/>
    <xf numFmtId="0" fontId="1" fillId="2" borderId="0" xfId="0" applyFont="1" applyFill="1" applyAlignment="1" applyProtection="1">
      <alignment vertical="center"/>
      <protection hidden="1"/>
    </xf>
    <xf numFmtId="0" fontId="7" fillId="0" borderId="2" xfId="1" applyFont="1" applyBorder="1" applyAlignment="1" applyProtection="1"/>
    <xf numFmtId="0" fontId="18" fillId="0" borderId="2" xfId="1" applyFont="1" applyBorder="1" applyAlignment="1" applyProtection="1"/>
    <xf numFmtId="0" fontId="2" fillId="0" borderId="0" xfId="2" applyNumberFormat="1" applyFont="1" applyFill="1" applyBorder="1" applyAlignment="1" applyProtection="1">
      <alignment vertical="center" wrapText="1"/>
      <protection hidden="1"/>
    </xf>
    <xf numFmtId="164" fontId="13" fillId="2" borderId="0" xfId="2" applyNumberFormat="1" applyFont="1" applyFill="1" applyBorder="1" applyAlignment="1" applyProtection="1">
      <alignment horizontal="right"/>
      <protection hidden="1"/>
    </xf>
    <xf numFmtId="44" fontId="13" fillId="2" borderId="0" xfId="2" applyFont="1" applyFill="1" applyBorder="1" applyAlignment="1" applyProtection="1">
      <alignment horizontal="right"/>
      <protection hidden="1"/>
    </xf>
    <xf numFmtId="44" fontId="12" fillId="2" borderId="9" xfId="2" applyFont="1" applyFill="1" applyBorder="1" applyAlignment="1" applyProtection="1">
      <alignment horizontal="right"/>
      <protection hidden="1"/>
    </xf>
    <xf numFmtId="0" fontId="1" fillId="2" borderId="2" xfId="1" applyFont="1" applyFill="1" applyBorder="1" applyAlignment="1" applyProtection="1">
      <alignment horizontal="right"/>
    </xf>
    <xf numFmtId="0" fontId="21" fillId="2" borderId="0" xfId="1" applyFont="1" applyFill="1" applyBorder="1" applyAlignment="1" applyProtection="1"/>
    <xf numFmtId="0" fontId="1" fillId="2" borderId="0" xfId="1" applyFont="1" applyFill="1" applyBorder="1" applyAlignment="1" applyProtection="1">
      <alignment horizontal="right"/>
    </xf>
    <xf numFmtId="0" fontId="1" fillId="2" borderId="0" xfId="0" applyFont="1" applyFill="1" applyAlignment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  <protection locked="0" hidden="1"/>
    </xf>
    <xf numFmtId="0" fontId="1" fillId="9" borderId="5" xfId="0" applyFont="1" applyFill="1" applyBorder="1" applyAlignment="1" applyProtection="1">
      <alignment horizontal="center" vertical="center" wrapText="1"/>
      <protection locked="0" hidden="1"/>
    </xf>
  </cellXfs>
  <cellStyles count="4">
    <cellStyle name="Link" xfId="1" builtinId="8"/>
    <cellStyle name="Standard" xfId="0" builtinId="0"/>
    <cellStyle name="Standard 2" xfId="3" xr:uid="{00000000-0005-0000-0000-000002000000}"/>
    <cellStyle name="Währung" xfId="2" builtinId="4"/>
  </cellStyles>
  <dxfs count="5">
    <dxf>
      <fill>
        <patternFill>
          <bgColor rgb="FFFBE2D7"/>
        </patternFill>
      </fill>
    </dxf>
    <dxf>
      <fill>
        <patternFill>
          <bgColor rgb="FFFBE2D7"/>
        </patternFill>
      </fill>
    </dxf>
    <dxf>
      <fill>
        <patternFill>
          <bgColor rgb="FFFBE2D7"/>
        </patternFill>
      </fill>
    </dxf>
    <dxf>
      <fill>
        <patternFill>
          <bgColor rgb="FFFBE2D7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colors>
    <mruColors>
      <color rgb="FFEE9A46"/>
      <color rgb="FFFBE2D7"/>
      <color rgb="FFEC6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altenpflege-messe.de/en/exhibit/book-your-stand" TargetMode="External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2276475</xdr:colOff>
      <xdr:row>16</xdr:row>
      <xdr:rowOff>142875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38400" y="38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0</xdr:col>
      <xdr:colOff>152401</xdr:colOff>
      <xdr:row>19</xdr:row>
      <xdr:rowOff>0</xdr:rowOff>
    </xdr:from>
    <xdr:to>
      <xdr:col>5</xdr:col>
      <xdr:colOff>828675</xdr:colOff>
      <xdr:row>20</xdr:row>
      <xdr:rowOff>66675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1" y="3543300"/>
          <a:ext cx="6524624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*Marketing-Services</a:t>
          </a:r>
          <a:r>
            <a:rPr lang="de-DE" sz="8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exhibitors (mandatory):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see Special Conditions for Participation in the trade fair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ALTENPFLEGE 2026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1038225</xdr:colOff>
      <xdr:row>7</xdr:row>
      <xdr:rowOff>9525</xdr:rowOff>
    </xdr:from>
    <xdr:to>
      <xdr:col>8</xdr:col>
      <xdr:colOff>914400</xdr:colOff>
      <xdr:row>7</xdr:row>
      <xdr:rowOff>161925</xdr:rowOff>
    </xdr:to>
    <xdr:sp macro="" textlink="">
      <xdr:nvSpPr>
        <xdr:cNvPr id="4" name="Rechtec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63000" y="2095500"/>
          <a:ext cx="2076450" cy="152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152401</xdr:colOff>
      <xdr:row>1</xdr:row>
      <xdr:rowOff>47626</xdr:rowOff>
    </xdr:from>
    <xdr:to>
      <xdr:col>2</xdr:col>
      <xdr:colOff>920</xdr:colOff>
      <xdr:row>6</xdr:row>
      <xdr:rowOff>180975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748CF4E-EAA1-4609-89BC-A057E22C5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1" y="209551"/>
          <a:ext cx="2829844" cy="1142999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4</xdr:row>
      <xdr:rowOff>0</xdr:rowOff>
    </xdr:from>
    <xdr:to>
      <xdr:col>4</xdr:col>
      <xdr:colOff>962024</xdr:colOff>
      <xdr:row>5</xdr:row>
      <xdr:rowOff>0</xdr:rowOff>
    </xdr:to>
    <xdr:pic>
      <xdr:nvPicPr>
        <xdr:cNvPr id="7" name="Grafik 6" descr="Pfeil nach rechts mit einfarbiger Füllung">
          <a:extLst>
            <a:ext uri="{FF2B5EF4-FFF2-40B4-BE49-F238E27FC236}">
              <a16:creationId xmlns:a16="http://schemas.microsoft.com/office/drawing/2014/main" id="{B3D0DCCC-D81C-4703-AC28-5FDD1D432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486400" y="895350"/>
          <a:ext cx="285749" cy="285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2276475</xdr:colOff>
      <xdr:row>17</xdr:row>
      <xdr:rowOff>142875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38400" y="433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cap="rnd">
          <a:solidFill>
            <a:schemeClr val="tx1"/>
          </a:solidFill>
          <a:bevel/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ma.de/" TargetMode="External"/><Relationship Id="rId2" Type="http://schemas.openxmlformats.org/officeDocument/2006/relationships/hyperlink" Target="http://www.brau-beviale.de/" TargetMode="External"/><Relationship Id="rId1" Type="http://schemas.openxmlformats.org/officeDocument/2006/relationships/hyperlink" Target="http://www.auma.d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auma.de/en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feuertrutz-messe.de/en" TargetMode="External"/><Relationship Id="rId1" Type="http://schemas.openxmlformats.org/officeDocument/2006/relationships/hyperlink" Target="http://www.feuertrutz-messe.de/application" TargetMode="External"/><Relationship Id="rId6" Type="http://schemas.openxmlformats.org/officeDocument/2006/relationships/hyperlink" Target="http://www.standconfigurator.com/" TargetMode="External"/><Relationship Id="rId5" Type="http://schemas.openxmlformats.org/officeDocument/2006/relationships/hyperlink" Target="http://www.auma.de/en/" TargetMode="External"/><Relationship Id="rId4" Type="http://schemas.openxmlformats.org/officeDocument/2006/relationships/hyperlink" Target="http://www.standconfigurato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EW245"/>
  <sheetViews>
    <sheetView showGridLines="0" tabSelected="1" zoomScaleNormal="100" workbookViewId="0">
      <selection activeCell="F5" sqref="F5"/>
    </sheetView>
  </sheetViews>
  <sheetFormatPr baseColWidth="10" defaultColWidth="11.42578125" defaultRowHeight="12.75" x14ac:dyDescent="0.2"/>
  <cols>
    <col min="1" max="1" width="2.42578125" style="33" customWidth="1"/>
    <col min="2" max="2" width="42.28515625" customWidth="1"/>
    <col min="3" max="3" width="19.28515625" customWidth="1"/>
    <col min="4" max="4" width="8.140625" customWidth="1"/>
    <col min="5" max="5" width="16.28515625" customWidth="1"/>
    <col min="6" max="6" width="16" customWidth="1"/>
    <col min="7" max="8" width="15.5703125" customWidth="1"/>
    <col min="9" max="9" width="17.28515625" customWidth="1"/>
    <col min="10" max="10" width="19.7109375" customWidth="1"/>
    <col min="11" max="11" width="4" hidden="1" customWidth="1"/>
    <col min="12" max="12" width="2.7109375" style="33" hidden="1" customWidth="1"/>
    <col min="13" max="13" width="7.140625" style="34" customWidth="1"/>
    <col min="14" max="16" width="11.42578125" style="34"/>
    <col min="17" max="19" width="0" style="34" hidden="1" customWidth="1"/>
    <col min="20" max="34" width="11.42578125" style="34"/>
    <col min="35" max="78" width="11.42578125" style="3"/>
    <col min="79" max="152" width="11.42578125" style="35"/>
  </cols>
  <sheetData>
    <row r="2" spans="1:153" ht="18.75" customHeight="1" x14ac:dyDescent="0.2">
      <c r="B2" s="13"/>
      <c r="C2" s="77"/>
      <c r="D2" s="13"/>
      <c r="E2" s="13"/>
      <c r="F2" s="90" t="s">
        <v>46</v>
      </c>
      <c r="G2" s="91"/>
      <c r="H2" s="91"/>
      <c r="I2" s="91"/>
      <c r="J2" s="91"/>
      <c r="K2" s="91"/>
      <c r="L2" s="13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EW2" s="35"/>
    </row>
    <row r="3" spans="1:153" s="37" customFormat="1" ht="19.5" customHeight="1" x14ac:dyDescent="0.2">
      <c r="A3" s="36"/>
      <c r="B3" s="79"/>
      <c r="C3" s="38"/>
      <c r="D3" s="13"/>
      <c r="E3" s="79"/>
      <c r="F3" s="88" t="s">
        <v>0</v>
      </c>
      <c r="G3" s="88" t="s">
        <v>1</v>
      </c>
      <c r="H3" s="69"/>
      <c r="I3" s="79"/>
      <c r="J3" s="40"/>
      <c r="K3" s="79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</row>
    <row r="4" spans="1:153" s="37" customFormat="1" ht="19.5" customHeight="1" x14ac:dyDescent="0.2">
      <c r="A4" s="36"/>
      <c r="B4" s="79"/>
      <c r="C4" s="38"/>
      <c r="D4" s="13"/>
      <c r="E4" s="79"/>
      <c r="F4" s="89"/>
      <c r="G4" s="89"/>
      <c r="H4" s="69"/>
      <c r="I4" s="79"/>
      <c r="J4" s="40"/>
      <c r="K4" s="79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</row>
    <row r="5" spans="1:153" ht="21.75" customHeight="1" x14ac:dyDescent="0.2">
      <c r="B5" s="38"/>
      <c r="C5" s="93" t="s">
        <v>2</v>
      </c>
      <c r="D5" s="93"/>
      <c r="E5" s="94"/>
      <c r="F5" s="109">
        <v>9</v>
      </c>
      <c r="G5" s="110" t="s">
        <v>3</v>
      </c>
      <c r="H5" s="80"/>
      <c r="I5" s="81"/>
      <c r="J5" s="82"/>
      <c r="K5" s="105" t="s">
        <v>4</v>
      </c>
      <c r="L5" s="51"/>
      <c r="M5" s="4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</row>
    <row r="6" spans="1:153" ht="12.75" hidden="1" customHeight="1" x14ac:dyDescent="0.2">
      <c r="B6" s="38"/>
      <c r="C6" s="38"/>
      <c r="D6" s="51"/>
      <c r="E6" s="106"/>
      <c r="F6" s="78"/>
      <c r="G6" s="51"/>
      <c r="H6" s="51"/>
      <c r="I6" s="83" t="s">
        <v>5</v>
      </c>
      <c r="J6" s="13"/>
      <c r="K6" s="107"/>
      <c r="L6" s="97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</row>
    <row r="7" spans="1:153" ht="16.5" customHeight="1" x14ac:dyDescent="0.2">
      <c r="B7" s="38"/>
      <c r="C7" s="95" t="s">
        <v>53</v>
      </c>
      <c r="D7" s="95"/>
      <c r="E7" s="95"/>
      <c r="F7" s="108"/>
      <c r="G7" s="108"/>
      <c r="H7" s="108"/>
      <c r="I7" s="83"/>
      <c r="J7" s="13"/>
      <c r="K7" s="107"/>
      <c r="L7" s="97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</row>
    <row r="8" spans="1:153" ht="13.5" customHeight="1" x14ac:dyDescent="0.2">
      <c r="B8" s="13"/>
      <c r="C8" s="38"/>
      <c r="D8" s="51"/>
      <c r="E8" s="96"/>
      <c r="F8" s="92" t="s">
        <v>6</v>
      </c>
      <c r="G8" s="92"/>
      <c r="H8" s="99" t="s">
        <v>47</v>
      </c>
      <c r="I8" s="99"/>
      <c r="J8" s="100"/>
      <c r="K8" s="84"/>
      <c r="L8" s="97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</row>
    <row r="9" spans="1:153" ht="67.5" customHeight="1" x14ac:dyDescent="0.2">
      <c r="B9" s="76" t="s">
        <v>52</v>
      </c>
      <c r="C9" s="101"/>
      <c r="D9" s="98"/>
      <c r="E9" s="60" t="s">
        <v>48</v>
      </c>
      <c r="F9" s="52" t="s">
        <v>49</v>
      </c>
      <c r="G9" s="64" t="s">
        <v>50</v>
      </c>
      <c r="H9" s="65" t="s">
        <v>51</v>
      </c>
      <c r="I9" s="1"/>
      <c r="J9" s="1"/>
      <c r="K9" s="98"/>
      <c r="L9" s="97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</row>
    <row r="10" spans="1:153" x14ac:dyDescent="0.2">
      <c r="B10" s="7" t="s">
        <v>7</v>
      </c>
      <c r="C10" s="102"/>
      <c r="D10" s="103"/>
      <c r="E10" s="61">
        <f>F5*212</f>
        <v>1908</v>
      </c>
      <c r="F10" s="53">
        <f>F5*238</f>
        <v>2142</v>
      </c>
      <c r="G10" s="57">
        <f>F5*246</f>
        <v>2214</v>
      </c>
      <c r="H10" s="66">
        <f>F5*257</f>
        <v>2313</v>
      </c>
      <c r="I10" s="1"/>
      <c r="J10" s="1"/>
      <c r="K10" s="98"/>
      <c r="L10" s="97"/>
      <c r="M10" s="51"/>
      <c r="N10" s="51"/>
      <c r="O10" s="51"/>
      <c r="P10" s="51"/>
      <c r="Q10" s="42">
        <v>0</v>
      </c>
      <c r="R10" s="85">
        <v>0.19</v>
      </c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</row>
    <row r="11" spans="1:153" ht="3.75" customHeight="1" x14ac:dyDescent="0.2">
      <c r="B11" s="44"/>
      <c r="C11" s="103"/>
      <c r="D11" s="103"/>
      <c r="E11" s="62"/>
      <c r="F11" s="54"/>
      <c r="G11" s="58"/>
      <c r="H11" s="67"/>
      <c r="I11" s="32"/>
      <c r="J11" s="32"/>
      <c r="K11" s="45"/>
      <c r="L11" s="97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</row>
    <row r="12" spans="1:153" ht="3.75" customHeight="1" x14ac:dyDescent="0.2">
      <c r="B12" s="44"/>
      <c r="C12" s="103"/>
      <c r="D12" s="103"/>
      <c r="E12" s="62"/>
      <c r="F12" s="54"/>
      <c r="G12" s="58"/>
      <c r="H12" s="67"/>
      <c r="I12" s="32"/>
      <c r="J12" s="32"/>
      <c r="K12" s="45"/>
      <c r="L12" s="97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</row>
    <row r="13" spans="1:153" x14ac:dyDescent="0.2">
      <c r="B13" s="44" t="s">
        <v>8</v>
      </c>
      <c r="C13" s="103">
        <f>DropDown!C15</f>
        <v>0.6</v>
      </c>
      <c r="D13" s="103" t="s">
        <v>9</v>
      </c>
      <c r="E13" s="62">
        <f>C13*F5</f>
        <v>5.4</v>
      </c>
      <c r="F13" s="54">
        <f>C13*F5</f>
        <v>5.4</v>
      </c>
      <c r="G13" s="58">
        <f>C13*F5</f>
        <v>5.4</v>
      </c>
      <c r="H13" s="67">
        <f>C13*F5</f>
        <v>5.4</v>
      </c>
      <c r="I13" s="71" t="str">
        <f>DropDown!C27</f>
        <v>www.auma.de/en/</v>
      </c>
      <c r="J13" s="70"/>
      <c r="K13" s="2" t="s">
        <v>10</v>
      </c>
      <c r="L13" s="97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</row>
    <row r="14" spans="1:153" ht="3.75" customHeight="1" x14ac:dyDescent="0.2">
      <c r="B14" s="44"/>
      <c r="C14" s="103"/>
      <c r="D14" s="103"/>
      <c r="E14" s="62"/>
      <c r="F14" s="54"/>
      <c r="G14" s="58"/>
      <c r="H14" s="67"/>
      <c r="I14" s="32"/>
      <c r="J14" s="32"/>
      <c r="K14" s="45"/>
      <c r="L14" s="97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</row>
    <row r="15" spans="1:153" x14ac:dyDescent="0.2">
      <c r="B15" s="44" t="s">
        <v>11</v>
      </c>
      <c r="C15" s="103">
        <v>5.95</v>
      </c>
      <c r="D15" s="103" t="s">
        <v>9</v>
      </c>
      <c r="E15" s="62">
        <f>C15*F5</f>
        <v>53.55</v>
      </c>
      <c r="F15" s="54">
        <f>C15*F5</f>
        <v>53.55</v>
      </c>
      <c r="G15" s="58">
        <f>C15*F5</f>
        <v>53.55</v>
      </c>
      <c r="H15" s="67">
        <f>C15*F5</f>
        <v>53.55</v>
      </c>
      <c r="I15" s="1"/>
      <c r="J15" s="1"/>
      <c r="K15" s="98"/>
      <c r="L15" s="97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</row>
    <row r="16" spans="1:153" ht="3.75" customHeight="1" x14ac:dyDescent="0.2">
      <c r="B16" s="44"/>
      <c r="C16" s="103"/>
      <c r="D16" s="10"/>
      <c r="E16" s="62"/>
      <c r="F16" s="54"/>
      <c r="G16" s="58"/>
      <c r="H16" s="67"/>
      <c r="I16" s="1"/>
      <c r="J16" s="1"/>
      <c r="K16" s="98"/>
      <c r="L16" s="97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</row>
    <row r="17" spans="1:34" x14ac:dyDescent="0.2">
      <c r="B17" s="44" t="s">
        <v>12</v>
      </c>
      <c r="C17" s="103">
        <v>654</v>
      </c>
      <c r="D17" s="103" t="s">
        <v>13</v>
      </c>
      <c r="E17" s="72">
        <f>C17</f>
        <v>654</v>
      </c>
      <c r="F17" s="73">
        <f>C17</f>
        <v>654</v>
      </c>
      <c r="G17" s="74">
        <f>C17</f>
        <v>654</v>
      </c>
      <c r="H17" s="75">
        <f>C17</f>
        <v>654</v>
      </c>
      <c r="I17" s="1"/>
      <c r="J17" s="1"/>
      <c r="K17" s="98"/>
      <c r="L17" s="97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</row>
    <row r="18" spans="1:34" ht="15.75" customHeight="1" x14ac:dyDescent="0.2">
      <c r="B18" s="48" t="s">
        <v>14</v>
      </c>
      <c r="C18" s="104"/>
      <c r="D18" s="49"/>
      <c r="E18" s="63">
        <f>SUM(E10:E17)</f>
        <v>2620.9499999999998</v>
      </c>
      <c r="F18" s="55">
        <f>SUM(F10:F17)</f>
        <v>2854.95</v>
      </c>
      <c r="G18" s="59">
        <f>SUM(G10:G17)</f>
        <v>2926.95</v>
      </c>
      <c r="H18" s="68">
        <f>SUM(H10:H17)</f>
        <v>3025.95</v>
      </c>
      <c r="I18" s="1"/>
      <c r="J18" s="1"/>
      <c r="K18" s="98"/>
      <c r="L18" s="97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</row>
    <row r="19" spans="1:34" ht="12.75" customHeight="1" x14ac:dyDescent="0.2">
      <c r="B19" s="7"/>
      <c r="C19" s="11"/>
      <c r="D19" s="8"/>
      <c r="E19" s="8"/>
      <c r="F19" s="9"/>
      <c r="G19" s="9"/>
      <c r="H19" s="9"/>
      <c r="I19" s="1"/>
      <c r="J19" s="1"/>
      <c r="K19" s="98"/>
      <c r="L19" s="97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</row>
    <row r="20" spans="1:34" s="3" customFormat="1" x14ac:dyDescent="0.2">
      <c r="A20" s="51"/>
      <c r="B20" s="46"/>
      <c r="C20" s="47"/>
      <c r="D20" s="47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</row>
    <row r="21" spans="1:34" s="3" customFormat="1" x14ac:dyDescent="0.2">
      <c r="A21" s="51"/>
      <c r="B21" s="13"/>
      <c r="C21" s="47"/>
      <c r="D21" s="13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</row>
    <row r="22" spans="1:34" s="3" customFormat="1" x14ac:dyDescent="0.2">
      <c r="A22" s="51"/>
      <c r="B22" s="50"/>
      <c r="C22" s="47"/>
      <c r="D22" s="13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</row>
    <row r="23" spans="1:34" s="3" customFormat="1" x14ac:dyDescent="0.2">
      <c r="A23" s="51"/>
      <c r="B23" s="50"/>
      <c r="C23" s="47"/>
      <c r="D23" s="13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</row>
    <row r="24" spans="1:34" s="3" customFormat="1" ht="26.25" customHeight="1" x14ac:dyDescent="0.2">
      <c r="A24" s="51"/>
      <c r="B24" s="87"/>
      <c r="C24" s="87"/>
      <c r="D24" s="87"/>
      <c r="E24" s="87"/>
      <c r="F24" s="87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</row>
    <row r="25" spans="1:34" s="3" customFormat="1" ht="12" customHeight="1" x14ac:dyDescent="0.2">
      <c r="A25" s="51"/>
      <c r="B25" s="51"/>
      <c r="C25" s="13"/>
      <c r="D25" s="13"/>
      <c r="E25" s="13"/>
      <c r="F25" s="13"/>
      <c r="G25" s="13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</row>
    <row r="26" spans="1:34" s="3" customFormat="1" x14ac:dyDescent="0.2">
      <c r="A26" s="51"/>
      <c r="B26" s="13"/>
      <c r="C26" s="13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</row>
    <row r="27" spans="1:34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</row>
    <row r="28" spans="1:34" x14ac:dyDescent="0.2">
      <c r="A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</row>
    <row r="29" spans="1:34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</row>
    <row r="30" spans="1:34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</row>
    <row r="31" spans="1:34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</row>
    <row r="32" spans="1:34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</row>
    <row r="33" spans="1:12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78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</row>
    <row r="50" spans="1:78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</row>
    <row r="51" spans="1:78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</row>
    <row r="52" spans="1:78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</row>
    <row r="53" spans="1:78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</row>
    <row r="54" spans="1:78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</row>
    <row r="55" spans="1:78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</row>
    <row r="56" spans="1:78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</row>
    <row r="57" spans="1:78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</row>
    <row r="58" spans="1:78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</row>
    <row r="59" spans="1:78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</row>
    <row r="60" spans="1:7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</row>
    <row r="61" spans="1:78" s="43" customFormat="1" x14ac:dyDescent="0.2"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13"/>
      <c r="AJ61" s="13"/>
      <c r="AK61" s="13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</row>
    <row r="62" spans="1:78" s="43" customFormat="1" x14ac:dyDescent="0.2"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13"/>
      <c r="AJ62" s="13"/>
      <c r="AK62" s="13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</row>
    <row r="63" spans="1:78" s="43" customFormat="1" x14ac:dyDescent="0.2"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13"/>
      <c r="AJ63" s="13"/>
      <c r="AK63" s="13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</row>
    <row r="64" spans="1:78" s="43" customFormat="1" x14ac:dyDescent="0.2"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13"/>
      <c r="AJ64" s="13"/>
      <c r="AK64" s="13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</row>
    <row r="65" spans="13:78" s="43" customFormat="1" x14ac:dyDescent="0.2"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13"/>
      <c r="AJ65" s="13"/>
      <c r="AK65" s="13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</row>
    <row r="66" spans="13:78" s="43" customFormat="1" x14ac:dyDescent="0.2"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13"/>
      <c r="AJ66" s="13"/>
      <c r="AK66" s="13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</row>
    <row r="67" spans="13:78" s="43" customFormat="1" x14ac:dyDescent="0.2"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13"/>
      <c r="AJ67" s="13"/>
      <c r="AK67" s="13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</row>
    <row r="68" spans="13:78" s="43" customFormat="1" x14ac:dyDescent="0.2"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13"/>
      <c r="AJ68" s="13"/>
      <c r="AK68" s="13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</row>
    <row r="69" spans="13:78" s="43" customFormat="1" x14ac:dyDescent="0.2"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13"/>
      <c r="AJ69" s="13"/>
      <c r="AK69" s="13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</row>
    <row r="70" spans="13:78" s="43" customFormat="1" x14ac:dyDescent="0.2"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13"/>
      <c r="AJ70" s="13"/>
      <c r="AK70" s="13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</row>
    <row r="71" spans="13:78" s="43" customFormat="1" x14ac:dyDescent="0.2"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13"/>
      <c r="AJ71" s="13"/>
      <c r="AK71" s="13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</row>
    <row r="72" spans="13:78" s="43" customFormat="1" x14ac:dyDescent="0.2"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13"/>
      <c r="AJ72" s="13"/>
      <c r="AK72" s="13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</row>
    <row r="73" spans="13:78" s="43" customFormat="1" x14ac:dyDescent="0.2"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13"/>
      <c r="AJ73" s="13"/>
      <c r="AK73" s="13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</row>
    <row r="74" spans="13:78" s="43" customFormat="1" x14ac:dyDescent="0.2"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13"/>
      <c r="AJ74" s="13"/>
      <c r="AK74" s="13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</row>
    <row r="75" spans="13:78" s="43" customFormat="1" x14ac:dyDescent="0.2"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</row>
    <row r="76" spans="13:78" s="43" customFormat="1" x14ac:dyDescent="0.2"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</row>
    <row r="77" spans="13:78" s="43" customFormat="1" x14ac:dyDescent="0.2"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</row>
    <row r="78" spans="13:78" s="43" customFormat="1" x14ac:dyDescent="0.2"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</row>
    <row r="79" spans="13:78" s="43" customFormat="1" x14ac:dyDescent="0.2"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</row>
    <row r="80" spans="13:78" s="43" customFormat="1" x14ac:dyDescent="0.2"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</row>
    <row r="81" spans="13:78" s="43" customFormat="1" x14ac:dyDescent="0.2"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</row>
    <row r="82" spans="13:78" s="43" customFormat="1" x14ac:dyDescent="0.2"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</row>
    <row r="83" spans="13:78" s="43" customFormat="1" x14ac:dyDescent="0.2"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</row>
    <row r="84" spans="13:78" s="43" customFormat="1" x14ac:dyDescent="0.2"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</row>
    <row r="85" spans="13:78" s="43" customFormat="1" x14ac:dyDescent="0.2"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</row>
    <row r="86" spans="13:78" s="43" customFormat="1" x14ac:dyDescent="0.2"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</row>
    <row r="87" spans="13:78" s="43" customFormat="1" x14ac:dyDescent="0.2"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</row>
    <row r="88" spans="13:78" s="43" customFormat="1" x14ac:dyDescent="0.2"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</row>
    <row r="89" spans="13:78" s="43" customFormat="1" x14ac:dyDescent="0.2"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</row>
    <row r="90" spans="13:78" s="43" customFormat="1" x14ac:dyDescent="0.2"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</row>
    <row r="91" spans="13:78" s="43" customFormat="1" x14ac:dyDescent="0.2"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</row>
    <row r="92" spans="13:78" s="43" customFormat="1" x14ac:dyDescent="0.2"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</row>
    <row r="93" spans="13:78" s="43" customFormat="1" x14ac:dyDescent="0.2"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</row>
    <row r="94" spans="13:78" s="43" customFormat="1" x14ac:dyDescent="0.2"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</row>
    <row r="95" spans="13:78" s="43" customFormat="1" x14ac:dyDescent="0.2"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</row>
    <row r="96" spans="13:78" s="43" customFormat="1" x14ac:dyDescent="0.2"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</row>
    <row r="97" spans="13:78" s="43" customFormat="1" x14ac:dyDescent="0.2"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</row>
    <row r="98" spans="13:78" s="43" customFormat="1" x14ac:dyDescent="0.2"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</row>
    <row r="99" spans="13:78" s="43" customFormat="1" x14ac:dyDescent="0.2"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</row>
    <row r="100" spans="13:78" s="43" customFormat="1" x14ac:dyDescent="0.2"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</row>
    <row r="101" spans="13:78" s="43" customFormat="1" x14ac:dyDescent="0.2"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</row>
    <row r="102" spans="13:78" s="43" customFormat="1" x14ac:dyDescent="0.2"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</row>
    <row r="103" spans="13:78" s="43" customFormat="1" x14ac:dyDescent="0.2"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</row>
    <row r="104" spans="13:78" s="43" customFormat="1" x14ac:dyDescent="0.2"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</row>
    <row r="105" spans="13:78" s="43" customFormat="1" x14ac:dyDescent="0.2"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</row>
    <row r="106" spans="13:78" s="43" customFormat="1" x14ac:dyDescent="0.2"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</row>
    <row r="107" spans="13:78" s="43" customFormat="1" x14ac:dyDescent="0.2"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</row>
    <row r="108" spans="13:78" s="43" customFormat="1" x14ac:dyDescent="0.2"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</row>
    <row r="109" spans="13:78" s="43" customFormat="1" x14ac:dyDescent="0.2"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</row>
    <row r="110" spans="13:78" s="43" customFormat="1" x14ac:dyDescent="0.2"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</row>
    <row r="111" spans="13:78" s="43" customFormat="1" x14ac:dyDescent="0.2"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</row>
    <row r="112" spans="13:78" s="43" customFormat="1" x14ac:dyDescent="0.2"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</row>
    <row r="113" spans="13:78" s="43" customFormat="1" x14ac:dyDescent="0.2"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</row>
    <row r="114" spans="13:78" s="43" customFormat="1" x14ac:dyDescent="0.2"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</row>
    <row r="115" spans="13:78" s="43" customFormat="1" x14ac:dyDescent="0.2"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</row>
    <row r="116" spans="13:78" s="43" customFormat="1" x14ac:dyDescent="0.2"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</row>
    <row r="117" spans="13:78" s="43" customFormat="1" x14ac:dyDescent="0.2"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</row>
    <row r="118" spans="13:78" s="43" customFormat="1" x14ac:dyDescent="0.2"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</row>
    <row r="119" spans="13:78" s="43" customFormat="1" x14ac:dyDescent="0.2"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</row>
    <row r="120" spans="13:78" s="43" customFormat="1" x14ac:dyDescent="0.2"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</row>
    <row r="121" spans="13:78" s="43" customFormat="1" x14ac:dyDescent="0.2"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</row>
    <row r="122" spans="13:78" s="43" customFormat="1" x14ac:dyDescent="0.2"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</row>
    <row r="123" spans="13:78" s="43" customFormat="1" x14ac:dyDescent="0.2"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</row>
    <row r="124" spans="13:78" s="43" customFormat="1" x14ac:dyDescent="0.2"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</row>
    <row r="125" spans="13:78" s="43" customFormat="1" x14ac:dyDescent="0.2"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</row>
    <row r="126" spans="13:78" s="43" customFormat="1" x14ac:dyDescent="0.2"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</row>
    <row r="127" spans="13:78" s="43" customFormat="1" x14ac:dyDescent="0.2"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</row>
    <row r="128" spans="13:78" s="43" customFormat="1" x14ac:dyDescent="0.2"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</row>
    <row r="129" spans="13:78" s="43" customFormat="1" x14ac:dyDescent="0.2"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</row>
    <row r="130" spans="13:78" s="43" customFormat="1" x14ac:dyDescent="0.2"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</row>
    <row r="131" spans="13:78" s="43" customFormat="1" x14ac:dyDescent="0.2"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</row>
    <row r="132" spans="13:78" s="43" customFormat="1" x14ac:dyDescent="0.2"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</row>
    <row r="133" spans="13:78" s="43" customFormat="1" x14ac:dyDescent="0.2"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</row>
    <row r="134" spans="13:78" s="43" customFormat="1" x14ac:dyDescent="0.2"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</row>
    <row r="135" spans="13:78" s="43" customFormat="1" x14ac:dyDescent="0.2"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</row>
    <row r="136" spans="13:78" s="43" customFormat="1" x14ac:dyDescent="0.2"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</row>
    <row r="137" spans="13:78" s="43" customFormat="1" x14ac:dyDescent="0.2"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</row>
    <row r="138" spans="13:78" s="43" customFormat="1" x14ac:dyDescent="0.2"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</row>
    <row r="139" spans="13:78" s="43" customFormat="1" x14ac:dyDescent="0.2"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</row>
    <row r="140" spans="13:78" s="43" customFormat="1" x14ac:dyDescent="0.2"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</row>
    <row r="141" spans="13:78" s="43" customFormat="1" x14ac:dyDescent="0.2"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</row>
    <row r="142" spans="13:78" s="43" customFormat="1" x14ac:dyDescent="0.2"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</row>
    <row r="143" spans="13:78" s="43" customFormat="1" x14ac:dyDescent="0.2"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</row>
    <row r="144" spans="13:78" s="43" customFormat="1" x14ac:dyDescent="0.2"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</row>
    <row r="145" spans="13:78" s="43" customFormat="1" x14ac:dyDescent="0.2"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</row>
    <row r="146" spans="13:78" s="43" customFormat="1" x14ac:dyDescent="0.2"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</row>
    <row r="147" spans="13:78" s="43" customFormat="1" x14ac:dyDescent="0.2"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</row>
    <row r="148" spans="13:78" s="43" customFormat="1" x14ac:dyDescent="0.2"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</row>
    <row r="149" spans="13:78" s="43" customFormat="1" x14ac:dyDescent="0.2"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</row>
    <row r="150" spans="13:78" s="43" customFormat="1" x14ac:dyDescent="0.2"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</row>
    <row r="151" spans="13:78" s="43" customFormat="1" x14ac:dyDescent="0.2"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</row>
    <row r="152" spans="13:78" s="43" customFormat="1" x14ac:dyDescent="0.2"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</row>
    <row r="153" spans="13:78" s="43" customFormat="1" x14ac:dyDescent="0.2"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</row>
    <row r="154" spans="13:78" s="43" customFormat="1" x14ac:dyDescent="0.2"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</row>
    <row r="155" spans="13:78" s="43" customFormat="1" x14ac:dyDescent="0.2"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</row>
    <row r="156" spans="13:78" s="43" customFormat="1" x14ac:dyDescent="0.2"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</row>
    <row r="157" spans="13:78" s="43" customFormat="1" x14ac:dyDescent="0.2"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</row>
    <row r="158" spans="13:78" s="43" customFormat="1" x14ac:dyDescent="0.2"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</row>
    <row r="159" spans="13:78" s="43" customFormat="1" x14ac:dyDescent="0.2"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</row>
    <row r="160" spans="13:78" s="43" customFormat="1" x14ac:dyDescent="0.2"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</row>
    <row r="161" spans="13:78" s="43" customFormat="1" x14ac:dyDescent="0.2"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</row>
    <row r="162" spans="13:78" s="43" customFormat="1" x14ac:dyDescent="0.2"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</row>
    <row r="163" spans="13:78" s="43" customFormat="1" x14ac:dyDescent="0.2"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</row>
    <row r="164" spans="13:78" s="43" customFormat="1" x14ac:dyDescent="0.2"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</row>
    <row r="165" spans="13:78" s="43" customFormat="1" x14ac:dyDescent="0.2"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</row>
    <row r="166" spans="13:78" s="43" customFormat="1" x14ac:dyDescent="0.2"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</row>
    <row r="167" spans="13:78" s="43" customFormat="1" x14ac:dyDescent="0.2"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</row>
    <row r="168" spans="13:78" s="43" customFormat="1" x14ac:dyDescent="0.2"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</row>
    <row r="169" spans="13:78" s="43" customFormat="1" x14ac:dyDescent="0.2"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</row>
    <row r="170" spans="13:78" s="43" customFormat="1" x14ac:dyDescent="0.2"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</row>
    <row r="171" spans="13:78" s="43" customFormat="1" x14ac:dyDescent="0.2"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</row>
    <row r="172" spans="13:78" s="43" customFormat="1" x14ac:dyDescent="0.2"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</row>
    <row r="173" spans="13:78" s="43" customFormat="1" x14ac:dyDescent="0.2"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</row>
    <row r="174" spans="13:78" s="43" customFormat="1" x14ac:dyDescent="0.2"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</row>
    <row r="175" spans="13:78" s="43" customFormat="1" x14ac:dyDescent="0.2"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</row>
    <row r="176" spans="13:78" s="43" customFormat="1" x14ac:dyDescent="0.2"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</row>
    <row r="177" spans="13:78" s="43" customFormat="1" x14ac:dyDescent="0.2"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</row>
    <row r="178" spans="13:78" s="43" customFormat="1" x14ac:dyDescent="0.2"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</row>
    <row r="179" spans="13:78" s="43" customFormat="1" x14ac:dyDescent="0.2"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</row>
    <row r="180" spans="13:78" s="43" customFormat="1" x14ac:dyDescent="0.2"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</row>
    <row r="181" spans="13:78" s="43" customFormat="1" x14ac:dyDescent="0.2"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</row>
    <row r="182" spans="13:78" s="43" customFormat="1" x14ac:dyDescent="0.2"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</row>
    <row r="183" spans="13:78" s="43" customFormat="1" x14ac:dyDescent="0.2"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</row>
    <row r="184" spans="13:78" s="43" customFormat="1" x14ac:dyDescent="0.2"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</row>
    <row r="185" spans="13:78" s="43" customFormat="1" x14ac:dyDescent="0.2"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</row>
    <row r="186" spans="13:78" s="43" customFormat="1" x14ac:dyDescent="0.2"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</row>
    <row r="187" spans="13:78" s="43" customFormat="1" x14ac:dyDescent="0.2"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</row>
    <row r="188" spans="13:78" s="43" customFormat="1" x14ac:dyDescent="0.2"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</row>
    <row r="189" spans="13:78" s="43" customFormat="1" x14ac:dyDescent="0.2"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</row>
    <row r="190" spans="13:78" s="43" customFormat="1" x14ac:dyDescent="0.2"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</row>
    <row r="191" spans="13:78" s="43" customFormat="1" x14ac:dyDescent="0.2"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</row>
    <row r="192" spans="13:78" s="43" customFormat="1" x14ac:dyDescent="0.2"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</row>
    <row r="193" spans="13:78" s="43" customFormat="1" x14ac:dyDescent="0.2"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</row>
    <row r="194" spans="13:78" s="43" customFormat="1" x14ac:dyDescent="0.2"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</row>
    <row r="195" spans="13:78" s="43" customFormat="1" x14ac:dyDescent="0.2"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</row>
    <row r="196" spans="13:78" s="43" customFormat="1" x14ac:dyDescent="0.2"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</row>
    <row r="197" spans="13:78" s="43" customFormat="1" x14ac:dyDescent="0.2"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</row>
    <row r="198" spans="13:78" s="43" customFormat="1" x14ac:dyDescent="0.2"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</row>
    <row r="199" spans="13:78" s="43" customFormat="1" x14ac:dyDescent="0.2"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</row>
    <row r="200" spans="13:78" s="43" customFormat="1" x14ac:dyDescent="0.2"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</row>
    <row r="201" spans="13:78" s="43" customFormat="1" x14ac:dyDescent="0.2"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</row>
    <row r="202" spans="13:78" s="43" customFormat="1" x14ac:dyDescent="0.2"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</row>
    <row r="203" spans="13:78" s="43" customFormat="1" x14ac:dyDescent="0.2"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</row>
    <row r="204" spans="13:78" s="43" customFormat="1" x14ac:dyDescent="0.2"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</row>
    <row r="205" spans="13:78" s="43" customFormat="1" x14ac:dyDescent="0.2"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</row>
    <row r="206" spans="13:78" s="43" customFormat="1" x14ac:dyDescent="0.2"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</row>
    <row r="207" spans="13:78" s="43" customFormat="1" x14ac:dyDescent="0.2"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</row>
    <row r="208" spans="13:78" s="43" customFormat="1" x14ac:dyDescent="0.2"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</row>
    <row r="209" spans="13:78" s="43" customFormat="1" x14ac:dyDescent="0.2"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</row>
    <row r="210" spans="13:78" s="43" customFormat="1" x14ac:dyDescent="0.2"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</row>
    <row r="211" spans="13:78" s="43" customFormat="1" x14ac:dyDescent="0.2"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</row>
    <row r="212" spans="13:78" s="43" customFormat="1" x14ac:dyDescent="0.2"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</row>
    <row r="213" spans="13:78" s="43" customFormat="1" x14ac:dyDescent="0.2"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</row>
    <row r="214" spans="13:78" s="43" customFormat="1" x14ac:dyDescent="0.2"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</row>
    <row r="215" spans="13:78" s="43" customFormat="1" x14ac:dyDescent="0.2"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</row>
    <row r="216" spans="13:78" s="43" customFormat="1" x14ac:dyDescent="0.2"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</row>
    <row r="217" spans="13:78" s="43" customFormat="1" x14ac:dyDescent="0.2"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</row>
    <row r="218" spans="13:78" s="43" customFormat="1" x14ac:dyDescent="0.2"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</row>
    <row r="219" spans="13:78" s="43" customFormat="1" x14ac:dyDescent="0.2"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</row>
    <row r="220" spans="13:78" s="43" customFormat="1" x14ac:dyDescent="0.2"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</row>
    <row r="221" spans="13:78" s="43" customFormat="1" x14ac:dyDescent="0.2"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</row>
    <row r="222" spans="13:78" s="43" customFormat="1" x14ac:dyDescent="0.2"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</row>
    <row r="223" spans="13:78" s="43" customFormat="1" x14ac:dyDescent="0.2"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</row>
    <row r="224" spans="13:78" s="43" customFormat="1" x14ac:dyDescent="0.2"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</row>
    <row r="225" spans="13:78" s="43" customFormat="1" x14ac:dyDescent="0.2"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</row>
    <row r="226" spans="13:78" s="43" customFormat="1" x14ac:dyDescent="0.2"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</row>
    <row r="227" spans="13:78" s="43" customFormat="1" x14ac:dyDescent="0.2"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</row>
    <row r="228" spans="13:78" s="43" customFormat="1" x14ac:dyDescent="0.2"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</row>
    <row r="229" spans="13:78" s="43" customFormat="1" x14ac:dyDescent="0.2"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</row>
    <row r="230" spans="13:78" s="43" customFormat="1" x14ac:dyDescent="0.2"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</row>
    <row r="231" spans="13:78" s="43" customFormat="1" x14ac:dyDescent="0.2"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</row>
    <row r="232" spans="13:78" s="43" customFormat="1" x14ac:dyDescent="0.2"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</row>
    <row r="233" spans="13:78" s="43" customFormat="1" x14ac:dyDescent="0.2"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</row>
    <row r="234" spans="13:78" s="43" customFormat="1" x14ac:dyDescent="0.2"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</row>
    <row r="235" spans="13:78" s="43" customFormat="1" x14ac:dyDescent="0.2"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</row>
    <row r="236" spans="13:78" s="43" customFormat="1" x14ac:dyDescent="0.2"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</row>
    <row r="237" spans="13:78" s="43" customFormat="1" x14ac:dyDescent="0.2"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</row>
    <row r="238" spans="13:78" s="43" customFormat="1" x14ac:dyDescent="0.2"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</row>
    <row r="239" spans="13:78" s="43" customFormat="1" x14ac:dyDescent="0.2"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</row>
    <row r="240" spans="13:78" s="43" customFormat="1" x14ac:dyDescent="0.2"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</row>
    <row r="241" spans="13:152" s="43" customFormat="1" x14ac:dyDescent="0.2"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</row>
    <row r="242" spans="13:152" s="33" customFormat="1" x14ac:dyDescent="0.2"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3"/>
      <c r="CY242" s="43"/>
      <c r="CZ242" s="43"/>
      <c r="DA242" s="43"/>
      <c r="DB242" s="43"/>
      <c r="DC242" s="43"/>
      <c r="DD242" s="43"/>
      <c r="DE242" s="43"/>
      <c r="DF242" s="43"/>
      <c r="DG242" s="43"/>
      <c r="DH242" s="43"/>
      <c r="DI242" s="43"/>
      <c r="DJ242" s="43"/>
      <c r="DK242" s="43"/>
      <c r="DL242" s="43"/>
      <c r="DM242" s="43"/>
      <c r="DN242" s="43"/>
      <c r="DO242" s="43"/>
      <c r="DP242" s="43"/>
      <c r="DQ242" s="43"/>
      <c r="DR242" s="43"/>
      <c r="DS242" s="43"/>
      <c r="DT242" s="43"/>
      <c r="DU242" s="43"/>
      <c r="DV242" s="43"/>
      <c r="DW242" s="43"/>
      <c r="DX242" s="43"/>
      <c r="DY242" s="43"/>
      <c r="DZ242" s="43"/>
      <c r="EA242" s="43"/>
      <c r="EB242" s="43"/>
      <c r="EC242" s="43"/>
      <c r="ED242" s="43"/>
      <c r="EE242" s="43"/>
      <c r="EF242" s="43"/>
      <c r="EG242" s="43"/>
      <c r="EH242" s="43"/>
      <c r="EI242" s="43"/>
      <c r="EJ242" s="43"/>
      <c r="EK242" s="43"/>
      <c r="EL242" s="43"/>
      <c r="EM242" s="43"/>
      <c r="EN242" s="43"/>
      <c r="EO242" s="43"/>
      <c r="EP242" s="43"/>
      <c r="EQ242" s="43"/>
      <c r="ER242" s="43"/>
      <c r="ES242" s="43"/>
      <c r="ET242" s="43"/>
      <c r="EU242" s="43"/>
      <c r="EV242" s="43"/>
    </row>
    <row r="243" spans="13:152" s="33" customFormat="1" x14ac:dyDescent="0.2"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43"/>
      <c r="CB243" s="43"/>
      <c r="CC243" s="43"/>
      <c r="CD243" s="43"/>
      <c r="CE243" s="43"/>
      <c r="CF243" s="43"/>
      <c r="CG243" s="43"/>
      <c r="CH243" s="43"/>
      <c r="CI243" s="43"/>
      <c r="CJ243" s="43"/>
      <c r="CK243" s="43"/>
      <c r="CL243" s="43"/>
      <c r="CM243" s="43"/>
      <c r="CN243" s="43"/>
      <c r="CO243" s="43"/>
      <c r="CP243" s="43"/>
      <c r="CQ243" s="43"/>
      <c r="CR243" s="43"/>
      <c r="CS243" s="43"/>
      <c r="CT243" s="43"/>
      <c r="CU243" s="43"/>
      <c r="CV243" s="43"/>
      <c r="CW243" s="43"/>
      <c r="CX243" s="43"/>
      <c r="CY243" s="43"/>
      <c r="CZ243" s="43"/>
      <c r="DA243" s="43"/>
      <c r="DB243" s="43"/>
      <c r="DC243" s="43"/>
      <c r="DD243" s="43"/>
      <c r="DE243" s="43"/>
      <c r="DF243" s="43"/>
      <c r="DG243" s="43"/>
      <c r="DH243" s="43"/>
      <c r="DI243" s="43"/>
      <c r="DJ243" s="43"/>
      <c r="DK243" s="43"/>
      <c r="DL243" s="43"/>
      <c r="DM243" s="43"/>
      <c r="DN243" s="43"/>
      <c r="DO243" s="43"/>
      <c r="DP243" s="43"/>
      <c r="DQ243" s="43"/>
      <c r="DR243" s="43"/>
      <c r="DS243" s="43"/>
      <c r="DT243" s="43"/>
      <c r="DU243" s="43"/>
      <c r="DV243" s="43"/>
      <c r="DW243" s="43"/>
      <c r="DX243" s="43"/>
      <c r="DY243" s="43"/>
      <c r="DZ243" s="43"/>
      <c r="EA243" s="43"/>
      <c r="EB243" s="43"/>
      <c r="EC243" s="43"/>
      <c r="ED243" s="43"/>
      <c r="EE243" s="43"/>
      <c r="EF243" s="43"/>
      <c r="EG243" s="43"/>
      <c r="EH243" s="43"/>
      <c r="EI243" s="43"/>
      <c r="EJ243" s="43"/>
      <c r="EK243" s="43"/>
      <c r="EL243" s="43"/>
      <c r="EM243" s="43"/>
      <c r="EN243" s="43"/>
      <c r="EO243" s="43"/>
      <c r="EP243" s="43"/>
      <c r="EQ243" s="43"/>
      <c r="ER243" s="43"/>
      <c r="ES243" s="43"/>
      <c r="ET243" s="43"/>
      <c r="EU243" s="43"/>
      <c r="EV243" s="43"/>
    </row>
    <row r="244" spans="13:152" s="33" customFormat="1" x14ac:dyDescent="0.2"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43"/>
      <c r="CB244" s="43"/>
      <c r="CC244" s="43"/>
      <c r="CD244" s="43"/>
      <c r="CE244" s="43"/>
      <c r="CF244" s="43"/>
      <c r="CG244" s="43"/>
      <c r="CH244" s="43"/>
      <c r="CI244" s="43"/>
      <c r="CJ244" s="43"/>
      <c r="CK244" s="43"/>
      <c r="CL244" s="43"/>
      <c r="CM244" s="43"/>
      <c r="CN244" s="43"/>
      <c r="CO244" s="43"/>
      <c r="CP244" s="43"/>
      <c r="CQ244" s="43"/>
      <c r="CR244" s="43"/>
      <c r="CS244" s="43"/>
      <c r="CT244" s="43"/>
      <c r="CU244" s="43"/>
      <c r="CV244" s="43"/>
      <c r="CW244" s="43"/>
      <c r="CX244" s="43"/>
      <c r="CY244" s="43"/>
      <c r="CZ244" s="43"/>
      <c r="DA244" s="43"/>
      <c r="DB244" s="43"/>
      <c r="DC244" s="43"/>
      <c r="DD244" s="43"/>
      <c r="DE244" s="43"/>
      <c r="DF244" s="43"/>
      <c r="DG244" s="43"/>
      <c r="DH244" s="43"/>
      <c r="DI244" s="43"/>
      <c r="DJ244" s="43"/>
      <c r="DK244" s="43"/>
      <c r="DL244" s="43"/>
      <c r="DM244" s="43"/>
      <c r="DN244" s="43"/>
      <c r="DO244" s="43"/>
      <c r="DP244" s="43"/>
      <c r="DQ244" s="43"/>
      <c r="DR244" s="43"/>
      <c r="DS244" s="43"/>
      <c r="DT244" s="43"/>
      <c r="DU244" s="43"/>
      <c r="DV244" s="43"/>
      <c r="DW244" s="43"/>
      <c r="DX244" s="43"/>
      <c r="DY244" s="43"/>
      <c r="DZ244" s="43"/>
      <c r="EA244" s="43"/>
      <c r="EB244" s="43"/>
      <c r="EC244" s="43"/>
      <c r="ED244" s="43"/>
      <c r="EE244" s="43"/>
      <c r="EF244" s="43"/>
      <c r="EG244" s="43"/>
      <c r="EH244" s="43"/>
      <c r="EI244" s="43"/>
      <c r="EJ244" s="43"/>
      <c r="EK244" s="43"/>
      <c r="EL244" s="43"/>
      <c r="EM244" s="43"/>
      <c r="EN244" s="43"/>
      <c r="EO244" s="43"/>
      <c r="EP244" s="43"/>
      <c r="EQ244" s="43"/>
      <c r="ER244" s="43"/>
      <c r="ES244" s="43"/>
      <c r="ET244" s="43"/>
      <c r="EU244" s="43"/>
      <c r="EV244" s="43"/>
    </row>
    <row r="245" spans="13:152" s="33" customFormat="1" x14ac:dyDescent="0.2"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43"/>
      <c r="CB245" s="43"/>
      <c r="CC245" s="43"/>
      <c r="CD245" s="43"/>
      <c r="CE245" s="43"/>
      <c r="CF245" s="43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43"/>
      <c r="CZ245" s="43"/>
      <c r="DA245" s="43"/>
      <c r="DB245" s="43"/>
      <c r="DC245" s="43"/>
      <c r="DD245" s="43"/>
      <c r="DE245" s="43"/>
      <c r="DF245" s="43"/>
      <c r="DG245" s="43"/>
      <c r="DH245" s="43"/>
      <c r="DI245" s="43"/>
      <c r="DJ245" s="43"/>
      <c r="DK245" s="43"/>
      <c r="DL245" s="43"/>
      <c r="DM245" s="43"/>
      <c r="DN245" s="43"/>
      <c r="DO245" s="43"/>
      <c r="DP245" s="43"/>
      <c r="DQ245" s="43"/>
      <c r="DR245" s="43"/>
      <c r="DS245" s="43"/>
      <c r="DT245" s="43"/>
      <c r="DU245" s="43"/>
      <c r="DV245" s="43"/>
      <c r="DW245" s="43"/>
      <c r="DX245" s="43"/>
      <c r="DY245" s="43"/>
      <c r="DZ245" s="43"/>
      <c r="EA245" s="43"/>
      <c r="EB245" s="43"/>
      <c r="EC245" s="43"/>
      <c r="ED245" s="43"/>
      <c r="EE245" s="43"/>
      <c r="EF245" s="43"/>
      <c r="EG245" s="43"/>
      <c r="EH245" s="43"/>
      <c r="EI245" s="43"/>
      <c r="EJ245" s="43"/>
      <c r="EK245" s="43"/>
      <c r="EL245" s="43"/>
      <c r="EM245" s="43"/>
      <c r="EN245" s="43"/>
      <c r="EO245" s="43"/>
      <c r="EP245" s="43"/>
      <c r="EQ245" s="43"/>
      <c r="ER245" s="43"/>
      <c r="ES245" s="43"/>
      <c r="ET245" s="43"/>
      <c r="EU245" s="43"/>
      <c r="EV245" s="43"/>
    </row>
  </sheetData>
  <sheetProtection algorithmName="SHA-512" hashValue="zcdo9Zv+mBewIkXEAe/QHtTBWW9kY6uLpfs77cNQ6DaR2Uu+N7BBRyMaorZ0pAQJ7GaxmlCYgHbLAnNq+H9N3Q==" saltValue="Xm/20yp86UEGurUCfYrSeQ==" spinCount="100000" sheet="1" objects="1" scenarios="1" selectLockedCells="1"/>
  <dataConsolidate/>
  <mergeCells count="8">
    <mergeCell ref="B24:F24"/>
    <mergeCell ref="F2:K2"/>
    <mergeCell ref="C5:E5"/>
    <mergeCell ref="F7:H7"/>
    <mergeCell ref="F3:F4"/>
    <mergeCell ref="G3:G4"/>
    <mergeCell ref="C7:E7"/>
    <mergeCell ref="F8:G8"/>
  </mergeCells>
  <phoneticPr fontId="5" type="noConversion"/>
  <conditionalFormatting sqref="C9">
    <cfRule type="cellIs" dxfId="4" priority="27" stopIfTrue="1" operator="greaterThan">
      <formula>""""""</formula>
    </cfRule>
  </conditionalFormatting>
  <dataValidations xWindow="862" yWindow="357" count="1">
    <dataValidation type="list" allowBlank="1" showInputMessage="1" showErrorMessage="1" prompt="Please select your preferred stand type" sqref="G5" xr:uid="{00000000-0002-0000-0000-000000000000}">
      <formula1>Stand_type</formula1>
    </dataValidation>
  </dataValidations>
  <hyperlinks>
    <hyperlink ref="K13" r:id="rId1" xr:uid="{00000000-0004-0000-0000-000000000000}"/>
    <hyperlink ref="K5" r:id="rId2" xr:uid="{00000000-0004-0000-0000-000001000000}"/>
    <hyperlink ref="I13" r:id="rId3" display="www.auma.de" xr:uid="{00000000-0004-0000-0000-000002000000}"/>
  </hyperlinks>
  <printOptions verticalCentered="1"/>
  <pageMargins left="0.43307086614173229" right="0.19685039370078741" top="0.39370078740157483" bottom="0.39370078740157483" header="0.27559055118110237" footer="0.6692913385826772"/>
  <pageSetup paperSize="9" scale="81" orientation="landscape" r:id="rId4"/>
  <headerFooter alignWithMargins="0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1DC91AD2-5C1F-47AF-8622-35E14F8A7342}">
            <xm:f>$G$5=DropDown!$D$10</xm:f>
            <x14:dxf>
              <fill>
                <patternFill>
                  <bgColor rgb="FFFBE2D7"/>
                </patternFill>
              </fill>
            </x14:dxf>
          </x14:cfRule>
          <xm:sqref>E9:E18</xm:sqref>
        </x14:conditionalFormatting>
        <x14:conditionalFormatting xmlns:xm="http://schemas.microsoft.com/office/excel/2006/main">
          <x14:cfRule type="expression" priority="1" id="{BF04A491-F14D-468D-A150-5BCEA107E12A}">
            <xm:f>$G$5=DropDown!$D$11</xm:f>
            <x14:dxf>
              <fill>
                <patternFill>
                  <bgColor rgb="FFFBE2D7"/>
                </patternFill>
              </fill>
            </x14:dxf>
          </x14:cfRule>
          <xm:sqref>F9:F18</xm:sqref>
        </x14:conditionalFormatting>
        <x14:conditionalFormatting xmlns:xm="http://schemas.microsoft.com/office/excel/2006/main">
          <x14:cfRule type="expression" priority="4" id="{747918A9-380F-4610-AFBB-8AD147A674BF}">
            <xm:f>$G$5=DropDown!$D$12</xm:f>
            <x14:dxf>
              <fill>
                <patternFill>
                  <bgColor rgb="FFFBE2D7"/>
                </patternFill>
              </fill>
            </x14:dxf>
          </x14:cfRule>
          <xm:sqref>G9:G18</xm:sqref>
        </x14:conditionalFormatting>
        <x14:conditionalFormatting xmlns:xm="http://schemas.microsoft.com/office/excel/2006/main">
          <x14:cfRule type="expression" priority="3" id="{CD3FCE1F-446D-4389-9733-AF6F4A0491D3}">
            <xm:f>$G$5=DropDown!$D$13</xm:f>
            <x14:dxf>
              <fill>
                <patternFill>
                  <bgColor rgb="FFFBE2D7"/>
                </patternFill>
              </fill>
            </x14:dxf>
          </x14:cfRule>
          <xm:sqref>H9:H18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theme="2"/>
  </sheetPr>
  <dimension ref="A1:H31"/>
  <sheetViews>
    <sheetView workbookViewId="0">
      <selection activeCell="C18" sqref="C18"/>
    </sheetView>
  </sheetViews>
  <sheetFormatPr baseColWidth="10" defaultColWidth="11.42578125" defaultRowHeight="12.75" x14ac:dyDescent="0.2"/>
  <cols>
    <col min="1" max="1" width="32.28515625" bestFit="1" customWidth="1"/>
    <col min="2" max="2" width="10.7109375" bestFit="1" customWidth="1"/>
    <col min="3" max="4" width="29.42578125" customWidth="1"/>
    <col min="5" max="5" width="26.42578125" style="17" bestFit="1" customWidth="1"/>
    <col min="6" max="6" width="38" customWidth="1"/>
  </cols>
  <sheetData>
    <row r="1" spans="1:8" x14ac:dyDescent="0.2">
      <c r="A1" s="14"/>
      <c r="B1" s="14"/>
      <c r="C1" s="14"/>
      <c r="D1" s="14"/>
      <c r="E1" s="15"/>
      <c r="F1" s="14"/>
      <c r="G1" s="14"/>
      <c r="H1" s="14"/>
    </row>
    <row r="2" spans="1:8" x14ac:dyDescent="0.2">
      <c r="A2" s="13" t="s">
        <v>15</v>
      </c>
      <c r="B2" s="27" t="s">
        <v>16</v>
      </c>
      <c r="C2" s="86" t="s">
        <v>16</v>
      </c>
      <c r="D2" s="27" t="s">
        <v>17</v>
      </c>
      <c r="E2" s="23" t="s">
        <v>17</v>
      </c>
    </row>
    <row r="3" spans="1:8" x14ac:dyDescent="0.2">
      <c r="B3" s="26" t="s">
        <v>18</v>
      </c>
      <c r="C3" s="18">
        <v>15</v>
      </c>
      <c r="D3" s="25" t="s">
        <v>19</v>
      </c>
      <c r="E3" s="16">
        <f>C3</f>
        <v>15</v>
      </c>
    </row>
    <row r="4" spans="1:8" ht="15" customHeight="1" x14ac:dyDescent="0.2">
      <c r="B4" s="26" t="s">
        <v>20</v>
      </c>
      <c r="C4" s="18">
        <v>0</v>
      </c>
      <c r="D4" s="25" t="s">
        <v>21</v>
      </c>
      <c r="E4" s="16">
        <f>C4</f>
        <v>0</v>
      </c>
    </row>
    <row r="5" spans="1:8" ht="15" customHeight="1" x14ac:dyDescent="0.2">
      <c r="B5" s="26"/>
      <c r="C5" s="31"/>
      <c r="D5" s="4"/>
    </row>
    <row r="6" spans="1:8" x14ac:dyDescent="0.2">
      <c r="B6" s="26"/>
      <c r="C6" s="19" t="s">
        <v>22</v>
      </c>
      <c r="D6" s="21" t="s">
        <v>15</v>
      </c>
      <c r="E6" s="28" t="s">
        <v>23</v>
      </c>
      <c r="F6" s="21" t="s">
        <v>24</v>
      </c>
    </row>
    <row r="7" spans="1:8" x14ac:dyDescent="0.2">
      <c r="B7" s="26"/>
      <c r="C7" s="19"/>
      <c r="D7" s="29" t="s">
        <v>25</v>
      </c>
      <c r="E7" s="28"/>
      <c r="F7" s="29" t="s">
        <v>26</v>
      </c>
    </row>
    <row r="8" spans="1:8" x14ac:dyDescent="0.2">
      <c r="C8" s="5"/>
      <c r="D8" s="5"/>
    </row>
    <row r="9" spans="1:8" x14ac:dyDescent="0.2">
      <c r="B9" s="13"/>
      <c r="C9" s="5"/>
      <c r="D9" s="5"/>
    </row>
    <row r="10" spans="1:8" x14ac:dyDescent="0.2">
      <c r="A10" s="13" t="s">
        <v>27</v>
      </c>
      <c r="B10" s="13"/>
      <c r="C10" s="20">
        <v>203</v>
      </c>
      <c r="D10" s="56" t="s">
        <v>3</v>
      </c>
      <c r="E10" s="16">
        <f>C10</f>
        <v>203</v>
      </c>
    </row>
    <row r="11" spans="1:8" x14ac:dyDescent="0.2">
      <c r="A11" s="13" t="s">
        <v>28</v>
      </c>
      <c r="B11" s="13"/>
      <c r="C11" s="20">
        <v>221</v>
      </c>
      <c r="D11" s="56" t="s">
        <v>29</v>
      </c>
      <c r="E11" s="16">
        <f>C11</f>
        <v>221</v>
      </c>
    </row>
    <row r="12" spans="1:8" x14ac:dyDescent="0.2">
      <c r="A12" s="13" t="s">
        <v>30</v>
      </c>
      <c r="B12" s="13"/>
      <c r="C12" s="20">
        <v>229</v>
      </c>
      <c r="D12" s="56" t="s">
        <v>31</v>
      </c>
      <c r="E12" s="16">
        <f>C12</f>
        <v>229</v>
      </c>
    </row>
    <row r="13" spans="1:8" x14ac:dyDescent="0.2">
      <c r="A13" s="13" t="s">
        <v>32</v>
      </c>
      <c r="C13" s="20">
        <v>238</v>
      </c>
      <c r="D13" s="56" t="s">
        <v>33</v>
      </c>
      <c r="E13" s="16">
        <f>C13</f>
        <v>238</v>
      </c>
    </row>
    <row r="14" spans="1:8" x14ac:dyDescent="0.2">
      <c r="C14" s="5"/>
      <c r="D14" s="5"/>
    </row>
    <row r="15" spans="1:8" x14ac:dyDescent="0.2">
      <c r="A15" s="13" t="s">
        <v>34</v>
      </c>
      <c r="C15" s="20">
        <v>0.6</v>
      </c>
      <c r="D15" s="6"/>
      <c r="E15" s="16">
        <f>C15</f>
        <v>0.6</v>
      </c>
    </row>
    <row r="16" spans="1:8" x14ac:dyDescent="0.2">
      <c r="B16" s="13"/>
      <c r="C16" s="30"/>
      <c r="D16" s="6"/>
    </row>
    <row r="17" spans="1:5" x14ac:dyDescent="0.2">
      <c r="A17" s="13" t="s">
        <v>35</v>
      </c>
      <c r="B17" s="13"/>
      <c r="C17" s="20">
        <v>630</v>
      </c>
      <c r="D17" s="6"/>
      <c r="E17" s="16">
        <f>C17</f>
        <v>630</v>
      </c>
    </row>
    <row r="18" spans="1:5" x14ac:dyDescent="0.2">
      <c r="A18" s="13" t="s">
        <v>36</v>
      </c>
      <c r="C18" s="20">
        <v>3.5</v>
      </c>
      <c r="D18" s="6"/>
      <c r="E18" s="16">
        <f>C18</f>
        <v>3.5</v>
      </c>
    </row>
    <row r="19" spans="1:5" x14ac:dyDescent="0.2">
      <c r="A19" s="44" t="s">
        <v>37</v>
      </c>
      <c r="C19" s="20">
        <v>250</v>
      </c>
      <c r="D19" s="6"/>
      <c r="E19" s="16">
        <f>C19</f>
        <v>250</v>
      </c>
    </row>
    <row r="20" spans="1:5" x14ac:dyDescent="0.2">
      <c r="B20" s="13"/>
      <c r="C20" s="5"/>
      <c r="D20" s="5"/>
    </row>
    <row r="21" spans="1:5" x14ac:dyDescent="0.2">
      <c r="A21" s="13" t="s">
        <v>38</v>
      </c>
      <c r="B21" s="13"/>
      <c r="C21" s="20">
        <v>68</v>
      </c>
      <c r="D21" s="6"/>
      <c r="E21" s="16">
        <f>C21</f>
        <v>68</v>
      </c>
    </row>
    <row r="22" spans="1:5" x14ac:dyDescent="0.2">
      <c r="A22" s="13" t="s">
        <v>39</v>
      </c>
      <c r="B22" s="13"/>
      <c r="C22" s="20">
        <v>94.9</v>
      </c>
      <c r="D22" s="6"/>
      <c r="E22" s="16">
        <f>C22</f>
        <v>94.9</v>
      </c>
    </row>
    <row r="23" spans="1:5" x14ac:dyDescent="0.2">
      <c r="A23" s="13" t="s">
        <v>40</v>
      </c>
      <c r="C23" s="20">
        <v>124.5</v>
      </c>
      <c r="D23" s="6"/>
      <c r="E23" s="16">
        <f>C23</f>
        <v>124.5</v>
      </c>
    </row>
    <row r="24" spans="1:5" x14ac:dyDescent="0.2">
      <c r="C24" s="30"/>
      <c r="D24" s="6"/>
    </row>
    <row r="25" spans="1:5" x14ac:dyDescent="0.2">
      <c r="B25" s="13"/>
      <c r="C25" s="5"/>
      <c r="D25" s="5"/>
    </row>
    <row r="26" spans="1:5" x14ac:dyDescent="0.2">
      <c r="A26" s="13" t="s">
        <v>41</v>
      </c>
      <c r="C26" s="24" t="s">
        <v>42</v>
      </c>
      <c r="D26" s="12"/>
      <c r="E26" s="22" t="s">
        <v>43</v>
      </c>
    </row>
    <row r="27" spans="1:5" x14ac:dyDescent="0.2">
      <c r="C27" s="22" t="s">
        <v>44</v>
      </c>
      <c r="D27" s="12"/>
      <c r="E27" s="22" t="s">
        <v>44</v>
      </c>
    </row>
    <row r="28" spans="1:5" x14ac:dyDescent="0.2">
      <c r="C28" s="22" t="s">
        <v>45</v>
      </c>
      <c r="D28" s="12"/>
      <c r="E28" s="22" t="s">
        <v>45</v>
      </c>
    </row>
    <row r="31" spans="1:5" x14ac:dyDescent="0.2">
      <c r="A31" s="13"/>
      <c r="C31" s="27"/>
      <c r="D31" s="27"/>
    </row>
  </sheetData>
  <hyperlinks>
    <hyperlink ref="C26" r:id="rId1" xr:uid="{00000000-0004-0000-0100-000000000000}"/>
    <hyperlink ref="E26" r:id="rId2" xr:uid="{00000000-0004-0000-0100-000001000000}"/>
    <hyperlink ref="E27" r:id="rId3" xr:uid="{00000000-0004-0000-0100-000002000000}"/>
    <hyperlink ref="E28" r:id="rId4" xr:uid="{00000000-0004-0000-0100-000003000000}"/>
    <hyperlink ref="C27" r:id="rId5" xr:uid="{00000000-0004-0000-0100-000004000000}"/>
    <hyperlink ref="C28" r:id="rId6" xr:uid="{00000000-0004-0000-0100-000005000000}"/>
  </hyperlinks>
  <pageMargins left="0.7" right="0.7" top="0.78740157499999996" bottom="0.78740157499999996" header="0.3" footer="0.3"/>
  <pageSetup paperSize="9" orientation="portrait" r:id="rId7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9f4f9e1-b8e3-4a40-b6cf-9fa8f45987ef" xsi:nil="true"/>
    <lcf76f155ced4ddcb4097134ff3c332f xmlns="77d8fcf3-e18b-4be5-b2e1-289614f060a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B427B8C965C1499CB7D43E53C3372B" ma:contentTypeVersion="14" ma:contentTypeDescription="Ein neues Dokument erstellen." ma:contentTypeScope="" ma:versionID="e46b74ddb11ba1e94d2e5bf5fa2adb12">
  <xsd:schema xmlns:xsd="http://www.w3.org/2001/XMLSchema" xmlns:xs="http://www.w3.org/2001/XMLSchema" xmlns:p="http://schemas.microsoft.com/office/2006/metadata/properties" xmlns:ns2="77d8fcf3-e18b-4be5-b2e1-289614f060ac" xmlns:ns3="29f4f9e1-b8e3-4a40-b6cf-9fa8f45987ef" targetNamespace="http://schemas.microsoft.com/office/2006/metadata/properties" ma:root="true" ma:fieldsID="9df4847e15a72ab6f86baf1d88bdf342" ns2:_="" ns3:_="">
    <xsd:import namespace="77d8fcf3-e18b-4be5-b2e1-289614f060ac"/>
    <xsd:import namespace="29f4f9e1-b8e3-4a40-b6cf-9fa8f4598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8fcf3-e18b-4be5-b2e1-289614f060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b2f541c0-ce00-4fca-9e3b-5bc4e8657f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4f9e1-b8e3-4a40-b6cf-9fa8f45987e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b5f3da4-7957-4eb3-83f7-f78cf3e23e7b}" ma:internalName="TaxCatchAll" ma:showField="CatchAllData" ma:web="29f4f9e1-b8e3-4a40-b6cf-9fa8f4598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152E28-7B2E-405A-888E-8FF1359791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164D30-F139-445A-A22F-A8F9D908F979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9f4f9e1-b8e3-4a40-b6cf-9fa8f45987ef"/>
    <ds:schemaRef ds:uri="77d8fcf3-e18b-4be5-b2e1-289614f060a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E3C870-0238-4E13-A084-E2E330B272C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7d8fcf3-e18b-4be5-b2e1-289614f060ac"/>
    <ds:schemaRef ds:uri="29f4f9e1-b8e3-4a40-b6cf-9fa8f45987e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English</vt:lpstr>
      <vt:lpstr>DropDown</vt:lpstr>
      <vt:lpstr>English!Druckbereich</vt:lpstr>
      <vt:lpstr>Stand_type</vt:lpstr>
    </vt:vector>
  </TitlesOfParts>
  <Manager/>
  <Company>NürnbergMesse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Popp</dc:creator>
  <cp:keywords/>
  <dc:description/>
  <cp:lastModifiedBy>Xenia Adam</cp:lastModifiedBy>
  <cp:revision/>
  <dcterms:created xsi:type="dcterms:W3CDTF">2010-12-14T14:22:40Z</dcterms:created>
  <dcterms:modified xsi:type="dcterms:W3CDTF">2025-09-29T13:24:54Z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0x010100C4B427B8C965C1499CB7D43E53C3372B</vt:lpwstr>
  </property>
  <property fmtid="{D5CDD505-2E9C-101B-9397-08002B2CF9AE}" pid="3" name="MediaServiceImageTags">
    <vt:lpwstr/>
  </property>
</Properties>
</file>