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codeName="DieseArbeitsmappe"/>
  <mc:AlternateContent xmlns:mc="http://schemas.openxmlformats.org/markup-compatibility/2006">
    <mc:Choice Requires="x15">
      <x15ac:absPath xmlns:x15ac="http://schemas.microsoft.com/office/spreadsheetml/2010/11/ac" url="https://nuernbergmesse.sharepoint.com/teams/wg-10923/Freigegebene Dokumente/VAT/Sales/Kalkulationen/Website Kostenkalkulator/"/>
    </mc:Choice>
  </mc:AlternateContent>
  <xr:revisionPtr revIDLastSave="23" documentId="13_ncr:1_{73DC2DD0-96D6-4CDD-88CA-4142560D7B76}" xr6:coauthVersionLast="47" xr6:coauthVersionMax="47" xr10:uidLastSave="{6E21A15F-3654-4063-9B19-267636DFFC27}"/>
  <workbookProtection workbookPassword="8DF6" lockStructure="1"/>
  <bookViews>
    <workbookView xWindow="28680" yWindow="-120" windowWidth="29040" windowHeight="15720" xr2:uid="{00000000-000D-0000-FFFF-FFFF00000000}"/>
  </bookViews>
  <sheets>
    <sheet name="Deutsch" sheetId="1" r:id="rId1"/>
    <sheet name="Englisch" sheetId="10" state="hidden" r:id="rId2"/>
    <sheet name="DropDown" sheetId="3" state="hidden" r:id="rId3"/>
  </sheets>
  <definedNames>
    <definedName name="_xlnm.Print_Area" localSheetId="0">Deutsch!$A$1:$M$36</definedName>
    <definedName name="_xlnm.Print_Area" localSheetId="1">Englisch!$A$1:$L$41</definedName>
    <definedName name="Stand_typ">DropDown!$A$7:$A$10</definedName>
  </definedName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H10" i="1"/>
  <c r="G10" i="1"/>
  <c r="F10" i="1"/>
  <c r="E10" i="1"/>
  <c r="E15" i="1" l="1"/>
  <c r="F15" i="1" l="1"/>
  <c r="C13" i="1"/>
  <c r="E17" i="1"/>
  <c r="F13" i="1" l="1"/>
  <c r="E16" i="3"/>
  <c r="E7" i="3" l="1"/>
  <c r="E8" i="3"/>
  <c r="E9" i="3"/>
  <c r="E10" i="3"/>
  <c r="G15" i="1" l="1"/>
  <c r="G13" i="1"/>
  <c r="E15" i="3"/>
  <c r="H15" i="1" l="1"/>
  <c r="I4" i="10" l="1"/>
  <c r="B11" i="10" l="1"/>
  <c r="C11" i="10"/>
  <c r="H11" i="10" s="1"/>
  <c r="C18" i="10"/>
  <c r="I3" i="10"/>
  <c r="I23" i="10"/>
  <c r="I13" i="10"/>
  <c r="I8" i="10"/>
  <c r="C33" i="10"/>
  <c r="C32" i="10"/>
  <c r="E32" i="10" s="1"/>
  <c r="C29" i="10"/>
  <c r="C28" i="10"/>
  <c r="E28" i="10" s="1"/>
  <c r="C25" i="10"/>
  <c r="C24" i="10"/>
  <c r="E24" i="10" s="1"/>
  <c r="C16" i="10"/>
  <c r="H16" i="10" s="1"/>
  <c r="C15" i="10"/>
  <c r="G15" i="10" s="1"/>
  <c r="C13" i="10"/>
  <c r="E13" i="10" s="1"/>
  <c r="H10" i="10"/>
  <c r="G10" i="10"/>
  <c r="F10" i="10"/>
  <c r="E10" i="10"/>
  <c r="E25" i="10" l="1"/>
  <c r="G16" i="10"/>
  <c r="E16" i="10"/>
  <c r="F13" i="10"/>
  <c r="F16" i="10"/>
  <c r="E33" i="10"/>
  <c r="E29" i="10"/>
  <c r="E11" i="10"/>
  <c r="F11" i="10"/>
  <c r="G11" i="10"/>
  <c r="H15" i="10"/>
  <c r="G13" i="10"/>
  <c r="E15" i="10"/>
  <c r="H13" i="10"/>
  <c r="F15" i="10"/>
  <c r="H17" i="10" l="1"/>
  <c r="H18" i="10" s="1"/>
  <c r="E17" i="10"/>
  <c r="G17" i="10"/>
  <c r="F17" i="10"/>
  <c r="H19" i="10" l="1"/>
  <c r="H30" i="10" s="1"/>
  <c r="F18" i="10"/>
  <c r="F19" i="10" s="1"/>
  <c r="F26" i="10" s="1"/>
  <c r="G18" i="10"/>
  <c r="G19" i="10" s="1"/>
  <c r="E18" i="10"/>
  <c r="E19" i="10" s="1"/>
  <c r="H34" i="10" l="1"/>
  <c r="H26" i="10"/>
  <c r="F34" i="10"/>
  <c r="F30" i="10"/>
  <c r="E34" i="10"/>
  <c r="E30" i="10"/>
  <c r="E26" i="10"/>
  <c r="G34" i="10"/>
  <c r="G30" i="10"/>
  <c r="G26" i="10"/>
  <c r="E20" i="3"/>
  <c r="E19" i="3"/>
  <c r="E18" i="3"/>
  <c r="E14" i="3"/>
  <c r="E12" i="3"/>
  <c r="E5" i="3"/>
  <c r="E4" i="3"/>
  <c r="I13" i="1"/>
  <c r="H13" i="1" l="1"/>
  <c r="H17" i="1" l="1"/>
  <c r="H18" i="1" s="1"/>
  <c r="G17" i="1"/>
  <c r="G18" i="1" s="1"/>
  <c r="F17" i="1"/>
  <c r="C19" i="1"/>
  <c r="E18" i="1" l="1"/>
  <c r="E19" i="1" s="1"/>
  <c r="F18" i="1"/>
  <c r="E20" i="1" l="1"/>
  <c r="H19" i="1" l="1"/>
  <c r="F19" i="1"/>
  <c r="G19" i="1"/>
  <c r="G20" i="1" l="1"/>
  <c r="F20" i="1"/>
  <c r="H20" i="1"/>
</calcChain>
</file>

<file path=xl/sharedStrings.xml><?xml version="1.0" encoding="utf-8"?>
<sst xmlns="http://schemas.openxmlformats.org/spreadsheetml/2006/main" count="92" uniqueCount="72">
  <si>
    <t>Standfläche in m²</t>
  </si>
  <si>
    <t>Stand-Form</t>
  </si>
  <si>
    <r>
      <t xml:space="preserve">Mehrwertsteuer
</t>
    </r>
    <r>
      <rPr>
        <sz val="8"/>
        <rFont val="Arial"/>
        <family val="2"/>
      </rPr>
      <t>(Deutschland 19%, 
Andere 0%)</t>
    </r>
  </si>
  <si>
    <t>Reihenstand</t>
  </si>
  <si>
    <t>www.brau-beviale.de</t>
  </si>
  <si>
    <t>Aussteller aus Deutschland 19% ; Andere 0%</t>
  </si>
  <si>
    <t>Hier geht es direkt zur Anmeldung:</t>
  </si>
  <si>
    <t>Mietpreis für Standfläche</t>
  </si>
  <si>
    <t>AUMA-Beitrag</t>
  </si>
  <si>
    <t>pro m²</t>
  </si>
  <si>
    <t>www.auma.de</t>
  </si>
  <si>
    <t xml:space="preserve">Entsorgungsservice Laufzeit </t>
  </si>
  <si>
    <t>Marketing-Services*</t>
  </si>
  <si>
    <t>Stück</t>
  </si>
  <si>
    <t>Mwst.</t>
  </si>
  <si>
    <r>
      <rPr>
        <b/>
        <sz val="8"/>
        <rFont val="Arial"/>
        <family val="2"/>
      </rPr>
      <t>Achtung:</t>
    </r>
    <r>
      <rPr>
        <sz val="8"/>
        <rFont val="Arial"/>
        <family val="2"/>
      </rPr>
      <t xml:space="preserve">
Kopf- und Blockstände sind nur bei größeren Flächen möglich!
Spesen, Personal- und Transportkosten können von uns nicht kallkuliert werden.
Mindeststandgröße sind 15 m² (s. Punkt 7 Besondere Teilnahmebedingungen)
</t>
    </r>
    <r>
      <rPr>
        <b/>
        <sz val="8"/>
        <rFont val="Arial"/>
        <family val="2"/>
      </rPr>
      <t>Die Preiskalkulation ist unverbindlich und  alle Angeben ohne Gewähr.</t>
    </r>
    <r>
      <rPr>
        <sz val="8"/>
        <rFont val="Arial"/>
        <family val="2"/>
      </rPr>
      <t xml:space="preserve">
</t>
    </r>
  </si>
  <si>
    <t>Stand</t>
  </si>
  <si>
    <t>Stand space in m²</t>
  </si>
  <si>
    <r>
      <t xml:space="preserve">Value added tax
</t>
    </r>
    <r>
      <rPr>
        <sz val="8"/>
        <rFont val="Arial"/>
        <family val="2"/>
      </rPr>
      <t>(Germany 19%, Others 0%)</t>
    </r>
  </si>
  <si>
    <t>Please select</t>
  </si>
  <si>
    <t>Yes</t>
  </si>
  <si>
    <t>Calculation</t>
  </si>
  <si>
    <t>In-line stand</t>
  </si>
  <si>
    <t>Corner stand</t>
  </si>
  <si>
    <t>Peninsula stand</t>
  </si>
  <si>
    <t>Island stand</t>
  </si>
  <si>
    <t>Rental fee for stand space</t>
  </si>
  <si>
    <t>per m²</t>
  </si>
  <si>
    <t>AUMA-contribution</t>
  </si>
  <si>
    <t>Print communication package</t>
  </si>
  <si>
    <t>Pcs</t>
  </si>
  <si>
    <t>Online communication package</t>
  </si>
  <si>
    <r>
      <rPr>
        <sz val="10"/>
        <rFont val="Arial"/>
        <family val="2"/>
      </rPr>
      <t xml:space="preserve">Total investment </t>
    </r>
    <r>
      <rPr>
        <sz val="8"/>
        <rFont val="Arial"/>
        <family val="2"/>
      </rPr>
      <t>without stand construction/net</t>
    </r>
  </si>
  <si>
    <t>+ Value added tax</t>
  </si>
  <si>
    <t>VAT</t>
  </si>
  <si>
    <r>
      <t xml:space="preserve">Total investment </t>
    </r>
    <r>
      <rPr>
        <sz val="8"/>
        <rFont val="Arial"/>
        <family val="2"/>
      </rPr>
      <t>without stand construction/gross</t>
    </r>
  </si>
  <si>
    <r>
      <t xml:space="preserve">Example Complete rental stand </t>
    </r>
    <r>
      <rPr>
        <sz val="8"/>
        <rFont val="Arial"/>
        <family val="2"/>
      </rPr>
      <t>(Minimum stand space 9m²)</t>
    </r>
  </si>
  <si>
    <t>Complete price incl. power supply up to 3kw and consumption</t>
  </si>
  <si>
    <t>www.standkonfigurator.de</t>
  </si>
  <si>
    <r>
      <t>JUNO</t>
    </r>
    <r>
      <rPr>
        <sz val="10"/>
        <rFont val="Arial"/>
        <family val="2"/>
      </rPr>
      <t>/</t>
    </r>
    <r>
      <rPr>
        <sz val="8"/>
        <rFont val="Arial"/>
        <family val="2"/>
      </rPr>
      <t>PALLAS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net</t>
    </r>
  </si>
  <si>
    <r>
      <t xml:space="preserve">Total investment </t>
    </r>
    <r>
      <rPr>
        <sz val="8"/>
        <rFont val="Arial"/>
        <family val="2"/>
      </rPr>
      <t>with stand construction/gross</t>
    </r>
    <r>
      <rPr>
        <b/>
        <sz val="10"/>
        <rFont val="Arial"/>
        <family val="2"/>
      </rPr>
      <t/>
    </r>
  </si>
  <si>
    <r>
      <t>MARS/</t>
    </r>
    <r>
      <rPr>
        <sz val="8"/>
        <rFont val="Arial"/>
        <family val="2"/>
      </rPr>
      <t>MERCURY</t>
    </r>
    <r>
      <rPr>
        <sz val="10"/>
        <rFont val="Arial"/>
        <family val="2"/>
      </rPr>
      <t xml:space="preserve"> net</t>
    </r>
  </si>
  <si>
    <r>
      <rPr>
        <sz val="8"/>
        <rFont val="Arial"/>
        <family val="2"/>
      </rPr>
      <t>EARTH/</t>
    </r>
    <r>
      <rPr>
        <b/>
        <sz val="10"/>
        <rFont val="Arial"/>
        <family val="2"/>
      </rPr>
      <t xml:space="preserve">MOON </t>
    </r>
    <r>
      <rPr>
        <sz val="10"/>
        <rFont val="Arial"/>
        <family val="2"/>
      </rPr>
      <t>net</t>
    </r>
  </si>
  <si>
    <t>Mehrwertsteuer</t>
  </si>
  <si>
    <t>-auswählen-</t>
  </si>
  <si>
    <t>-choose-</t>
  </si>
  <si>
    <t>Eckstand</t>
  </si>
  <si>
    <t>Kopfstand</t>
  </si>
  <si>
    <t>Blockstand</t>
  </si>
  <si>
    <t>Marketing-Services</t>
  </si>
  <si>
    <t>Entsorgungspauschale</t>
  </si>
  <si>
    <t>Matchmaking-Funktion für Direkt- und Mitaussteller</t>
  </si>
  <si>
    <t>Miet-Komplettstand FeuerTRUTZ 1/2</t>
  </si>
  <si>
    <t>Miet-Komplettstand MARS/MERKUR</t>
  </si>
  <si>
    <t>Miet-Komplettstand ERDE/MOND</t>
  </si>
  <si>
    <t>Internet</t>
  </si>
  <si>
    <t>www.feuertrutz-messe.de/anmeldung</t>
  </si>
  <si>
    <t>www.feuertrutz-messe.de/en</t>
  </si>
  <si>
    <t>www.auma.de/en/</t>
  </si>
  <si>
    <t>www.standconfigurator.com</t>
  </si>
  <si>
    <r>
      <t xml:space="preserve">Preiskalkulation
</t>
    </r>
    <r>
      <rPr>
        <i/>
        <sz val="8"/>
        <rFont val="Arial"/>
        <family val="2"/>
      </rPr>
      <t>Die Mindeststandfläche variiert je nach Standform.
Die Zuweisung der Standform erfolgt im Rahmen der Aufplanung. Ein Anspruch auf eine bestimmte Standform besteht nicht.</t>
    </r>
  </si>
  <si>
    <r>
      <rPr>
        <sz val="10"/>
        <rFont val="Arial"/>
        <family val="2"/>
      </rPr>
      <t>Gesamtbetrag der Beteiligung</t>
    </r>
    <r>
      <rPr>
        <b/>
        <sz val="10"/>
        <rFont val="Arial"/>
        <family val="2"/>
      </rPr>
      <t xml:space="preserve"> </t>
    </r>
    <r>
      <rPr>
        <sz val="8"/>
        <rFont val="Arial"/>
        <family val="2"/>
      </rPr>
      <t>ohne Standbau/netto</t>
    </r>
  </si>
  <si>
    <t>zzgl. Mehrwertsteuer</t>
  </si>
  <si>
    <r>
      <t xml:space="preserve">Gesamtbetrag der Beteiligung </t>
    </r>
    <r>
      <rPr>
        <sz val="8"/>
        <rFont val="Arial"/>
        <family val="2"/>
      </rPr>
      <t>ohne Standbau/brutto</t>
    </r>
  </si>
  <si>
    <t>Die Felder ‚Stand-Form‘ und ‚Mehrwertsteuer‘ verfügen über Dropdown-Menüs</t>
  </si>
  <si>
    <t xml:space="preserve">Bitte gewünschte Standfläche eintragen </t>
  </si>
  <si>
    <r>
      <rPr>
        <b/>
        <sz val="8"/>
        <rFont val="Arial"/>
        <family val="2"/>
      </rPr>
      <t>Diese Preiskalkulation ist unverbindlich. Alle Angaben erfolgen ohne Gewähr.</t>
    </r>
    <r>
      <rPr>
        <sz val="8"/>
        <rFont val="Arial"/>
        <family val="2"/>
      </rPr>
      <t xml:space="preserve">
</t>
    </r>
  </si>
  <si>
    <t>https://www.care-xpo.de/de-de/ausstellen/stand-buchen</t>
  </si>
  <si>
    <r>
      <t xml:space="preserve">Reihenstand
</t>
    </r>
    <r>
      <rPr>
        <sz val="10"/>
        <rFont val="Arial"/>
        <family val="2"/>
      </rPr>
      <t>(224</t>
    </r>
    <r>
      <rPr>
        <i/>
        <sz val="10"/>
        <rFont val="Arial"/>
        <family val="2"/>
      </rPr>
      <t xml:space="preserve"> €/m²; 
1 Seite offen; </t>
    </r>
    <r>
      <rPr>
        <b/>
        <i/>
        <sz val="10"/>
        <rFont val="Arial"/>
        <family val="2"/>
      </rPr>
      <t>mind. 9 m²</t>
    </r>
    <r>
      <rPr>
        <i/>
        <sz val="10"/>
        <rFont val="Arial"/>
        <family val="2"/>
      </rPr>
      <t>)</t>
    </r>
  </si>
  <si>
    <r>
      <t xml:space="preserve">Eckstand
</t>
    </r>
    <r>
      <rPr>
        <i/>
        <sz val="9"/>
        <rFont val="Arial"/>
        <family val="2"/>
      </rPr>
      <t>(251 €/m</t>
    </r>
    <r>
      <rPr>
        <i/>
        <vertAlign val="superscript"/>
        <sz val="9"/>
        <rFont val="Arial"/>
        <family val="2"/>
      </rPr>
      <t>2</t>
    </r>
    <r>
      <rPr>
        <i/>
        <sz val="9"/>
        <rFont val="Arial"/>
        <family val="2"/>
      </rPr>
      <t xml:space="preserve">; 
2 Seiten offen;
</t>
    </r>
    <r>
      <rPr>
        <b/>
        <i/>
        <sz val="9"/>
        <rFont val="Arial"/>
        <family val="2"/>
      </rPr>
      <t>mind. 12 m²</t>
    </r>
    <r>
      <rPr>
        <i/>
        <sz val="9"/>
        <rFont val="Arial"/>
        <family val="2"/>
      </rPr>
      <t xml:space="preserve">) </t>
    </r>
  </si>
  <si>
    <r>
      <t xml:space="preserve">Kopfstand
</t>
    </r>
    <r>
      <rPr>
        <i/>
        <sz val="9"/>
        <rFont val="Arial"/>
        <family val="2"/>
      </rPr>
      <t xml:space="preserve">(259 €/m²; 
3 Seiten offen;
</t>
    </r>
    <r>
      <rPr>
        <b/>
        <i/>
        <sz val="9"/>
        <rFont val="Arial"/>
        <family val="2"/>
      </rPr>
      <t>mind. 30 m²</t>
    </r>
    <r>
      <rPr>
        <i/>
        <sz val="9"/>
        <rFont val="Arial"/>
        <family val="2"/>
      </rPr>
      <t xml:space="preserve">) </t>
    </r>
  </si>
  <si>
    <r>
      <t xml:space="preserve">Blockstand
</t>
    </r>
    <r>
      <rPr>
        <i/>
        <sz val="9"/>
        <rFont val="Arial"/>
        <family val="2"/>
      </rPr>
      <t xml:space="preserve">(271 €/m²;
4 Seiten offen;
</t>
    </r>
    <r>
      <rPr>
        <b/>
        <i/>
        <sz val="9"/>
        <rFont val="Arial"/>
        <family val="2"/>
      </rPr>
      <t>mind. 50 m²</t>
    </r>
    <r>
      <rPr>
        <i/>
        <sz val="9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</si>
</sst>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#,##0_ ;\-#,##0\ "/>
    <numFmt numFmtId="165" formatCode="#,##0.00\ &quot;€&quot;"/>
  </numFmts>
  <fonts count="27" x14ac:knownFonts="1">
    <font>
      <sz val="10"/>
      <name val="Arial"/>
    </font>
    <font>
      <sz val="10"/>
      <name val="Arial"/>
      <family val="2"/>
    </font>
    <font>
      <b/>
      <sz val="10"/>
      <color indexed="23"/>
      <name val="Arial"/>
      <family val="2"/>
    </font>
    <font>
      <b/>
      <sz val="10"/>
      <name val="Arial"/>
      <family val="2"/>
    </font>
    <font>
      <sz val="10"/>
      <color indexed="23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b/>
      <sz val="8"/>
      <name val="Arial"/>
      <family val="2"/>
    </font>
    <font>
      <sz val="8"/>
      <color indexed="12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9"/>
      <color indexed="55"/>
      <name val="Arial"/>
      <family val="2"/>
    </font>
    <font>
      <sz val="9"/>
      <color indexed="23"/>
      <name val="Arial"/>
      <family val="2"/>
    </font>
    <font>
      <b/>
      <sz val="9"/>
      <color indexed="23"/>
      <name val="Arial"/>
      <family val="2"/>
    </font>
    <font>
      <sz val="10"/>
      <color rgb="FFFF0000"/>
      <name val="Arial"/>
      <family val="2"/>
    </font>
    <font>
      <i/>
      <sz val="8"/>
      <name val="Arial"/>
      <family val="2"/>
    </font>
    <font>
      <i/>
      <sz val="9"/>
      <name val="Arial"/>
      <family val="2"/>
    </font>
    <font>
      <i/>
      <vertAlign val="superscript"/>
      <sz val="9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i/>
      <sz val="9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C684A"/>
        <bgColor indexed="64"/>
      </patternFill>
    </fill>
    <fill>
      <patternFill patternType="solid">
        <fgColor rgb="FFEAEFF2"/>
        <bgColor indexed="64"/>
      </patternFill>
    </fill>
    <fill>
      <patternFill patternType="solid">
        <fgColor rgb="FFFBE2D7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223">
    <xf numFmtId="0" fontId="0" fillId="0" borderId="0" xfId="0"/>
    <xf numFmtId="0" fontId="0" fillId="2" borderId="0" xfId="0" applyFill="1" applyAlignment="1" applyProtection="1">
      <alignment vertical="center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2" fillId="0" borderId="0" xfId="3" applyNumberFormat="1" applyFont="1" applyFill="1" applyBorder="1" applyAlignment="1" applyProtection="1">
      <alignment vertical="center" wrapText="1"/>
      <protection hidden="1"/>
    </xf>
    <xf numFmtId="0" fontId="0" fillId="2" borderId="0" xfId="0" applyFill="1"/>
    <xf numFmtId="0" fontId="8" fillId="2" borderId="0" xfId="0" applyFont="1" applyFill="1"/>
    <xf numFmtId="0" fontId="8" fillId="0" borderId="0" xfId="0" applyFont="1"/>
    <xf numFmtId="0" fontId="10" fillId="2" borderId="5" xfId="1" applyFont="1" applyFill="1" applyBorder="1" applyAlignment="1" applyProtection="1">
      <alignment horizontal="right" vertical="center"/>
      <protection hidden="1"/>
    </xf>
    <xf numFmtId="0" fontId="9" fillId="2" borderId="0" xfId="1" applyFill="1" applyBorder="1" applyAlignment="1" applyProtection="1">
      <alignment vertical="center"/>
      <protection hidden="1"/>
    </xf>
    <xf numFmtId="0" fontId="9" fillId="2" borderId="0" xfId="1" applyFill="1" applyBorder="1" applyAlignment="1" applyProtection="1"/>
    <xf numFmtId="0" fontId="0" fillId="2" borderId="0" xfId="0" applyFill="1" applyAlignment="1">
      <alignment horizontal="center" vertical="center"/>
    </xf>
    <xf numFmtId="0" fontId="10" fillId="2" borderId="0" xfId="1" applyFont="1" applyFill="1" applyBorder="1" applyAlignment="1" applyProtection="1">
      <alignment horizontal="right"/>
    </xf>
    <xf numFmtId="0" fontId="0" fillId="0" borderId="0" xfId="0" applyAlignment="1">
      <alignment horizontal="center" vertical="center"/>
    </xf>
    <xf numFmtId="0" fontId="13" fillId="2" borderId="0" xfId="0" applyFont="1" applyFill="1"/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7" fillId="2" borderId="0" xfId="0" applyFont="1" applyFill="1"/>
    <xf numFmtId="0" fontId="7" fillId="0" borderId="0" xfId="0" applyFont="1"/>
    <xf numFmtId="44" fontId="3" fillId="2" borderId="0" xfId="3" applyFont="1" applyFill="1"/>
    <xf numFmtId="0" fontId="15" fillId="2" borderId="11" xfId="1" applyFont="1" applyFill="1" applyBorder="1" applyAlignment="1" applyProtection="1">
      <alignment horizontal="center" vertical="center"/>
      <protection locked="0"/>
    </xf>
    <xf numFmtId="0" fontId="3" fillId="2" borderId="13" xfId="0" applyFont="1" applyFill="1" applyBorder="1" applyAlignment="1" applyProtection="1">
      <alignment horizontal="center" vertical="center" textRotation="45" wrapText="1"/>
      <protection hidden="1"/>
    </xf>
    <xf numFmtId="0" fontId="3" fillId="3" borderId="11" xfId="0" applyFont="1" applyFill="1" applyBorder="1" applyAlignment="1" applyProtection="1">
      <alignment horizontal="center" vertical="center" textRotation="45" wrapText="1"/>
      <protection hidden="1"/>
    </xf>
    <xf numFmtId="0" fontId="3" fillId="4" borderId="14" xfId="0" applyFont="1" applyFill="1" applyBorder="1" applyAlignment="1" applyProtection="1">
      <alignment horizontal="center" vertical="center" textRotation="45" wrapText="1"/>
      <protection hidden="1"/>
    </xf>
    <xf numFmtId="0" fontId="3" fillId="5" borderId="11" xfId="0" applyFont="1" applyFill="1" applyBorder="1" applyAlignment="1" applyProtection="1">
      <alignment horizontal="center" vertical="center" textRotation="45" wrapText="1"/>
      <protection hidden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right" vertical="top"/>
    </xf>
    <xf numFmtId="9" fontId="0" fillId="0" borderId="0" xfId="2" applyFont="1" applyAlignment="1">
      <alignment horizontal="right" vertical="top"/>
    </xf>
    <xf numFmtId="44" fontId="0" fillId="0" borderId="0" xfId="3" applyFont="1" applyAlignment="1">
      <alignment horizontal="right" vertical="top"/>
    </xf>
    <xf numFmtId="0" fontId="3" fillId="2" borderId="0" xfId="0" applyFont="1" applyFill="1" applyProtection="1">
      <protection hidden="1"/>
    </xf>
    <xf numFmtId="0" fontId="0" fillId="2" borderId="0" xfId="0" applyFill="1" applyProtection="1">
      <protection hidden="1"/>
    </xf>
    <xf numFmtId="0" fontId="3" fillId="2" borderId="9" xfId="0" applyFont="1" applyFill="1" applyBorder="1" applyProtection="1">
      <protection hidden="1"/>
    </xf>
    <xf numFmtId="0" fontId="3" fillId="2" borderId="3" xfId="0" applyFont="1" applyFill="1" applyBorder="1" applyProtection="1">
      <protection hidden="1"/>
    </xf>
    <xf numFmtId="0" fontId="3" fillId="0" borderId="0" xfId="0" applyFont="1" applyAlignment="1" applyProtection="1">
      <alignment horizontal="left"/>
      <protection hidden="1"/>
    </xf>
    <xf numFmtId="0" fontId="3" fillId="0" borderId="2" xfId="0" applyFont="1" applyBorder="1" applyAlignment="1">
      <alignment horizontal="center" vertical="center" wrapText="1"/>
    </xf>
    <xf numFmtId="44" fontId="16" fillId="2" borderId="18" xfId="3" applyFont="1" applyFill="1" applyBorder="1" applyAlignment="1" applyProtection="1">
      <protection hidden="1"/>
    </xf>
    <xf numFmtId="44" fontId="16" fillId="3" borderId="18" xfId="3" applyFont="1" applyFill="1" applyBorder="1" applyAlignment="1" applyProtection="1">
      <protection hidden="1"/>
    </xf>
    <xf numFmtId="44" fontId="16" fillId="4" borderId="18" xfId="3" applyFont="1" applyFill="1" applyBorder="1" applyAlignment="1" applyProtection="1">
      <protection hidden="1"/>
    </xf>
    <xf numFmtId="44" fontId="16" fillId="5" borderId="18" xfId="3" applyFont="1" applyFill="1" applyBorder="1" applyAlignment="1" applyProtection="1">
      <protection hidden="1"/>
    </xf>
    <xf numFmtId="44" fontId="16" fillId="2" borderId="1" xfId="3" applyFont="1" applyFill="1" applyBorder="1" applyAlignment="1">
      <alignment horizontal="right"/>
    </xf>
    <xf numFmtId="44" fontId="16" fillId="3" borderId="1" xfId="3" applyFont="1" applyFill="1" applyBorder="1" applyAlignment="1" applyProtection="1">
      <protection hidden="1"/>
    </xf>
    <xf numFmtId="44" fontId="16" fillId="4" borderId="1" xfId="3" applyFont="1" applyFill="1" applyBorder="1" applyAlignment="1" applyProtection="1">
      <protection hidden="1"/>
    </xf>
    <xf numFmtId="44" fontId="16" fillId="5" borderId="1" xfId="3" applyFont="1" applyFill="1" applyBorder="1" applyAlignment="1" applyProtection="1">
      <protection hidden="1"/>
    </xf>
    <xf numFmtId="44" fontId="14" fillId="2" borderId="1" xfId="3" applyFont="1" applyFill="1" applyBorder="1" applyAlignment="1" applyProtection="1">
      <protection hidden="1"/>
    </xf>
    <xf numFmtId="44" fontId="14" fillId="3" borderId="1" xfId="3" applyFont="1" applyFill="1" applyBorder="1" applyAlignment="1" applyProtection="1">
      <protection hidden="1"/>
    </xf>
    <xf numFmtId="44" fontId="14" fillId="4" borderId="1" xfId="3" applyFont="1" applyFill="1" applyBorder="1" applyAlignment="1" applyProtection="1">
      <protection hidden="1"/>
    </xf>
    <xf numFmtId="44" fontId="14" fillId="5" borderId="1" xfId="3" applyFont="1" applyFill="1" applyBorder="1" applyAlignment="1" applyProtection="1">
      <protection hidden="1"/>
    </xf>
    <xf numFmtId="44" fontId="16" fillId="2" borderId="1" xfId="3" applyFont="1" applyFill="1" applyBorder="1" applyAlignment="1" applyProtection="1">
      <protection hidden="1"/>
    </xf>
    <xf numFmtId="44" fontId="16" fillId="6" borderId="1" xfId="3" applyFont="1" applyFill="1" applyBorder="1" applyAlignment="1" applyProtection="1">
      <alignment horizontal="right"/>
      <protection hidden="1"/>
    </xf>
    <xf numFmtId="44" fontId="16" fillId="3" borderId="1" xfId="3" applyFont="1" applyFill="1" applyBorder="1" applyAlignment="1" applyProtection="1">
      <alignment horizontal="right"/>
      <protection hidden="1"/>
    </xf>
    <xf numFmtId="44" fontId="16" fillId="4" borderId="1" xfId="3" applyFont="1" applyFill="1" applyBorder="1" applyAlignment="1" applyProtection="1">
      <alignment horizontal="center"/>
      <protection hidden="1"/>
    </xf>
    <xf numFmtId="44" fontId="16" fillId="5" borderId="1" xfId="3" applyFont="1" applyFill="1" applyBorder="1" applyAlignment="1" applyProtection="1">
      <alignment horizontal="center"/>
      <protection hidden="1"/>
    </xf>
    <xf numFmtId="44" fontId="16" fillId="6" borderId="17" xfId="3" applyFont="1" applyFill="1" applyBorder="1" applyAlignment="1" applyProtection="1">
      <alignment horizontal="right"/>
      <protection hidden="1"/>
    </xf>
    <xf numFmtId="44" fontId="16" fillId="3" borderId="17" xfId="3" applyFont="1" applyFill="1" applyBorder="1" applyAlignment="1" applyProtection="1">
      <alignment horizontal="center"/>
      <protection hidden="1"/>
    </xf>
    <xf numFmtId="44" fontId="16" fillId="4" borderId="17" xfId="3" applyFont="1" applyFill="1" applyBorder="1" applyAlignment="1" applyProtection="1">
      <alignment horizontal="center"/>
      <protection hidden="1"/>
    </xf>
    <xf numFmtId="44" fontId="16" fillId="5" borderId="17" xfId="3" applyFont="1" applyFill="1" applyBorder="1" applyAlignment="1" applyProtection="1">
      <alignment horizontal="center"/>
      <protection hidden="1"/>
    </xf>
    <xf numFmtId="44" fontId="14" fillId="2" borderId="19" xfId="3" applyFont="1" applyFill="1" applyBorder="1" applyAlignment="1" applyProtection="1">
      <protection hidden="1"/>
    </xf>
    <xf numFmtId="44" fontId="14" fillId="3" borderId="19" xfId="3" applyFont="1" applyFill="1" applyBorder="1" applyAlignment="1" applyProtection="1">
      <protection hidden="1"/>
    </xf>
    <xf numFmtId="44" fontId="14" fillId="4" borderId="19" xfId="3" applyFont="1" applyFill="1" applyBorder="1" applyAlignment="1" applyProtection="1">
      <protection hidden="1"/>
    </xf>
    <xf numFmtId="44" fontId="14" fillId="5" borderId="19" xfId="3" applyFont="1" applyFill="1" applyBorder="1" applyAlignment="1" applyProtection="1">
      <protection hidden="1"/>
    </xf>
    <xf numFmtId="44" fontId="14" fillId="2" borderId="0" xfId="3" applyFont="1" applyFill="1" applyBorder="1" applyAlignment="1" applyProtection="1">
      <protection hidden="1"/>
    </xf>
    <xf numFmtId="44" fontId="14" fillId="6" borderId="0" xfId="3" applyFont="1" applyFill="1" applyBorder="1" applyAlignment="1" applyProtection="1">
      <protection hidden="1"/>
    </xf>
    <xf numFmtId="44" fontId="14" fillId="0" borderId="19" xfId="3" applyFont="1" applyFill="1" applyBorder="1" applyAlignment="1" applyProtection="1">
      <protection hidden="1"/>
    </xf>
    <xf numFmtId="7" fontId="14" fillId="0" borderId="0" xfId="3" applyNumberFormat="1" applyFont="1" applyFill="1" applyBorder="1" applyAlignment="1" applyProtection="1">
      <alignment horizontal="center"/>
      <protection hidden="1"/>
    </xf>
    <xf numFmtId="44" fontId="17" fillId="2" borderId="0" xfId="3" applyFont="1" applyFill="1" applyBorder="1" applyAlignment="1" applyProtection="1">
      <alignment horizontal="right"/>
      <protection hidden="1"/>
    </xf>
    <xf numFmtId="44" fontId="17" fillId="2" borderId="0" xfId="3" applyFont="1" applyFill="1" applyBorder="1" applyAlignment="1" applyProtection="1">
      <protection hidden="1"/>
    </xf>
    <xf numFmtId="44" fontId="16" fillId="2" borderId="0" xfId="3" applyFont="1" applyFill="1" applyBorder="1" applyAlignment="1" applyProtection="1">
      <protection hidden="1"/>
    </xf>
    <xf numFmtId="44" fontId="18" fillId="2" borderId="0" xfId="3" applyFont="1" applyFill="1" applyBorder="1" applyAlignment="1" applyProtection="1">
      <alignment horizontal="right"/>
      <protection hidden="1"/>
    </xf>
    <xf numFmtId="44" fontId="19" fillId="2" borderId="9" xfId="3" applyFont="1" applyFill="1" applyBorder="1" applyAlignment="1" applyProtection="1">
      <alignment horizontal="right"/>
      <protection hidden="1"/>
    </xf>
    <xf numFmtId="44" fontId="14" fillId="2" borderId="16" xfId="3" applyFont="1" applyFill="1" applyBorder="1" applyAlignment="1" applyProtection="1">
      <protection hidden="1"/>
    </xf>
    <xf numFmtId="9" fontId="18" fillId="2" borderId="0" xfId="3" applyNumberFormat="1" applyFont="1" applyFill="1" applyBorder="1" applyAlignment="1" applyProtection="1">
      <alignment horizontal="right"/>
      <protection hidden="1"/>
    </xf>
    <xf numFmtId="44" fontId="19" fillId="2" borderId="3" xfId="3" applyFont="1" applyFill="1" applyBorder="1" applyAlignment="1" applyProtection="1">
      <alignment horizontal="right"/>
      <protection hidden="1"/>
    </xf>
    <xf numFmtId="44" fontId="14" fillId="2" borderId="4" xfId="3" applyFont="1" applyFill="1" applyBorder="1" applyAlignment="1" applyProtection="1">
      <protection hidden="1"/>
    </xf>
    <xf numFmtId="44" fontId="19" fillId="2" borderId="0" xfId="3" applyFont="1" applyFill="1" applyBorder="1" applyAlignment="1" applyProtection="1">
      <alignment horizontal="right"/>
      <protection hidden="1"/>
    </xf>
    <xf numFmtId="44" fontId="19" fillId="2" borderId="5" xfId="3" applyFont="1" applyFill="1" applyBorder="1" applyAlignment="1" applyProtection="1">
      <alignment horizontal="right"/>
      <protection hidden="1"/>
    </xf>
    <xf numFmtId="44" fontId="14" fillId="2" borderId="5" xfId="3" applyFont="1" applyFill="1" applyBorder="1" applyAlignment="1" applyProtection="1">
      <protection hidden="1"/>
    </xf>
    <xf numFmtId="44" fontId="18" fillId="0" borderId="0" xfId="3" applyFont="1" applyFill="1" applyBorder="1" applyAlignment="1" applyProtection="1">
      <alignment horizontal="right"/>
      <protection hidden="1"/>
    </xf>
    <xf numFmtId="9" fontId="18" fillId="0" borderId="0" xfId="3" applyNumberFormat="1" applyFont="1" applyFill="1" applyBorder="1" applyAlignment="1" applyProtection="1">
      <alignment horizontal="right"/>
      <protection hidden="1"/>
    </xf>
    <xf numFmtId="44" fontId="18" fillId="0" borderId="3" xfId="3" applyFont="1" applyFill="1" applyBorder="1" applyAlignment="1" applyProtection="1">
      <alignment horizontal="right"/>
      <protection hidden="1"/>
    </xf>
    <xf numFmtId="44" fontId="16" fillId="0" borderId="3" xfId="3" applyFont="1" applyFill="1" applyBorder="1" applyAlignment="1" applyProtection="1">
      <protection hidden="1"/>
    </xf>
    <xf numFmtId="44" fontId="16" fillId="0" borderId="0" xfId="3" applyFont="1" applyFill="1" applyBorder="1" applyAlignment="1" applyProtection="1">
      <protection hidden="1"/>
    </xf>
    <xf numFmtId="164" fontId="17" fillId="2" borderId="0" xfId="3" applyNumberFormat="1" applyFont="1" applyFill="1" applyBorder="1" applyAlignment="1" applyProtection="1">
      <alignment horizontal="right"/>
      <protection hidden="1"/>
    </xf>
    <xf numFmtId="44" fontId="19" fillId="0" borderId="3" xfId="3" applyFont="1" applyFill="1" applyBorder="1" applyAlignment="1" applyProtection="1">
      <alignment horizontal="center"/>
      <protection hidden="1"/>
    </xf>
    <xf numFmtId="44" fontId="14" fillId="0" borderId="3" xfId="3" applyFont="1" applyFill="1" applyBorder="1" applyAlignment="1" applyProtection="1">
      <protection hidden="1"/>
    </xf>
    <xf numFmtId="0" fontId="9" fillId="0" borderId="0" xfId="1" applyAlignment="1" applyProtection="1">
      <alignment horizontal="left" vertical="top"/>
    </xf>
    <xf numFmtId="0" fontId="1" fillId="0" borderId="0" xfId="0" applyFont="1"/>
    <xf numFmtId="0" fontId="0" fillId="5" borderId="0" xfId="0" applyFill="1"/>
    <xf numFmtId="0" fontId="0" fillId="5" borderId="0" xfId="0" applyFill="1" applyAlignment="1">
      <alignment horizontal="right" vertical="center"/>
    </xf>
    <xf numFmtId="4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9" fontId="0" fillId="0" borderId="0" xfId="0" applyNumberFormat="1" applyAlignment="1">
      <alignment horizontal="right" vertical="center"/>
    </xf>
    <xf numFmtId="9" fontId="0" fillId="7" borderId="0" xfId="2" applyFont="1" applyFill="1" applyAlignment="1">
      <alignment horizontal="right" vertical="top"/>
    </xf>
    <xf numFmtId="44" fontId="0" fillId="7" borderId="0" xfId="3" applyFont="1" applyFill="1" applyAlignment="1">
      <alignment horizontal="right" vertical="top"/>
    </xf>
    <xf numFmtId="0" fontId="9" fillId="7" borderId="0" xfId="1" applyFill="1" applyAlignment="1" applyProtection="1">
      <alignment horizontal="right" vertical="center"/>
    </xf>
    <xf numFmtId="0" fontId="0" fillId="7" borderId="0" xfId="0" quotePrefix="1" applyFill="1" applyAlignment="1">
      <alignment horizontal="right" vertical="center"/>
    </xf>
    <xf numFmtId="0" fontId="9" fillId="7" borderId="0" xfId="1" applyFill="1" applyAlignment="1" applyProtection="1">
      <alignment horizontal="right" vertical="top"/>
    </xf>
    <xf numFmtId="0" fontId="3" fillId="0" borderId="3" xfId="4" applyFont="1" applyBorder="1" applyAlignment="1" applyProtection="1">
      <alignment horizontal="left" vertical="center"/>
      <protection hidden="1"/>
    </xf>
    <xf numFmtId="0" fontId="3" fillId="0" borderId="9" xfId="0" applyFont="1" applyBorder="1" applyAlignment="1" applyProtection="1">
      <alignment horizontal="left"/>
      <protection hidden="1"/>
    </xf>
    <xf numFmtId="0" fontId="3" fillId="2" borderId="3" xfId="4" applyFont="1" applyFill="1" applyBorder="1" applyAlignment="1" applyProtection="1">
      <alignment vertical="center"/>
      <protection hidden="1"/>
    </xf>
    <xf numFmtId="0" fontId="3" fillId="2" borderId="3" xfId="4" applyFont="1" applyFill="1" applyBorder="1" applyAlignment="1" applyProtection="1">
      <alignment horizontal="left" vertical="center"/>
      <protection hidden="1"/>
    </xf>
    <xf numFmtId="0" fontId="1" fillId="0" borderId="0" xfId="4" quotePrefix="1" applyAlignment="1" applyProtection="1">
      <alignment horizontal="left" vertical="center"/>
      <protection hidden="1"/>
    </xf>
    <xf numFmtId="0" fontId="3" fillId="6" borderId="0" xfId="4" applyFont="1" applyFill="1" applyAlignment="1" applyProtection="1">
      <alignment horizontal="left" vertical="center"/>
      <protection hidden="1"/>
    </xf>
    <xf numFmtId="0" fontId="1" fillId="6" borderId="0" xfId="4" quotePrefix="1" applyFill="1" applyAlignment="1" applyProtection="1">
      <alignment horizontal="left" vertical="center"/>
      <protection hidden="1"/>
    </xf>
    <xf numFmtId="0" fontId="3" fillId="6" borderId="0" xfId="0" applyFont="1" applyFill="1" applyProtection="1">
      <protection hidden="1"/>
    </xf>
    <xf numFmtId="0" fontId="5" fillId="6" borderId="5" xfId="0" applyFont="1" applyFill="1" applyBorder="1" applyProtection="1">
      <protection hidden="1"/>
    </xf>
    <xf numFmtId="0" fontId="1" fillId="2" borderId="9" xfId="4" applyFill="1" applyBorder="1" applyAlignment="1" applyProtection="1">
      <alignment vertical="center"/>
      <protection hidden="1"/>
    </xf>
    <xf numFmtId="0" fontId="1" fillId="2" borderId="0" xfId="4" quotePrefix="1" applyFill="1" applyAlignment="1" applyProtection="1">
      <alignment vertical="center"/>
      <protection hidden="1"/>
    </xf>
    <xf numFmtId="0" fontId="0" fillId="7" borderId="0" xfId="0" applyFill="1" applyAlignment="1">
      <alignment vertical="top"/>
    </xf>
    <xf numFmtId="44" fontId="0" fillId="0" borderId="0" xfId="3" applyFont="1" applyFill="1" applyBorder="1" applyAlignment="1">
      <alignment horizontal="right" vertical="top"/>
    </xf>
    <xf numFmtId="0" fontId="3" fillId="6" borderId="0" xfId="0" applyFont="1" applyFill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horizontal="center" wrapText="1"/>
    </xf>
    <xf numFmtId="0" fontId="5" fillId="0" borderId="17" xfId="0" applyFont="1" applyBorder="1" applyAlignment="1">
      <alignment horizontal="center" vertical="top" wrapText="1"/>
    </xf>
    <xf numFmtId="0" fontId="5" fillId="2" borderId="0" xfId="0" applyFont="1" applyFill="1" applyAlignment="1" applyProtection="1">
      <alignment horizontal="left" indent="1"/>
      <protection hidden="1"/>
    </xf>
    <xf numFmtId="0" fontId="1" fillId="2" borderId="0" xfId="0" applyFont="1" applyFill="1"/>
    <xf numFmtId="0" fontId="1" fillId="2" borderId="0" xfId="0" applyFont="1" applyFill="1" applyProtection="1">
      <protection hidden="1"/>
    </xf>
    <xf numFmtId="0" fontId="10" fillId="2" borderId="0" xfId="1" applyFont="1" applyFill="1" applyBorder="1" applyAlignment="1" applyProtection="1">
      <alignment horizontal="right" vertical="center"/>
      <protection hidden="1"/>
    </xf>
    <xf numFmtId="0" fontId="1" fillId="2" borderId="0" xfId="0" applyFont="1" applyFill="1" applyAlignment="1">
      <alignment horizontal="center" vertical="center"/>
    </xf>
    <xf numFmtId="0" fontId="3" fillId="0" borderId="0" xfId="3" applyNumberFormat="1" applyFont="1" applyFill="1" applyBorder="1" applyAlignment="1" applyProtection="1">
      <alignment vertical="center" wrapText="1"/>
      <protection hidden="1"/>
    </xf>
    <xf numFmtId="0" fontId="1" fillId="0" borderId="0" xfId="0" applyFont="1" applyAlignment="1">
      <alignment horizontal="center" vertical="center"/>
    </xf>
    <xf numFmtId="9" fontId="1" fillId="2" borderId="0" xfId="0" applyNumberFormat="1" applyFont="1" applyFill="1"/>
    <xf numFmtId="44" fontId="16" fillId="5" borderId="12" xfId="3" applyFont="1" applyFill="1" applyBorder="1" applyAlignment="1" applyProtection="1">
      <protection hidden="1"/>
    </xf>
    <xf numFmtId="0" fontId="3" fillId="10" borderId="13" xfId="0" applyFont="1" applyFill="1" applyBorder="1" applyAlignment="1" applyProtection="1">
      <alignment horizontal="center" vertical="center" textRotation="45" wrapText="1"/>
      <protection hidden="1"/>
    </xf>
    <xf numFmtId="44" fontId="16" fillId="10" borderId="18" xfId="3" applyFont="1" applyFill="1" applyBorder="1" applyAlignment="1" applyProtection="1">
      <protection hidden="1"/>
    </xf>
    <xf numFmtId="44" fontId="14" fillId="10" borderId="1" xfId="3" applyFont="1" applyFill="1" applyBorder="1" applyAlignment="1" applyProtection="1">
      <protection hidden="1"/>
    </xf>
    <xf numFmtId="44" fontId="16" fillId="10" borderId="1" xfId="3" applyFont="1" applyFill="1" applyBorder="1" applyAlignment="1" applyProtection="1">
      <protection hidden="1"/>
    </xf>
    <xf numFmtId="44" fontId="16" fillId="10" borderId="1" xfId="3" applyFont="1" applyFill="1" applyBorder="1" applyAlignment="1" applyProtection="1">
      <alignment horizontal="right"/>
      <protection hidden="1"/>
    </xf>
    <xf numFmtId="44" fontId="14" fillId="10" borderId="19" xfId="3" applyFont="1" applyFill="1" applyBorder="1" applyAlignment="1" applyProtection="1">
      <protection hidden="1"/>
    </xf>
    <xf numFmtId="10" fontId="1" fillId="0" borderId="0" xfId="0" applyNumberFormat="1" applyFont="1"/>
    <xf numFmtId="0" fontId="1" fillId="2" borderId="0" xfId="0" quotePrefix="1" applyFont="1" applyFill="1" applyAlignment="1">
      <alignment horizontal="left" vertical="center" indent="2"/>
    </xf>
    <xf numFmtId="10" fontId="5" fillId="2" borderId="0" xfId="0" applyNumberFormat="1" applyFont="1" applyFill="1" applyAlignment="1">
      <alignment horizontal="right" vertical="center"/>
    </xf>
    <xf numFmtId="0" fontId="10" fillId="0" borderId="5" xfId="1" applyFont="1" applyBorder="1" applyAlignment="1" applyProtection="1"/>
    <xf numFmtId="0" fontId="1" fillId="2" borderId="0" xfId="0" quotePrefix="1" applyFont="1" applyFill="1" applyProtection="1">
      <protection hidden="1"/>
    </xf>
    <xf numFmtId="0" fontId="1" fillId="2" borderId="17" xfId="0" applyFont="1" applyFill="1" applyBorder="1" applyAlignment="1" applyProtection="1">
      <alignment horizontal="center" vertical="center"/>
      <protection locked="0"/>
    </xf>
    <xf numFmtId="9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0" xfId="0" quotePrefix="1" applyFont="1" applyFill="1" applyAlignment="1">
      <alignment horizontal="left" indent="3"/>
    </xf>
    <xf numFmtId="0" fontId="1" fillId="7" borderId="0" xfId="0" quotePrefix="1" applyFont="1" applyFill="1" applyAlignment="1">
      <alignment horizontal="right" vertical="top"/>
    </xf>
    <xf numFmtId="0" fontId="1" fillId="0" borderId="0" xfId="0" quotePrefix="1" applyFont="1" applyAlignment="1">
      <alignment horizontal="right" vertical="top"/>
    </xf>
    <xf numFmtId="164" fontId="16" fillId="2" borderId="0" xfId="3" applyNumberFormat="1" applyFont="1" applyFill="1" applyBorder="1" applyAlignment="1" applyProtection="1">
      <alignment horizontal="right"/>
      <protection hidden="1"/>
    </xf>
    <xf numFmtId="44" fontId="16" fillId="2" borderId="0" xfId="3" applyFont="1" applyFill="1" applyBorder="1" applyAlignment="1" applyProtection="1">
      <alignment horizontal="right"/>
      <protection hidden="1"/>
    </xf>
    <xf numFmtId="44" fontId="14" fillId="2" borderId="9" xfId="3" applyFont="1" applyFill="1" applyBorder="1" applyAlignment="1" applyProtection="1">
      <alignment horizontal="right"/>
      <protection hidden="1"/>
    </xf>
    <xf numFmtId="9" fontId="16" fillId="2" borderId="0" xfId="3" applyNumberFormat="1" applyFont="1" applyFill="1" applyBorder="1" applyAlignment="1" applyProtection="1">
      <alignment horizontal="right"/>
      <protection hidden="1"/>
    </xf>
    <xf numFmtId="44" fontId="14" fillId="2" borderId="3" xfId="3" applyFont="1" applyFill="1" applyBorder="1" applyAlignment="1" applyProtection="1">
      <alignment horizontal="right"/>
      <protection hidden="1"/>
    </xf>
    <xf numFmtId="0" fontId="1" fillId="2" borderId="0" xfId="0" applyFont="1" applyFill="1" applyAlignment="1" applyProtection="1">
      <alignment vertical="center"/>
      <protection hidden="1"/>
    </xf>
    <xf numFmtId="0" fontId="0" fillId="0" borderId="0" xfId="0" applyProtection="1">
      <protection hidden="1"/>
    </xf>
    <xf numFmtId="10" fontId="1" fillId="0" borderId="0" xfId="0" applyNumberFormat="1" applyFont="1" applyProtection="1">
      <protection hidden="1"/>
    </xf>
    <xf numFmtId="0" fontId="5" fillId="0" borderId="0" xfId="0" applyFont="1" applyAlignment="1" applyProtection="1">
      <alignment vertical="top"/>
      <protection hidden="1"/>
    </xf>
    <xf numFmtId="0" fontId="5" fillId="9" borderId="0" xfId="0" applyFont="1" applyFill="1" applyAlignment="1" applyProtection="1">
      <alignment vertical="top"/>
      <protection hidden="1"/>
    </xf>
    <xf numFmtId="0" fontId="1" fillId="0" borderId="0" xfId="0" applyFont="1" applyProtection="1">
      <protection hidden="1"/>
    </xf>
    <xf numFmtId="0" fontId="13" fillId="0" borderId="0" xfId="0" applyFont="1" applyProtection="1">
      <protection hidden="1"/>
    </xf>
    <xf numFmtId="0" fontId="0" fillId="2" borderId="0" xfId="0" applyFill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top" wrapText="1"/>
      <protection hidden="1"/>
    </xf>
    <xf numFmtId="0" fontId="3" fillId="0" borderId="2" xfId="0" applyFont="1" applyBorder="1" applyAlignment="1" applyProtection="1">
      <alignment horizontal="center" vertical="center" wrapText="1"/>
      <protection hidden="1"/>
    </xf>
    <xf numFmtId="0" fontId="1" fillId="2" borderId="0" xfId="0" applyFont="1" applyFill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 wrapText="1"/>
      <protection hidden="1"/>
    </xf>
    <xf numFmtId="0" fontId="1" fillId="2" borderId="0" xfId="0" quotePrefix="1" applyFont="1" applyFill="1" applyAlignment="1" applyProtection="1">
      <alignment horizontal="left" vertical="center" indent="2"/>
      <protection hidden="1"/>
    </xf>
    <xf numFmtId="0" fontId="10" fillId="2" borderId="5" xfId="1" applyFont="1" applyFill="1" applyBorder="1" applyAlignment="1" applyProtection="1">
      <alignment horizontal="right"/>
      <protection hidden="1"/>
    </xf>
    <xf numFmtId="0" fontId="9" fillId="2" borderId="0" xfId="1" applyFill="1" applyBorder="1" applyAlignment="1" applyProtection="1">
      <protection hidden="1"/>
    </xf>
    <xf numFmtId="10" fontId="5" fillId="2" borderId="0" xfId="0" applyNumberFormat="1" applyFont="1" applyFill="1" applyAlignment="1" applyProtection="1">
      <alignment horizontal="right" vertical="center"/>
      <protection hidden="1"/>
    </xf>
    <xf numFmtId="0" fontId="10" fillId="2" borderId="0" xfId="1" applyFont="1" applyFill="1" applyBorder="1" applyAlignment="1" applyProtection="1">
      <alignment horizontal="right"/>
      <protection hidden="1"/>
    </xf>
    <xf numFmtId="0" fontId="0" fillId="2" borderId="7" xfId="0" applyFill="1" applyBorder="1" applyProtection="1">
      <protection hidden="1"/>
    </xf>
    <xf numFmtId="0" fontId="20" fillId="2" borderId="0" xfId="0" applyFont="1" applyFill="1" applyAlignment="1" applyProtection="1">
      <alignment vertical="center"/>
      <protection hidden="1"/>
    </xf>
    <xf numFmtId="0" fontId="3" fillId="0" borderId="5" xfId="1" applyFont="1" applyBorder="1" applyAlignment="1" applyProtection="1">
      <protection hidden="1"/>
    </xf>
    <xf numFmtId="0" fontId="9" fillId="0" borderId="5" xfId="1" applyBorder="1" applyAlignment="1" applyProtection="1">
      <protection hidden="1"/>
    </xf>
    <xf numFmtId="0" fontId="10" fillId="0" borderId="5" xfId="1" applyFont="1" applyBorder="1" applyAlignment="1" applyProtection="1">
      <protection hidden="1"/>
    </xf>
    <xf numFmtId="0" fontId="3" fillId="0" borderId="0" xfId="0" applyFont="1" applyAlignment="1" applyProtection="1">
      <alignment horizontal="left" vertical="center" wrapText="1"/>
      <protection hidden="1"/>
    </xf>
    <xf numFmtId="44" fontId="3" fillId="2" borderId="0" xfId="3" applyFont="1" applyFill="1" applyProtection="1">
      <protection hidden="1"/>
    </xf>
    <xf numFmtId="9" fontId="1" fillId="2" borderId="0" xfId="0" applyNumberFormat="1" applyFont="1" applyFill="1" applyProtection="1">
      <protection hidden="1"/>
    </xf>
    <xf numFmtId="0" fontId="12" fillId="0" borderId="0" xfId="1" applyFont="1" applyBorder="1" applyAlignment="1" applyProtection="1">
      <alignment horizontal="right"/>
      <protection hidden="1"/>
    </xf>
    <xf numFmtId="0" fontId="10" fillId="0" borderId="6" xfId="1" applyFont="1" applyBorder="1" applyAlignment="1" applyProtection="1">
      <alignment horizontal="center"/>
      <protection hidden="1"/>
    </xf>
    <xf numFmtId="0" fontId="12" fillId="0" borderId="0" xfId="1" applyFont="1" applyBorder="1" applyAlignment="1" applyProtection="1">
      <protection hidden="1"/>
    </xf>
    <xf numFmtId="0" fontId="0" fillId="2" borderId="5" xfId="0" applyFill="1" applyBorder="1" applyProtection="1">
      <protection hidden="1"/>
    </xf>
    <xf numFmtId="0" fontId="0" fillId="2" borderId="8" xfId="0" applyFill="1" applyBorder="1" applyProtection="1">
      <protection hidden="1"/>
    </xf>
    <xf numFmtId="0" fontId="8" fillId="2" borderId="0" xfId="0" applyFont="1" applyFill="1" applyProtection="1">
      <protection hidden="1"/>
    </xf>
    <xf numFmtId="0" fontId="8" fillId="0" borderId="0" xfId="0" applyFont="1" applyProtection="1">
      <protection hidden="1"/>
    </xf>
    <xf numFmtId="0" fontId="7" fillId="0" borderId="0" xfId="0" applyFont="1" applyProtection="1">
      <protection hidden="1"/>
    </xf>
    <xf numFmtId="0" fontId="3" fillId="0" borderId="0" xfId="0" applyFont="1" applyProtection="1">
      <protection hidden="1"/>
    </xf>
    <xf numFmtId="165" fontId="3" fillId="0" borderId="0" xfId="0" applyNumberFormat="1" applyFont="1" applyAlignment="1" applyProtection="1">
      <alignment horizontal="center"/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1" fillId="0" borderId="0" xfId="0" applyFont="1" applyAlignment="1" applyProtection="1">
      <alignment wrapText="1"/>
      <protection hidden="1"/>
    </xf>
    <xf numFmtId="0" fontId="13" fillId="2" borderId="0" xfId="0" applyFont="1" applyFill="1" applyProtection="1">
      <protection hidden="1"/>
    </xf>
    <xf numFmtId="0" fontId="7" fillId="2" borderId="0" xfId="0" applyFont="1" applyFill="1" applyProtection="1">
      <protection hidden="1"/>
    </xf>
    <xf numFmtId="0" fontId="1" fillId="11" borderId="17" xfId="0" applyFont="1" applyFill="1" applyBorder="1" applyAlignment="1" applyProtection="1">
      <alignment horizontal="center" vertical="center"/>
      <protection locked="0" hidden="1"/>
    </xf>
    <xf numFmtId="9" fontId="1" fillId="11" borderId="11" xfId="0" applyNumberFormat="1" applyFont="1" applyFill="1" applyBorder="1" applyAlignment="1" applyProtection="1">
      <alignment horizontal="center" vertical="center"/>
      <protection locked="0" hidden="1"/>
    </xf>
    <xf numFmtId="0" fontId="1" fillId="2" borderId="0" xfId="0" applyFont="1" applyFill="1" applyAlignment="1" applyProtection="1">
      <alignment horizontal="right"/>
      <protection hidden="1"/>
    </xf>
    <xf numFmtId="0" fontId="21" fillId="0" borderId="0" xfId="0" applyFont="1" applyAlignment="1" applyProtection="1">
      <alignment horizontal="left" vertical="top" wrapText="1"/>
      <protection hidden="1"/>
    </xf>
    <xf numFmtId="0" fontId="3" fillId="2" borderId="0" xfId="0" applyFont="1" applyFill="1" applyAlignment="1" applyProtection="1">
      <alignment horizontal="left" vertical="center"/>
      <protection hidden="1"/>
    </xf>
    <xf numFmtId="0" fontId="3" fillId="2" borderId="7" xfId="0" applyFont="1" applyFill="1" applyBorder="1" applyAlignment="1" applyProtection="1">
      <alignment horizontal="left" vertical="center"/>
      <protection hidden="1"/>
    </xf>
    <xf numFmtId="0" fontId="14" fillId="0" borderId="12" xfId="0" applyFont="1" applyBorder="1" applyAlignment="1" applyProtection="1">
      <alignment horizontal="center" vertical="center" wrapText="1"/>
      <protection hidden="1"/>
    </xf>
    <xf numFmtId="0" fontId="14" fillId="0" borderId="17" xfId="0" applyFont="1" applyBorder="1" applyAlignment="1" applyProtection="1">
      <alignment horizontal="center" vertical="center" wrapText="1"/>
      <protection hidden="1"/>
    </xf>
    <xf numFmtId="0" fontId="5" fillId="11" borderId="13" xfId="0" applyFont="1" applyFill="1" applyBorder="1" applyAlignment="1" applyProtection="1">
      <alignment horizontal="center" vertical="top" wrapText="1"/>
      <protection hidden="1"/>
    </xf>
    <xf numFmtId="0" fontId="5" fillId="11" borderId="15" xfId="0" applyFont="1" applyFill="1" applyBorder="1" applyAlignment="1" applyProtection="1">
      <alignment horizontal="center" vertical="top" wrapText="1"/>
      <protection hidden="1"/>
    </xf>
    <xf numFmtId="0" fontId="5" fillId="11" borderId="14" xfId="0" applyFont="1" applyFill="1" applyBorder="1" applyAlignment="1" applyProtection="1">
      <alignment horizontal="center" vertical="top" wrapText="1"/>
      <protection hidden="1"/>
    </xf>
    <xf numFmtId="0" fontId="14" fillId="0" borderId="10" xfId="0" applyFont="1" applyBorder="1" applyAlignment="1" applyProtection="1">
      <alignment horizontal="center" vertical="center"/>
      <protection hidden="1"/>
    </xf>
    <xf numFmtId="0" fontId="14" fillId="0" borderId="16" xfId="0" applyFont="1" applyBorder="1" applyAlignment="1" applyProtection="1">
      <alignment horizontal="center" vertical="center"/>
      <protection hidden="1"/>
    </xf>
    <xf numFmtId="0" fontId="14" fillId="0" borderId="6" xfId="0" applyFont="1" applyBorder="1" applyAlignment="1" applyProtection="1">
      <alignment horizontal="center" vertical="center"/>
      <protection hidden="1"/>
    </xf>
    <xf numFmtId="0" fontId="14" fillId="0" borderId="8" xfId="0" applyFont="1" applyBorder="1" applyAlignment="1" applyProtection="1">
      <alignment horizontal="center" vertical="center"/>
      <protection hidden="1"/>
    </xf>
    <xf numFmtId="0" fontId="1" fillId="11" borderId="13" xfId="0" applyFont="1" applyFill="1" applyBorder="1" applyAlignment="1" applyProtection="1">
      <alignment horizontal="center" vertical="center" wrapText="1"/>
      <protection locked="0" hidden="1"/>
    </xf>
    <xf numFmtId="0" fontId="1" fillId="11" borderId="14" xfId="0" applyFont="1" applyFill="1" applyBorder="1" applyAlignment="1" applyProtection="1">
      <alignment horizontal="center" vertical="center"/>
      <protection locked="0" hidden="1"/>
    </xf>
    <xf numFmtId="0" fontId="20" fillId="2" borderId="0" xfId="0" applyFont="1" applyFill="1" applyAlignment="1" applyProtection="1">
      <alignment horizontal="center" vertical="center"/>
      <protection hidden="1"/>
    </xf>
    <xf numFmtId="7" fontId="16" fillId="0" borderId="2" xfId="3" applyNumberFormat="1" applyFont="1" applyFill="1" applyBorder="1" applyAlignment="1" applyProtection="1">
      <alignment horizontal="center"/>
      <protection hidden="1"/>
    </xf>
    <xf numFmtId="7" fontId="16" fillId="0" borderId="0" xfId="3" applyNumberFormat="1" applyFont="1" applyFill="1" applyBorder="1" applyAlignment="1" applyProtection="1">
      <alignment horizontal="center"/>
      <protection hidden="1"/>
    </xf>
    <xf numFmtId="7" fontId="16" fillId="0" borderId="7" xfId="3" applyNumberFormat="1" applyFont="1" applyFill="1" applyBorder="1" applyAlignment="1" applyProtection="1">
      <alignment horizontal="center"/>
      <protection hidden="1"/>
    </xf>
    <xf numFmtId="0" fontId="12" fillId="0" borderId="5" xfId="1" applyFont="1" applyBorder="1" applyAlignment="1" applyProtection="1">
      <alignment horizontal="right"/>
    </xf>
    <xf numFmtId="0" fontId="12" fillId="0" borderId="2" xfId="1" applyFont="1" applyBorder="1" applyAlignment="1" applyProtection="1">
      <alignment horizontal="right"/>
    </xf>
    <xf numFmtId="0" fontId="12" fillId="0" borderId="0" xfId="1" applyFont="1" applyBorder="1" applyAlignment="1" applyProtection="1">
      <alignment horizontal="right"/>
    </xf>
    <xf numFmtId="0" fontId="5" fillId="8" borderId="0" xfId="0" applyFont="1" applyFill="1" applyAlignment="1">
      <alignment horizontal="left" vertical="top" wrapText="1"/>
    </xf>
    <xf numFmtId="0" fontId="5" fillId="8" borderId="0" xfId="0" applyFont="1" applyFill="1" applyAlignment="1">
      <alignment horizontal="left" vertical="top"/>
    </xf>
    <xf numFmtId="0" fontId="1" fillId="2" borderId="0" xfId="0" applyFont="1" applyFill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3" xfId="0" applyFont="1" applyFill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>
      <alignment horizontal="right"/>
    </xf>
    <xf numFmtId="0" fontId="14" fillId="0" borderId="12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</cellXfs>
  <cellStyles count="5">
    <cellStyle name="Link" xfId="1" builtinId="8"/>
    <cellStyle name="Prozent" xfId="2" builtinId="5"/>
    <cellStyle name="Standard" xfId="0" builtinId="0"/>
    <cellStyle name="Standard 2" xfId="4" xr:uid="{00000000-0005-0000-0000-000003000000}"/>
    <cellStyle name="Währung" xfId="3" builtinId="4"/>
  </cellStyles>
  <dxfs count="6">
    <dxf>
      <font>
        <condense val="0"/>
        <extend val="0"/>
        <color auto="1"/>
      </font>
      <fill>
        <patternFill>
          <bgColor indexed="26"/>
        </patternFill>
      </fill>
    </dxf>
    <dxf>
      <fill>
        <patternFill>
          <bgColor rgb="FFFBE2D7"/>
        </patternFill>
      </fill>
    </dxf>
    <dxf>
      <fill>
        <patternFill>
          <bgColor rgb="FFFBE2D7"/>
        </patternFill>
      </fill>
    </dxf>
    <dxf>
      <fill>
        <patternFill>
          <bgColor rgb="FFFBE2D7"/>
        </patternFill>
      </fill>
    </dxf>
    <dxf>
      <fill>
        <patternFill>
          <bgColor rgb="FFFBE2D7"/>
        </patternFill>
      </fill>
    </dxf>
    <dxf>
      <font>
        <condense val="0"/>
        <extend val="0"/>
        <color auto="1"/>
      </font>
      <fill>
        <patternFill>
          <bgColor indexed="26"/>
        </patternFill>
      </fill>
    </dxf>
  </dxfs>
  <tableStyles count="0" defaultTableStyle="TableStyleMedium2" defaultPivotStyle="PivotStyleLight16"/>
  <colors>
    <mruColors>
      <color rgb="FFFBE2D7"/>
      <color rgb="FFEAEFF2"/>
      <color rgb="FF020005"/>
      <color rgb="FFF0AE6F"/>
      <color rgb="FFEE9A46"/>
      <color rgb="FFEC684A"/>
      <color rgb="FF0F3787"/>
      <color rgb="FF868889"/>
      <color rgb="FFBD12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s://www.care-xpo.de/de-de/ausstellen/stand-buchen" TargetMode="External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emf"/><Relationship Id="rId1" Type="http://schemas.openxmlformats.org/officeDocument/2006/relationships/image" Target="../media/image4.emf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152399</xdr:colOff>
      <xdr:row>21</xdr:row>
      <xdr:rowOff>19050</xdr:rowOff>
    </xdr:from>
    <xdr:to>
      <xdr:col>6</xdr:col>
      <xdr:colOff>666749</xdr:colOff>
      <xdr:row>25</xdr:row>
      <xdr:rowOff>152400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52399" y="4638675"/>
          <a:ext cx="7505700" cy="257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8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*Inhalte der Marketing-Services</a:t>
          </a:r>
          <a:r>
            <a:rPr lang="de-DE" sz="800" b="1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DE" sz="8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(obligatorisch): siehe Besondere Teilnahmebedingungen</a:t>
          </a:r>
          <a:r>
            <a:rPr lang="de-DE" sz="800" b="1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DE" sz="8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der Fachmesse care:xpo 2027</a:t>
          </a:r>
        </a:p>
      </xdr:txBody>
    </xdr:sp>
    <xdr:clientData/>
  </xdr:twoCellAnchor>
  <xdr:twoCellAnchor>
    <xdr:from>
      <xdr:col>7</xdr:col>
      <xdr:colOff>9525</xdr:colOff>
      <xdr:row>7</xdr:row>
      <xdr:rowOff>47625</xdr:rowOff>
    </xdr:from>
    <xdr:to>
      <xdr:col>8</xdr:col>
      <xdr:colOff>962025</xdr:colOff>
      <xdr:row>7</xdr:row>
      <xdr:rowOff>142875</xdr:rowOff>
    </xdr:to>
    <xdr:sp macro="" textlink="">
      <xdr:nvSpPr>
        <xdr:cNvPr id="5" name="Rechteck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8858250" y="2133600"/>
          <a:ext cx="2105025" cy="952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 editAs="oneCell">
    <xdr:from>
      <xdr:col>4</xdr:col>
      <xdr:colOff>685801</xdr:colOff>
      <xdr:row>4</xdr:row>
      <xdr:rowOff>1</xdr:rowOff>
    </xdr:from>
    <xdr:to>
      <xdr:col>4</xdr:col>
      <xdr:colOff>971550</xdr:colOff>
      <xdr:row>5</xdr:row>
      <xdr:rowOff>0</xdr:rowOff>
    </xdr:to>
    <xdr:pic>
      <xdr:nvPicPr>
        <xdr:cNvPr id="4" name="Grafik 3" descr="Pfeil nach rechts mit einfarbiger Füllung">
          <a:extLst>
            <a:ext uri="{FF2B5EF4-FFF2-40B4-BE49-F238E27FC236}">
              <a16:creationId xmlns:a16="http://schemas.microsoft.com/office/drawing/2014/main" id="{5FF876C8-A80B-F7DA-0C10-F94B7325E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5591176" y="1219201"/>
          <a:ext cx="285749" cy="285749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</xdr:colOff>
      <xdr:row>1</xdr:row>
      <xdr:rowOff>18809</xdr:rowOff>
    </xdr:from>
    <xdr:to>
      <xdr:col>1</xdr:col>
      <xdr:colOff>2911475</xdr:colOff>
      <xdr:row>6</xdr:row>
      <xdr:rowOff>216940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25D64682-E127-5252-DCCE-4BA7AD23A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4" y="180734"/>
          <a:ext cx="2863851" cy="12204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1089986</xdr:colOff>
      <xdr:row>26</xdr:row>
      <xdr:rowOff>153223</xdr:rowOff>
    </xdr:from>
    <xdr:to>
      <xdr:col>9</xdr:col>
      <xdr:colOff>852276</xdr:colOff>
      <xdr:row>31</xdr:row>
      <xdr:rowOff>78266</xdr:rowOff>
    </xdr:to>
    <xdr:pic>
      <xdr:nvPicPr>
        <xdr:cNvPr id="2" name="Picture 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2411" y="5782498"/>
          <a:ext cx="1163293" cy="7632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</xdr:col>
      <xdr:colOff>600075</xdr:colOff>
      <xdr:row>31</xdr:row>
      <xdr:rowOff>2064</xdr:rowOff>
    </xdr:from>
    <xdr:ext cx="454548" cy="106889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9958388" y="6514783"/>
          <a:ext cx="454548" cy="1068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figure MARS</a:t>
          </a:r>
        </a:p>
      </xdr:txBody>
    </xdr:sp>
    <xdr:clientData/>
  </xdr:oneCellAnchor>
  <xdr:twoCellAnchor editAs="oneCell">
    <xdr:from>
      <xdr:col>8</xdr:col>
      <xdr:colOff>136245</xdr:colOff>
      <xdr:row>30</xdr:row>
      <xdr:rowOff>28575</xdr:rowOff>
    </xdr:from>
    <xdr:to>
      <xdr:col>8</xdr:col>
      <xdr:colOff>1249427</xdr:colOff>
      <xdr:row>34</xdr:row>
      <xdr:rowOff>152401</xdr:rowOff>
    </xdr:to>
    <xdr:pic>
      <xdr:nvPicPr>
        <xdr:cNvPr id="4" name="Picture 2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8670" y="6324600"/>
          <a:ext cx="11144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8</xdr:col>
      <xdr:colOff>1009650</xdr:colOff>
      <xdr:row>34</xdr:row>
      <xdr:rowOff>28575</xdr:rowOff>
    </xdr:from>
    <xdr:ext cx="471604" cy="106889"/>
    <xdr:sp macro="" textlink="">
      <xdr:nvSpPr>
        <xdr:cNvPr id="5" name="Text Box 2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8968978" y="7035403"/>
          <a:ext cx="471604" cy="1068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figure MOON</a:t>
          </a:r>
        </a:p>
      </xdr:txBody>
    </xdr:sp>
    <xdr:clientData/>
  </xdr:oneCellAnchor>
  <xdr:twoCellAnchor>
    <xdr:from>
      <xdr:col>0</xdr:col>
      <xdr:colOff>148672</xdr:colOff>
      <xdr:row>0</xdr:row>
      <xdr:rowOff>77443</xdr:rowOff>
    </xdr:from>
    <xdr:to>
      <xdr:col>11</xdr:col>
      <xdr:colOff>148672</xdr:colOff>
      <xdr:row>39</xdr:row>
      <xdr:rowOff>10768</xdr:rowOff>
    </xdr:to>
    <xdr:sp macro="" textlink="">
      <xdr:nvSpPr>
        <xdr:cNvPr id="6" name="Rectangle 2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148672" y="77443"/>
          <a:ext cx="10439400" cy="7191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1</xdr:col>
      <xdr:colOff>47624</xdr:colOff>
      <xdr:row>1</xdr:row>
      <xdr:rowOff>123824</xdr:rowOff>
    </xdr:from>
    <xdr:to>
      <xdr:col>4</xdr:col>
      <xdr:colOff>29844</xdr:colOff>
      <xdr:row>1</xdr:row>
      <xdr:rowOff>866775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9549" y="285749"/>
          <a:ext cx="4401820" cy="742951"/>
        </a:xfrm>
        <a:prstGeom prst="rect">
          <a:avLst/>
        </a:prstGeom>
      </xdr:spPr>
    </xdr:pic>
    <xdr:clientData/>
  </xdr:twoCellAnchor>
  <xdr:twoCellAnchor>
    <xdr:from>
      <xdr:col>4</xdr:col>
      <xdr:colOff>134853</xdr:colOff>
      <xdr:row>4</xdr:row>
      <xdr:rowOff>152400</xdr:rowOff>
    </xdr:from>
    <xdr:to>
      <xdr:col>4</xdr:col>
      <xdr:colOff>744453</xdr:colOff>
      <xdr:row>4</xdr:row>
      <xdr:rowOff>152401</xdr:rowOff>
    </xdr:to>
    <xdr:cxnSp macro="">
      <xdr:nvCxnSpPr>
        <xdr:cNvPr id="8" name="Gerade Verbindung mit Pfeil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4716378" y="1752600"/>
          <a:ext cx="609600" cy="1"/>
        </a:xfrm>
        <a:prstGeom prst="straightConnector1">
          <a:avLst/>
        </a:prstGeom>
        <a:ln w="12700" cap="rnd">
          <a:solidFill>
            <a:schemeClr val="tx1"/>
          </a:solidFill>
          <a:bevel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115955</xdr:colOff>
      <xdr:row>23</xdr:row>
      <xdr:rowOff>82409</xdr:rowOff>
    </xdr:from>
    <xdr:to>
      <xdr:col>8</xdr:col>
      <xdr:colOff>911086</xdr:colOff>
      <xdr:row>27</xdr:row>
      <xdr:rowOff>97100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88380" y="5216384"/>
          <a:ext cx="795131" cy="681440"/>
        </a:xfrm>
        <a:prstGeom prst="rect">
          <a:avLst/>
        </a:prstGeom>
      </xdr:spPr>
    </xdr:pic>
    <xdr:clientData/>
  </xdr:twoCellAnchor>
  <xdr:oneCellAnchor>
    <xdr:from>
      <xdr:col>8</xdr:col>
      <xdr:colOff>971550</xdr:colOff>
      <xdr:row>23</xdr:row>
      <xdr:rowOff>81582</xdr:rowOff>
    </xdr:from>
    <xdr:ext cx="441724" cy="106889"/>
    <xdr:sp macro="" textlink="">
      <xdr:nvSpPr>
        <xdr:cNvPr id="10" name="Text Box 24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8939420" y="5274778"/>
          <a:ext cx="441724" cy="1068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figure JUNO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cap="rnd">
          <a:solidFill>
            <a:schemeClr val="tx1"/>
          </a:solidFill>
          <a:bevel/>
          <a:tailEnd type="triangl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uma.de/" TargetMode="External"/><Relationship Id="rId2" Type="http://schemas.openxmlformats.org/officeDocument/2006/relationships/hyperlink" Target="http://www.brau-beviale.de/" TargetMode="External"/><Relationship Id="rId1" Type="http://schemas.openxmlformats.org/officeDocument/2006/relationships/hyperlink" Target="http://www.auma.de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are-xpo.de/de-de/ausstellen/stand-buche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uma.de/" TargetMode="External"/><Relationship Id="rId2" Type="http://schemas.openxmlformats.org/officeDocument/2006/relationships/hyperlink" Target="http://www.standkonfigurator.de/" TargetMode="External"/><Relationship Id="rId1" Type="http://schemas.openxmlformats.org/officeDocument/2006/relationships/hyperlink" Target="http://www.auma.de/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www.standkonfigurator.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uma.de/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http://www.feuertrutz-messe.de/en" TargetMode="External"/><Relationship Id="rId1" Type="http://schemas.openxmlformats.org/officeDocument/2006/relationships/hyperlink" Target="http://www.feuertrutz-messe.de/anmeldung" TargetMode="External"/><Relationship Id="rId6" Type="http://schemas.openxmlformats.org/officeDocument/2006/relationships/hyperlink" Target="http://www.standkonfigurator.de/" TargetMode="External"/><Relationship Id="rId5" Type="http://schemas.openxmlformats.org/officeDocument/2006/relationships/hyperlink" Target="http://www.standconfigurator.com/" TargetMode="External"/><Relationship Id="rId4" Type="http://schemas.openxmlformats.org/officeDocument/2006/relationships/hyperlink" Target="http://www.auma.de/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2:EW252"/>
  <sheetViews>
    <sheetView showGridLines="0" tabSelected="1" zoomScaleNormal="100" workbookViewId="0">
      <selection activeCell="F5" sqref="F5:G5"/>
    </sheetView>
  </sheetViews>
  <sheetFormatPr baseColWidth="10" defaultColWidth="11.453125" defaultRowHeight="12.5" x14ac:dyDescent="0.25"/>
  <cols>
    <col min="1" max="1" width="2.453125" style="29" customWidth="1"/>
    <col min="2" max="2" width="43.54296875" style="143" customWidth="1"/>
    <col min="3" max="3" width="19.453125" style="143" customWidth="1"/>
    <col min="4" max="4" width="8.1796875" style="143" customWidth="1"/>
    <col min="5" max="6" width="15.54296875" style="143" customWidth="1"/>
    <col min="7" max="7" width="17" style="143" customWidth="1"/>
    <col min="8" max="8" width="15.54296875" style="143" customWidth="1"/>
    <col min="9" max="9" width="17.453125" style="143" customWidth="1"/>
    <col min="10" max="10" width="14.26953125" style="143" customWidth="1"/>
    <col min="11" max="11" width="4" style="143" hidden="1" customWidth="1"/>
    <col min="12" max="12" width="2.54296875" style="29" hidden="1" customWidth="1"/>
    <col min="13" max="13" width="7.81640625" style="183" customWidth="1"/>
    <col min="14" max="16" width="11.453125" style="183"/>
    <col min="17" max="19" width="0" style="183" hidden="1" customWidth="1"/>
    <col min="20" max="34" width="11.453125" style="183"/>
    <col min="35" max="78" width="11.453125" style="177"/>
    <col min="79" max="152" width="11.453125" style="148"/>
    <col min="153" max="16384" width="11.453125" style="143"/>
  </cols>
  <sheetData>
    <row r="2" spans="1:153" ht="19.5" customHeight="1" x14ac:dyDescent="0.25">
      <c r="C2" s="144"/>
      <c r="F2" s="192" t="s">
        <v>66</v>
      </c>
      <c r="G2" s="193"/>
      <c r="H2" s="193"/>
      <c r="I2" s="194"/>
      <c r="J2" s="145"/>
      <c r="K2" s="146"/>
      <c r="L2" s="143"/>
      <c r="M2" s="29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47"/>
      <c r="AK2" s="147"/>
      <c r="AL2" s="147"/>
      <c r="AM2" s="147"/>
      <c r="AN2" s="147"/>
      <c r="AO2" s="147"/>
      <c r="AP2" s="147"/>
      <c r="AQ2" s="147"/>
      <c r="AR2" s="147"/>
      <c r="AS2" s="147"/>
      <c r="AT2" s="147"/>
      <c r="AU2" s="147"/>
      <c r="AV2" s="147"/>
      <c r="AW2" s="147"/>
      <c r="AX2" s="147"/>
      <c r="AY2" s="147"/>
      <c r="AZ2" s="147"/>
      <c r="BA2" s="147"/>
      <c r="BB2" s="147"/>
      <c r="BC2" s="147"/>
      <c r="BD2" s="147"/>
      <c r="BE2" s="147"/>
      <c r="BF2" s="147"/>
      <c r="BG2" s="147"/>
      <c r="BH2" s="147"/>
      <c r="BI2" s="147"/>
      <c r="BJ2" s="147"/>
      <c r="BK2" s="147"/>
      <c r="BL2" s="147"/>
      <c r="BM2" s="147"/>
      <c r="BN2" s="147"/>
      <c r="BO2" s="147"/>
      <c r="BP2" s="147"/>
      <c r="BQ2" s="147"/>
      <c r="BR2" s="147"/>
      <c r="BS2" s="147"/>
      <c r="BT2" s="147"/>
      <c r="BU2" s="147"/>
      <c r="BV2" s="147"/>
      <c r="BW2" s="147"/>
      <c r="BX2" s="147"/>
      <c r="BY2" s="147"/>
      <c r="BZ2" s="147"/>
      <c r="CA2" s="147"/>
      <c r="EW2" s="148"/>
    </row>
    <row r="3" spans="1:153" s="150" customFormat="1" ht="19.5" customHeight="1" x14ac:dyDescent="0.25">
      <c r="A3" s="149"/>
      <c r="C3" s="151"/>
      <c r="D3" s="143"/>
      <c r="F3" s="195" t="s">
        <v>0</v>
      </c>
      <c r="G3" s="196"/>
      <c r="H3" s="190" t="s">
        <v>1</v>
      </c>
      <c r="I3" s="190" t="s">
        <v>2</v>
      </c>
      <c r="J3" s="152"/>
      <c r="L3" s="149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4"/>
      <c r="AJ3" s="154"/>
      <c r="AK3" s="154"/>
      <c r="AL3" s="154"/>
      <c r="AM3" s="154"/>
      <c r="AN3" s="154"/>
      <c r="AO3" s="154"/>
      <c r="AP3" s="154"/>
      <c r="AQ3" s="154"/>
      <c r="AR3" s="154"/>
      <c r="AS3" s="154"/>
      <c r="AT3" s="154"/>
      <c r="AU3" s="154"/>
      <c r="AV3" s="154"/>
      <c r="AW3" s="154"/>
      <c r="AX3" s="154"/>
      <c r="AY3" s="154"/>
      <c r="AZ3" s="154"/>
      <c r="BA3" s="154"/>
      <c r="BB3" s="154"/>
      <c r="BC3" s="154"/>
      <c r="BD3" s="154"/>
      <c r="BE3" s="154"/>
      <c r="BF3" s="154"/>
      <c r="BG3" s="154"/>
      <c r="BH3" s="154"/>
      <c r="BI3" s="154"/>
      <c r="BJ3" s="154"/>
      <c r="BK3" s="154"/>
      <c r="BL3" s="154"/>
      <c r="BM3" s="154"/>
      <c r="BN3" s="154"/>
      <c r="BO3" s="154"/>
      <c r="BP3" s="154"/>
      <c r="BQ3" s="154"/>
      <c r="BR3" s="154"/>
      <c r="BS3" s="154"/>
      <c r="BT3" s="154"/>
      <c r="BU3" s="154"/>
      <c r="BV3" s="154"/>
      <c r="BW3" s="154"/>
      <c r="BX3" s="154"/>
      <c r="BY3" s="154"/>
      <c r="BZ3" s="154"/>
      <c r="CA3" s="155"/>
      <c r="CB3" s="155"/>
      <c r="CC3" s="155"/>
      <c r="CD3" s="155"/>
      <c r="CE3" s="155"/>
      <c r="CF3" s="155"/>
      <c r="CG3" s="155"/>
      <c r="CH3" s="155"/>
      <c r="CI3" s="155"/>
      <c r="CJ3" s="155"/>
      <c r="CK3" s="155"/>
      <c r="CL3" s="155"/>
      <c r="CM3" s="155"/>
      <c r="CN3" s="155"/>
      <c r="CO3" s="155"/>
      <c r="CP3" s="155"/>
      <c r="CQ3" s="155"/>
      <c r="CR3" s="155"/>
      <c r="CS3" s="155"/>
      <c r="CT3" s="155"/>
      <c r="CU3" s="155"/>
      <c r="CV3" s="155"/>
      <c r="CW3" s="155"/>
      <c r="CX3" s="155"/>
      <c r="CY3" s="155"/>
      <c r="CZ3" s="155"/>
      <c r="DA3" s="155"/>
      <c r="DB3" s="155"/>
      <c r="DC3" s="155"/>
      <c r="DD3" s="155"/>
      <c r="DE3" s="155"/>
      <c r="DF3" s="155"/>
      <c r="DG3" s="155"/>
      <c r="DH3" s="155"/>
      <c r="DI3" s="155"/>
      <c r="DJ3" s="155"/>
      <c r="DK3" s="155"/>
      <c r="DL3" s="155"/>
      <c r="DM3" s="155"/>
      <c r="DN3" s="155"/>
      <c r="DO3" s="155"/>
      <c r="DP3" s="155"/>
      <c r="DQ3" s="155"/>
      <c r="DR3" s="155"/>
      <c r="DS3" s="155"/>
      <c r="DT3" s="155"/>
      <c r="DU3" s="155"/>
      <c r="DV3" s="155"/>
      <c r="DW3" s="155"/>
      <c r="DX3" s="155"/>
      <c r="DY3" s="155"/>
      <c r="DZ3" s="155"/>
      <c r="EA3" s="155"/>
      <c r="EB3" s="155"/>
      <c r="EC3" s="155"/>
      <c r="ED3" s="155"/>
      <c r="EE3" s="155"/>
      <c r="EF3" s="155"/>
      <c r="EG3" s="155"/>
      <c r="EH3" s="155"/>
      <c r="EI3" s="155"/>
      <c r="EJ3" s="155"/>
      <c r="EK3" s="155"/>
      <c r="EL3" s="155"/>
      <c r="EM3" s="155"/>
      <c r="EN3" s="155"/>
      <c r="EO3" s="155"/>
      <c r="EP3" s="155"/>
      <c r="EQ3" s="155"/>
      <c r="ER3" s="155"/>
      <c r="ES3" s="155"/>
      <c r="ET3" s="155"/>
      <c r="EU3" s="155"/>
      <c r="EV3" s="155"/>
    </row>
    <row r="4" spans="1:153" s="150" customFormat="1" ht="19.5" customHeight="1" x14ac:dyDescent="0.25">
      <c r="A4" s="149"/>
      <c r="C4" s="151"/>
      <c r="D4" s="143"/>
      <c r="F4" s="197"/>
      <c r="G4" s="198"/>
      <c r="H4" s="191"/>
      <c r="I4" s="191"/>
      <c r="J4" s="156"/>
      <c r="L4" s="149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  <c r="BC4" s="154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154"/>
      <c r="BQ4" s="154"/>
      <c r="BR4" s="154"/>
      <c r="BS4" s="154"/>
      <c r="BT4" s="154"/>
      <c r="BU4" s="154"/>
      <c r="BV4" s="154"/>
      <c r="BW4" s="154"/>
      <c r="BX4" s="154"/>
      <c r="BY4" s="154"/>
      <c r="BZ4" s="154"/>
      <c r="CA4" s="155"/>
      <c r="CB4" s="155"/>
      <c r="CC4" s="155"/>
      <c r="CD4" s="155"/>
      <c r="CE4" s="155"/>
      <c r="CF4" s="155"/>
      <c r="CG4" s="155"/>
      <c r="CH4" s="155"/>
      <c r="CI4" s="155"/>
      <c r="CJ4" s="155"/>
      <c r="CK4" s="155"/>
      <c r="CL4" s="155"/>
      <c r="CM4" s="155"/>
      <c r="CN4" s="155"/>
      <c r="CO4" s="155"/>
      <c r="CP4" s="155"/>
      <c r="CQ4" s="155"/>
      <c r="CR4" s="155"/>
      <c r="CS4" s="155"/>
      <c r="CT4" s="155"/>
      <c r="CU4" s="155"/>
      <c r="CV4" s="155"/>
      <c r="CW4" s="155"/>
      <c r="CX4" s="155"/>
      <c r="CY4" s="155"/>
      <c r="CZ4" s="155"/>
      <c r="DA4" s="155"/>
      <c r="DB4" s="155"/>
      <c r="DC4" s="155"/>
      <c r="DD4" s="155"/>
      <c r="DE4" s="155"/>
      <c r="DF4" s="155"/>
      <c r="DG4" s="155"/>
      <c r="DH4" s="155"/>
      <c r="DI4" s="155"/>
      <c r="DJ4" s="155"/>
      <c r="DK4" s="155"/>
      <c r="DL4" s="155"/>
      <c r="DM4" s="155"/>
      <c r="DN4" s="155"/>
      <c r="DO4" s="155"/>
      <c r="DP4" s="155"/>
      <c r="DQ4" s="155"/>
      <c r="DR4" s="155"/>
      <c r="DS4" s="155"/>
      <c r="DT4" s="155"/>
      <c r="DU4" s="155"/>
      <c r="DV4" s="155"/>
      <c r="DW4" s="155"/>
      <c r="DX4" s="155"/>
      <c r="DY4" s="155"/>
      <c r="DZ4" s="155"/>
      <c r="EA4" s="155"/>
      <c r="EB4" s="155"/>
      <c r="EC4" s="155"/>
      <c r="ED4" s="155"/>
      <c r="EE4" s="155"/>
      <c r="EF4" s="155"/>
      <c r="EG4" s="155"/>
      <c r="EH4" s="155"/>
      <c r="EI4" s="155"/>
      <c r="EJ4" s="155"/>
      <c r="EK4" s="155"/>
      <c r="EL4" s="155"/>
      <c r="EM4" s="155"/>
      <c r="EN4" s="155"/>
      <c r="EO4" s="155"/>
      <c r="EP4" s="155"/>
      <c r="EQ4" s="155"/>
      <c r="ER4" s="155"/>
      <c r="ES4" s="155"/>
      <c r="ET4" s="155"/>
      <c r="EU4" s="155"/>
      <c r="EV4" s="155"/>
    </row>
    <row r="5" spans="1:153" ht="21.75" customHeight="1" x14ac:dyDescent="0.25">
      <c r="B5" s="151"/>
      <c r="C5" s="188" t="s">
        <v>65</v>
      </c>
      <c r="D5" s="188"/>
      <c r="E5" s="189"/>
      <c r="F5" s="199">
        <v>9</v>
      </c>
      <c r="G5" s="200"/>
      <c r="H5" s="184" t="s">
        <v>3</v>
      </c>
      <c r="I5" s="185">
        <v>0.19</v>
      </c>
      <c r="J5" s="157"/>
      <c r="K5" s="158" t="s">
        <v>4</v>
      </c>
      <c r="M5" s="147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47"/>
      <c r="AJ5" s="147"/>
      <c r="AK5" s="147"/>
      <c r="AL5" s="147"/>
      <c r="AM5" s="147"/>
      <c r="AN5" s="147"/>
      <c r="AO5" s="147"/>
      <c r="AP5" s="147"/>
      <c r="AQ5" s="147"/>
      <c r="AR5" s="147"/>
      <c r="AS5" s="147"/>
      <c r="AT5" s="147"/>
      <c r="AU5" s="147"/>
      <c r="AV5" s="147"/>
      <c r="AW5" s="147"/>
      <c r="AX5" s="147"/>
      <c r="AY5" s="147"/>
      <c r="AZ5" s="147"/>
      <c r="BA5" s="147"/>
      <c r="BB5" s="147"/>
      <c r="BC5" s="147"/>
      <c r="BD5" s="147"/>
      <c r="BE5" s="147"/>
      <c r="BF5" s="147"/>
      <c r="BG5" s="147"/>
      <c r="BH5" s="147"/>
      <c r="BI5" s="147"/>
      <c r="BJ5" s="147"/>
      <c r="BK5" s="147"/>
      <c r="BL5" s="147"/>
      <c r="BM5" s="147"/>
      <c r="BN5" s="147"/>
      <c r="BO5" s="147"/>
      <c r="BP5" s="147"/>
      <c r="BQ5" s="147"/>
      <c r="BR5" s="147"/>
      <c r="BS5" s="147"/>
      <c r="BT5" s="147"/>
      <c r="BU5" s="147"/>
      <c r="BV5" s="147"/>
      <c r="BW5" s="147"/>
      <c r="BX5" s="147"/>
      <c r="BY5" s="147"/>
      <c r="BZ5" s="147"/>
    </row>
    <row r="6" spans="1:153" ht="12.75" hidden="1" customHeight="1" x14ac:dyDescent="0.25">
      <c r="B6" s="151"/>
      <c r="C6" s="151"/>
      <c r="D6" s="29"/>
      <c r="E6" s="159"/>
      <c r="F6" s="149"/>
      <c r="G6" s="29"/>
      <c r="H6" s="29"/>
      <c r="I6" s="160" t="s">
        <v>5</v>
      </c>
      <c r="K6" s="161"/>
      <c r="L6" s="162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47"/>
      <c r="AJ6" s="147"/>
      <c r="AK6" s="147"/>
      <c r="AL6" s="147"/>
      <c r="AM6" s="147"/>
      <c r="AN6" s="147"/>
      <c r="AO6" s="147"/>
      <c r="AP6" s="147"/>
      <c r="AQ6" s="147"/>
      <c r="AR6" s="147"/>
      <c r="AS6" s="147"/>
      <c r="AT6" s="147"/>
      <c r="AU6" s="147"/>
      <c r="AV6" s="147"/>
      <c r="AW6" s="147"/>
      <c r="AX6" s="147"/>
      <c r="AY6" s="147"/>
      <c r="AZ6" s="147"/>
      <c r="BA6" s="147"/>
      <c r="BB6" s="147"/>
      <c r="BC6" s="147"/>
      <c r="BD6" s="147"/>
      <c r="BE6" s="147"/>
      <c r="BF6" s="147"/>
      <c r="BG6" s="147"/>
      <c r="BH6" s="147"/>
      <c r="BI6" s="147"/>
      <c r="BJ6" s="147"/>
      <c r="BK6" s="147"/>
      <c r="BL6" s="147"/>
      <c r="BM6" s="147"/>
      <c r="BN6" s="147"/>
      <c r="BO6" s="147"/>
      <c r="BP6" s="147"/>
      <c r="BQ6" s="147"/>
      <c r="BR6" s="147"/>
      <c r="BS6" s="147"/>
      <c r="BT6" s="147"/>
      <c r="BU6" s="147"/>
      <c r="BV6" s="147"/>
      <c r="BW6" s="147"/>
      <c r="BX6" s="147"/>
      <c r="BY6" s="147"/>
      <c r="BZ6" s="147"/>
    </row>
    <row r="7" spans="1:153" ht="22.5" customHeight="1" x14ac:dyDescent="0.25">
      <c r="B7" s="151"/>
      <c r="C7" s="187" t="s">
        <v>64</v>
      </c>
      <c r="D7" s="187"/>
      <c r="E7" s="187"/>
      <c r="F7" s="201"/>
      <c r="G7" s="201"/>
      <c r="H7" s="163"/>
      <c r="I7" s="160"/>
      <c r="K7" s="161"/>
      <c r="L7" s="162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47"/>
      <c r="AJ7" s="147"/>
      <c r="AK7" s="147"/>
      <c r="AL7" s="147"/>
      <c r="AM7" s="147"/>
      <c r="AN7" s="147"/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47"/>
      <c r="BA7" s="147"/>
      <c r="BB7" s="147"/>
      <c r="BC7" s="147"/>
      <c r="BD7" s="147"/>
      <c r="BE7" s="147"/>
      <c r="BF7" s="147"/>
      <c r="BG7" s="147"/>
      <c r="BH7" s="147"/>
      <c r="BI7" s="147"/>
      <c r="BJ7" s="147"/>
      <c r="BK7" s="147"/>
      <c r="BL7" s="147"/>
      <c r="BM7" s="147"/>
      <c r="BN7" s="147"/>
      <c r="BO7" s="147"/>
      <c r="BP7" s="147"/>
      <c r="BQ7" s="147"/>
      <c r="BR7" s="147"/>
      <c r="BS7" s="147"/>
      <c r="BT7" s="147"/>
      <c r="BU7" s="147"/>
      <c r="BV7" s="147"/>
      <c r="BW7" s="147"/>
      <c r="BX7" s="147"/>
      <c r="BY7" s="147"/>
      <c r="BZ7" s="147"/>
    </row>
    <row r="8" spans="1:153" ht="13.5" customHeight="1" x14ac:dyDescent="0.3">
      <c r="C8" s="151"/>
      <c r="D8" s="29"/>
      <c r="E8" s="159"/>
      <c r="F8" s="164" t="s">
        <v>6</v>
      </c>
      <c r="G8" s="164"/>
      <c r="H8" s="165" t="s">
        <v>67</v>
      </c>
      <c r="I8" s="165"/>
      <c r="J8" s="165"/>
      <c r="K8" s="166"/>
      <c r="L8" s="162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47"/>
      <c r="AJ8" s="147"/>
      <c r="AK8" s="147"/>
      <c r="AL8" s="147"/>
      <c r="AM8" s="147"/>
      <c r="AN8" s="147"/>
      <c r="AO8" s="147"/>
      <c r="AP8" s="147"/>
      <c r="AQ8" s="147"/>
      <c r="AR8" s="147"/>
      <c r="AS8" s="147"/>
      <c r="AT8" s="147"/>
      <c r="AU8" s="147"/>
      <c r="AV8" s="147"/>
      <c r="AW8" s="147"/>
      <c r="AX8" s="147"/>
      <c r="AY8" s="147"/>
      <c r="AZ8" s="147"/>
      <c r="BA8" s="147"/>
      <c r="BB8" s="147"/>
      <c r="BC8" s="147"/>
      <c r="BD8" s="147"/>
      <c r="BE8" s="147"/>
      <c r="BF8" s="147"/>
      <c r="BG8" s="147"/>
      <c r="BH8" s="147"/>
      <c r="BI8" s="147"/>
      <c r="BJ8" s="147"/>
      <c r="BK8" s="147"/>
      <c r="BL8" s="147"/>
      <c r="BM8" s="147"/>
      <c r="BN8" s="147"/>
      <c r="BO8" s="147"/>
      <c r="BP8" s="147"/>
      <c r="BQ8" s="147"/>
      <c r="BR8" s="147"/>
      <c r="BS8" s="147"/>
      <c r="BT8" s="147"/>
      <c r="BU8" s="147"/>
      <c r="BV8" s="147"/>
      <c r="BW8" s="147"/>
      <c r="BX8" s="147"/>
      <c r="BY8" s="147"/>
      <c r="BZ8" s="147"/>
    </row>
    <row r="9" spans="1:153" ht="67.5" customHeight="1" x14ac:dyDescent="0.25">
      <c r="B9" s="167" t="s">
        <v>60</v>
      </c>
      <c r="C9" s="117"/>
      <c r="D9" s="142"/>
      <c r="E9" s="121" t="s">
        <v>68</v>
      </c>
      <c r="F9" s="21" t="s">
        <v>69</v>
      </c>
      <c r="G9" s="22" t="s">
        <v>70</v>
      </c>
      <c r="H9" s="23" t="s">
        <v>71</v>
      </c>
      <c r="I9" s="2"/>
      <c r="J9" s="2"/>
      <c r="K9" s="1"/>
      <c r="L9" s="162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  <c r="BI9" s="147"/>
      <c r="BJ9" s="147"/>
      <c r="BK9" s="147"/>
      <c r="BL9" s="147"/>
      <c r="BM9" s="147"/>
      <c r="BN9" s="147"/>
      <c r="BO9" s="147"/>
      <c r="BP9" s="147"/>
      <c r="BQ9" s="147"/>
      <c r="BR9" s="147"/>
      <c r="BS9" s="147"/>
      <c r="BT9" s="147"/>
      <c r="BU9" s="147"/>
      <c r="BV9" s="147"/>
      <c r="BW9" s="147"/>
      <c r="BX9" s="147"/>
      <c r="BY9" s="147"/>
      <c r="BZ9" s="147"/>
    </row>
    <row r="10" spans="1:153" ht="13" x14ac:dyDescent="0.3">
      <c r="B10" s="28" t="s">
        <v>7</v>
      </c>
      <c r="C10" s="137"/>
      <c r="D10" s="138"/>
      <c r="E10" s="122">
        <f>224*F5</f>
        <v>2016</v>
      </c>
      <c r="F10" s="35">
        <f>251*F5</f>
        <v>2259</v>
      </c>
      <c r="G10" s="36">
        <f>259*F5</f>
        <v>2331</v>
      </c>
      <c r="H10" s="120">
        <f>271*F5</f>
        <v>2439</v>
      </c>
      <c r="I10" s="2"/>
      <c r="J10" s="2"/>
      <c r="K10" s="1"/>
      <c r="L10" s="162"/>
      <c r="M10" s="114"/>
      <c r="N10" s="114"/>
      <c r="O10" s="114"/>
      <c r="P10" s="114"/>
      <c r="Q10" s="168">
        <v>0</v>
      </c>
      <c r="R10" s="169">
        <v>0.19</v>
      </c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14"/>
      <c r="AG10" s="114"/>
      <c r="AH10" s="114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147"/>
      <c r="BK10" s="147"/>
      <c r="BL10" s="147"/>
      <c r="BM10" s="147"/>
      <c r="BN10" s="147"/>
      <c r="BO10" s="147"/>
      <c r="BP10" s="147"/>
      <c r="BQ10" s="147"/>
      <c r="BR10" s="147"/>
      <c r="BS10" s="147"/>
      <c r="BT10" s="147"/>
      <c r="BU10" s="147"/>
      <c r="BV10" s="147"/>
      <c r="BW10" s="147"/>
      <c r="BX10" s="147"/>
      <c r="BY10" s="147"/>
      <c r="BZ10" s="147"/>
    </row>
    <row r="11" spans="1:153" ht="3.75" customHeight="1" x14ac:dyDescent="0.25">
      <c r="B11" s="114"/>
      <c r="C11" s="138"/>
      <c r="D11" s="138"/>
      <c r="E11" s="124"/>
      <c r="F11" s="39"/>
      <c r="G11" s="40"/>
      <c r="H11" s="41"/>
      <c r="I11" s="170"/>
      <c r="J11" s="170"/>
      <c r="K11" s="115"/>
      <c r="L11" s="162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  <c r="BI11" s="147"/>
      <c r="BJ11" s="147"/>
      <c r="BK11" s="147"/>
      <c r="BL11" s="147"/>
      <c r="BM11" s="147"/>
      <c r="BN11" s="147"/>
      <c r="BO11" s="147"/>
      <c r="BP11" s="147"/>
      <c r="BQ11" s="147"/>
      <c r="BR11" s="147"/>
      <c r="BS11" s="147"/>
      <c r="BT11" s="147"/>
      <c r="BU11" s="147"/>
      <c r="BV11" s="147"/>
      <c r="BW11" s="147"/>
      <c r="BX11" s="147"/>
      <c r="BY11" s="147"/>
      <c r="BZ11" s="147"/>
    </row>
    <row r="12" spans="1:153" ht="3.75" customHeight="1" x14ac:dyDescent="0.25">
      <c r="B12" s="114"/>
      <c r="C12" s="138"/>
      <c r="D12" s="138"/>
      <c r="E12" s="124"/>
      <c r="F12" s="39"/>
      <c r="G12" s="40"/>
      <c r="H12" s="41"/>
      <c r="I12" s="170"/>
      <c r="J12" s="170"/>
      <c r="K12" s="115"/>
      <c r="L12" s="162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14"/>
      <c r="AC12" s="114"/>
      <c r="AD12" s="114"/>
      <c r="AE12" s="114"/>
      <c r="AF12" s="114"/>
      <c r="AG12" s="114"/>
      <c r="AH12" s="114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147"/>
      <c r="BD12" s="147"/>
      <c r="BE12" s="147"/>
      <c r="BF12" s="147"/>
      <c r="BG12" s="147"/>
      <c r="BH12" s="147"/>
      <c r="BI12" s="147"/>
      <c r="BJ12" s="147"/>
      <c r="BK12" s="147"/>
      <c r="BL12" s="147"/>
      <c r="BM12" s="147"/>
      <c r="BN12" s="147"/>
      <c r="BO12" s="147"/>
      <c r="BP12" s="147"/>
      <c r="BQ12" s="147"/>
      <c r="BR12" s="147"/>
      <c r="BS12" s="147"/>
      <c r="BT12" s="147"/>
      <c r="BU12" s="147"/>
      <c r="BV12" s="147"/>
      <c r="BW12" s="147"/>
      <c r="BX12" s="147"/>
      <c r="BY12" s="147"/>
      <c r="BZ12" s="147"/>
    </row>
    <row r="13" spans="1:153" x14ac:dyDescent="0.25">
      <c r="B13" s="114" t="s">
        <v>8</v>
      </c>
      <c r="C13" s="138">
        <f>DropDown!C12</f>
        <v>0.6</v>
      </c>
      <c r="D13" s="138" t="s">
        <v>9</v>
      </c>
      <c r="E13" s="124">
        <f>C13*F5</f>
        <v>5.4</v>
      </c>
      <c r="F13" s="39">
        <f>C13*F5</f>
        <v>5.4</v>
      </c>
      <c r="G13" s="40">
        <f>C13*F5</f>
        <v>5.4</v>
      </c>
      <c r="H13" s="41">
        <f>C13*F5</f>
        <v>5.4</v>
      </c>
      <c r="I13" s="171" t="str">
        <f>DropDown!C24</f>
        <v>www.auma.de</v>
      </c>
      <c r="J13" s="172"/>
      <c r="K13" s="7" t="s">
        <v>10</v>
      </c>
      <c r="L13" s="162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47"/>
      <c r="BB13" s="147"/>
      <c r="BC13" s="147"/>
      <c r="BD13" s="147"/>
      <c r="BE13" s="147"/>
      <c r="BF13" s="147"/>
      <c r="BG13" s="147"/>
      <c r="BH13" s="147"/>
      <c r="BI13" s="147"/>
      <c r="BJ13" s="147"/>
      <c r="BK13" s="147"/>
      <c r="BL13" s="147"/>
      <c r="BM13" s="147"/>
      <c r="BN13" s="147"/>
      <c r="BO13" s="147"/>
      <c r="BP13" s="147"/>
      <c r="BQ13" s="147"/>
      <c r="BR13" s="147"/>
      <c r="BS13" s="147"/>
      <c r="BT13" s="147"/>
      <c r="BU13" s="147"/>
      <c r="BV13" s="147"/>
      <c r="BW13" s="147"/>
      <c r="BX13" s="147"/>
      <c r="BY13" s="147"/>
      <c r="BZ13" s="147"/>
    </row>
    <row r="14" spans="1:153" ht="3.75" customHeight="1" x14ac:dyDescent="0.25">
      <c r="B14" s="114"/>
      <c r="C14" s="138"/>
      <c r="D14" s="138"/>
      <c r="E14" s="124"/>
      <c r="F14" s="39"/>
      <c r="G14" s="40"/>
      <c r="H14" s="41"/>
      <c r="I14" s="170"/>
      <c r="J14" s="170"/>
      <c r="K14" s="115"/>
      <c r="L14" s="162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  <c r="AH14" s="114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47"/>
      <c r="BB14" s="147"/>
      <c r="BC14" s="147"/>
      <c r="BD14" s="147"/>
      <c r="BE14" s="147"/>
      <c r="BF14" s="147"/>
      <c r="BG14" s="147"/>
      <c r="BH14" s="147"/>
      <c r="BI14" s="147"/>
      <c r="BJ14" s="147"/>
      <c r="BK14" s="147"/>
      <c r="BL14" s="147"/>
      <c r="BM14" s="147"/>
      <c r="BN14" s="147"/>
      <c r="BO14" s="147"/>
      <c r="BP14" s="147"/>
      <c r="BQ14" s="147"/>
      <c r="BR14" s="147"/>
      <c r="BS14" s="147"/>
      <c r="BT14" s="147"/>
      <c r="BU14" s="147"/>
      <c r="BV14" s="147"/>
      <c r="BW14" s="147"/>
      <c r="BX14" s="147"/>
      <c r="BY14" s="147"/>
      <c r="BZ14" s="147"/>
    </row>
    <row r="15" spans="1:153" x14ac:dyDescent="0.25">
      <c r="B15" s="114" t="s">
        <v>11</v>
      </c>
      <c r="C15" s="138">
        <v>6.4</v>
      </c>
      <c r="D15" s="138" t="s">
        <v>9</v>
      </c>
      <c r="E15" s="124">
        <f>C15*F5</f>
        <v>57.6</v>
      </c>
      <c r="F15" s="39">
        <f>C15*F5</f>
        <v>57.6</v>
      </c>
      <c r="G15" s="40">
        <f>C15*F5</f>
        <v>57.6</v>
      </c>
      <c r="H15" s="41">
        <f>C15*F5</f>
        <v>57.6</v>
      </c>
      <c r="I15" s="2"/>
      <c r="J15" s="2"/>
      <c r="K15" s="1"/>
      <c r="L15" s="162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7"/>
      <c r="BB15" s="147"/>
      <c r="BC15" s="147"/>
      <c r="BD15" s="147"/>
      <c r="BE15" s="147"/>
      <c r="BF15" s="147"/>
      <c r="BG15" s="147"/>
      <c r="BH15" s="147"/>
      <c r="BI15" s="147"/>
      <c r="BJ15" s="147"/>
      <c r="BK15" s="147"/>
      <c r="BL15" s="147"/>
      <c r="BM15" s="147"/>
      <c r="BN15" s="147"/>
      <c r="BO15" s="147"/>
      <c r="BP15" s="147"/>
      <c r="BQ15" s="147"/>
      <c r="BR15" s="147"/>
      <c r="BS15" s="147"/>
      <c r="BT15" s="147"/>
      <c r="BU15" s="147"/>
      <c r="BV15" s="147"/>
      <c r="BW15" s="147"/>
      <c r="BX15" s="147"/>
      <c r="BY15" s="147"/>
      <c r="BZ15" s="147"/>
    </row>
    <row r="16" spans="1:153" ht="3.75" customHeight="1" x14ac:dyDescent="0.25">
      <c r="B16" s="114"/>
      <c r="C16" s="138"/>
      <c r="D16" s="65"/>
      <c r="E16" s="124"/>
      <c r="F16" s="39"/>
      <c r="G16" s="40"/>
      <c r="H16" s="41"/>
      <c r="I16" s="2"/>
      <c r="J16" s="2"/>
      <c r="K16" s="1"/>
      <c r="L16" s="162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  <c r="AA16" s="114"/>
      <c r="AB16" s="114"/>
      <c r="AC16" s="114"/>
      <c r="AD16" s="114"/>
      <c r="AE16" s="114"/>
      <c r="AF16" s="114"/>
      <c r="AG16" s="114"/>
      <c r="AH16" s="114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7"/>
      <c r="BB16" s="147"/>
      <c r="BC16" s="147"/>
      <c r="BD16" s="147"/>
      <c r="BE16" s="147"/>
      <c r="BF16" s="147"/>
      <c r="BG16" s="147"/>
      <c r="BH16" s="147"/>
      <c r="BI16" s="147"/>
      <c r="BJ16" s="147"/>
      <c r="BK16" s="147"/>
      <c r="BL16" s="147"/>
      <c r="BM16" s="147"/>
      <c r="BN16" s="147"/>
      <c r="BO16" s="147"/>
      <c r="BP16" s="147"/>
      <c r="BQ16" s="147"/>
      <c r="BR16" s="147"/>
      <c r="BS16" s="147"/>
      <c r="BT16" s="147"/>
      <c r="BU16" s="147"/>
      <c r="BV16" s="147"/>
      <c r="BW16" s="147"/>
      <c r="BX16" s="147"/>
      <c r="BY16" s="147"/>
      <c r="BZ16" s="147"/>
    </row>
    <row r="17" spans="1:152" x14ac:dyDescent="0.25">
      <c r="B17" s="114" t="s">
        <v>12</v>
      </c>
      <c r="C17" s="138">
        <v>679</v>
      </c>
      <c r="D17" s="138" t="s">
        <v>13</v>
      </c>
      <c r="E17" s="125">
        <f>C17</f>
        <v>679</v>
      </c>
      <c r="F17" s="48">
        <f>C17</f>
        <v>679</v>
      </c>
      <c r="G17" s="49">
        <f>C17</f>
        <v>679</v>
      </c>
      <c r="H17" s="50">
        <f>C17</f>
        <v>679</v>
      </c>
      <c r="I17" s="2"/>
      <c r="J17" s="2"/>
      <c r="K17" s="1"/>
      <c r="L17" s="162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7"/>
      <c r="BB17" s="147"/>
      <c r="BC17" s="147"/>
      <c r="BD17" s="147"/>
      <c r="BE17" s="147"/>
      <c r="BF17" s="147"/>
      <c r="BG17" s="147"/>
      <c r="BH17" s="147"/>
      <c r="BI17" s="147"/>
      <c r="BJ17" s="147"/>
      <c r="BK17" s="147"/>
      <c r="BL17" s="147"/>
      <c r="BM17" s="147"/>
      <c r="BN17" s="147"/>
      <c r="BO17" s="147"/>
      <c r="BP17" s="147"/>
      <c r="BQ17" s="147"/>
      <c r="BR17" s="147"/>
      <c r="BS17" s="147"/>
      <c r="BT17" s="147"/>
      <c r="BU17" s="147"/>
      <c r="BV17" s="147"/>
      <c r="BW17" s="147"/>
      <c r="BX17" s="147"/>
      <c r="BY17" s="147"/>
      <c r="BZ17" s="147"/>
    </row>
    <row r="18" spans="1:152" ht="14.25" customHeight="1" x14ac:dyDescent="0.3">
      <c r="B18" s="30" t="s">
        <v>61</v>
      </c>
      <c r="C18" s="139"/>
      <c r="D18" s="68"/>
      <c r="E18" s="123">
        <f>SUM(E10:E17)</f>
        <v>2758</v>
      </c>
      <c r="F18" s="43">
        <f>SUM(F10:F17)</f>
        <v>3001</v>
      </c>
      <c r="G18" s="44">
        <f>SUM(G10:G17)</f>
        <v>3073</v>
      </c>
      <c r="H18" s="45">
        <f>SUM(H10:H17)</f>
        <v>3181</v>
      </c>
      <c r="I18" s="2"/>
      <c r="J18" s="2"/>
      <c r="K18" s="1"/>
      <c r="L18" s="162"/>
      <c r="M18" s="114"/>
      <c r="N18" s="114"/>
      <c r="O18" s="114"/>
      <c r="P18" s="186"/>
      <c r="Q18" s="114"/>
      <c r="R18" s="114"/>
      <c r="S18" s="114"/>
      <c r="T18" s="114"/>
      <c r="U18" s="114"/>
      <c r="V18" s="114"/>
      <c r="W18" s="114"/>
      <c r="X18" s="114"/>
      <c r="Y18" s="114"/>
      <c r="Z18" s="114"/>
      <c r="AA18" s="114"/>
      <c r="AB18" s="114"/>
      <c r="AC18" s="114"/>
      <c r="AD18" s="114"/>
      <c r="AE18" s="114"/>
      <c r="AF18" s="114"/>
      <c r="AG18" s="114"/>
      <c r="AH18" s="114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7"/>
      <c r="BB18" s="147"/>
      <c r="BC18" s="147"/>
      <c r="BD18" s="147"/>
      <c r="BE18" s="147"/>
      <c r="BF18" s="147"/>
      <c r="BG18" s="147"/>
      <c r="BH18" s="147"/>
      <c r="BI18" s="147"/>
      <c r="BJ18" s="147"/>
      <c r="BK18" s="147"/>
      <c r="BL18" s="147"/>
      <c r="BM18" s="147"/>
      <c r="BN18" s="147"/>
      <c r="BO18" s="147"/>
      <c r="BP18" s="147"/>
      <c r="BQ18" s="147"/>
      <c r="BR18" s="147"/>
      <c r="BS18" s="147"/>
      <c r="BT18" s="147"/>
      <c r="BU18" s="147"/>
      <c r="BV18" s="147"/>
      <c r="BW18" s="147"/>
      <c r="BX18" s="147"/>
      <c r="BY18" s="147"/>
      <c r="BZ18" s="147"/>
    </row>
    <row r="19" spans="1:152" x14ac:dyDescent="0.25">
      <c r="B19" s="131" t="s">
        <v>62</v>
      </c>
      <c r="C19" s="140">
        <f>I5</f>
        <v>0.19</v>
      </c>
      <c r="D19" s="138" t="s">
        <v>14</v>
      </c>
      <c r="E19" s="124">
        <f>IF($C$19="-auswählen-",0,E18*$C$19)</f>
        <v>524.02</v>
      </c>
      <c r="F19" s="39">
        <f>IF($C$19="-auswählen-",0,F18*$C$19)</f>
        <v>570.19000000000005</v>
      </c>
      <c r="G19" s="40">
        <f>IF($C$19="-auswählen-",0,G18*$C$19)</f>
        <v>583.87</v>
      </c>
      <c r="H19" s="41">
        <f>IF($C$19="-auswählen-",0,H18*$C$19)</f>
        <v>604.39</v>
      </c>
      <c r="I19" s="2"/>
      <c r="J19" s="2"/>
      <c r="K19" s="1"/>
      <c r="L19" s="162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7"/>
      <c r="BB19" s="147"/>
      <c r="BC19" s="147"/>
      <c r="BD19" s="147"/>
      <c r="BE19" s="147"/>
      <c r="BF19" s="147"/>
      <c r="BG19" s="147"/>
      <c r="BH19" s="147"/>
      <c r="BI19" s="147"/>
      <c r="BJ19" s="147"/>
      <c r="BK19" s="147"/>
      <c r="BL19" s="147"/>
      <c r="BM19" s="147"/>
      <c r="BN19" s="147"/>
      <c r="BO19" s="147"/>
      <c r="BP19" s="147"/>
      <c r="BQ19" s="147"/>
      <c r="BR19" s="147"/>
      <c r="BS19" s="147"/>
      <c r="BT19" s="147"/>
      <c r="BU19" s="147"/>
      <c r="BV19" s="147"/>
      <c r="BW19" s="147"/>
      <c r="BX19" s="147"/>
      <c r="BY19" s="147"/>
      <c r="BZ19" s="147"/>
    </row>
    <row r="20" spans="1:152" ht="12.75" customHeight="1" thickBot="1" x14ac:dyDescent="0.35">
      <c r="B20" s="31" t="s">
        <v>63</v>
      </c>
      <c r="C20" s="141"/>
      <c r="D20" s="71"/>
      <c r="E20" s="126">
        <f>E18+E19</f>
        <v>3282.02</v>
      </c>
      <c r="F20" s="56">
        <f>F18+F19</f>
        <v>3571.19</v>
      </c>
      <c r="G20" s="57">
        <f>G18+G19</f>
        <v>3656.87</v>
      </c>
      <c r="H20" s="58">
        <f>H18+H19</f>
        <v>3785.39</v>
      </c>
      <c r="I20" s="2"/>
      <c r="J20" s="2"/>
      <c r="K20" s="1"/>
      <c r="L20" s="162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  <c r="AA20" s="114"/>
      <c r="AB20" s="114"/>
      <c r="AC20" s="114"/>
      <c r="AD20" s="114"/>
      <c r="AE20" s="114"/>
      <c r="AF20" s="114"/>
      <c r="AG20" s="114"/>
      <c r="AH20" s="114"/>
      <c r="AI20" s="147"/>
      <c r="AJ20" s="147"/>
      <c r="AK20" s="147"/>
      <c r="AL20" s="147"/>
      <c r="AM20" s="147"/>
      <c r="AN20" s="147"/>
      <c r="AO20" s="147"/>
      <c r="AP20" s="147"/>
      <c r="AQ20" s="147"/>
      <c r="AR20" s="147"/>
      <c r="AS20" s="147"/>
      <c r="AT20" s="147"/>
      <c r="AU20" s="147"/>
      <c r="AV20" s="147"/>
      <c r="AW20" s="147"/>
      <c r="AX20" s="147"/>
      <c r="AY20" s="147"/>
      <c r="AZ20" s="147"/>
      <c r="BA20" s="147"/>
      <c r="BB20" s="147"/>
      <c r="BC20" s="147"/>
      <c r="BD20" s="147"/>
      <c r="BE20" s="147"/>
      <c r="BF20" s="147"/>
      <c r="BG20" s="147"/>
      <c r="BH20" s="147"/>
      <c r="BI20" s="147"/>
      <c r="BJ20" s="147"/>
      <c r="BK20" s="147"/>
      <c r="BL20" s="147"/>
      <c r="BM20" s="147"/>
      <c r="BN20" s="147"/>
      <c r="BO20" s="147"/>
      <c r="BP20" s="147"/>
      <c r="BQ20" s="147"/>
      <c r="BR20" s="147"/>
      <c r="BS20" s="147"/>
      <c r="BT20" s="147"/>
      <c r="BU20" s="147"/>
      <c r="BV20" s="147"/>
      <c r="BW20" s="147"/>
      <c r="BX20" s="147"/>
      <c r="BY20" s="147"/>
      <c r="BZ20" s="147"/>
    </row>
    <row r="21" spans="1:152" ht="12.75" customHeight="1" thickTop="1" x14ac:dyDescent="0.3">
      <c r="B21" s="28"/>
      <c r="C21" s="72"/>
      <c r="D21" s="59"/>
      <c r="E21" s="59"/>
      <c r="F21" s="60"/>
      <c r="G21" s="60"/>
      <c r="H21" s="60"/>
      <c r="I21" s="2"/>
      <c r="J21" s="2"/>
      <c r="K21" s="1"/>
      <c r="L21" s="162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7"/>
      <c r="BB21" s="147"/>
      <c r="BC21" s="147"/>
      <c r="BD21" s="147"/>
      <c r="BE21" s="147"/>
      <c r="BF21" s="147"/>
      <c r="BG21" s="147"/>
      <c r="BH21" s="147"/>
      <c r="BI21" s="147"/>
      <c r="BJ21" s="147"/>
      <c r="BK21" s="147"/>
      <c r="BL21" s="147"/>
      <c r="BM21" s="147"/>
      <c r="BN21" s="147"/>
      <c r="BO21" s="147"/>
      <c r="BP21" s="147"/>
      <c r="BQ21" s="147"/>
      <c r="BR21" s="147"/>
      <c r="BS21" s="147"/>
      <c r="BT21" s="147"/>
      <c r="BU21" s="147"/>
      <c r="BV21" s="147"/>
      <c r="BW21" s="147"/>
      <c r="BX21" s="147"/>
      <c r="BY21" s="147"/>
      <c r="BZ21" s="147"/>
    </row>
    <row r="22" spans="1:152" ht="9.75" customHeight="1" x14ac:dyDescent="0.25">
      <c r="B22" s="29"/>
      <c r="C22" s="29"/>
      <c r="D22" s="29"/>
      <c r="E22" s="29"/>
      <c r="F22" s="29"/>
      <c r="G22" s="29"/>
      <c r="H22" s="29"/>
      <c r="I22" s="29"/>
      <c r="J22" s="29"/>
      <c r="K22" s="173"/>
      <c r="L22" s="17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  <c r="AA22" s="114"/>
      <c r="AB22" s="114"/>
      <c r="AC22" s="114"/>
      <c r="AD22" s="114"/>
      <c r="AE22" s="114"/>
      <c r="AF22" s="114"/>
      <c r="AG22" s="114"/>
      <c r="AH22" s="114"/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7"/>
      <c r="BB22" s="147"/>
      <c r="BC22" s="147"/>
      <c r="BD22" s="147"/>
      <c r="BE22" s="147"/>
      <c r="BF22" s="147"/>
      <c r="BG22" s="147"/>
      <c r="BH22" s="147"/>
      <c r="BI22" s="147"/>
      <c r="BJ22" s="147"/>
      <c r="BK22" s="147"/>
      <c r="BL22" s="147"/>
      <c r="BM22" s="147"/>
      <c r="BN22" s="147"/>
      <c r="BO22" s="147"/>
      <c r="BP22" s="147"/>
      <c r="BQ22" s="147"/>
      <c r="BR22" s="147"/>
      <c r="BS22" s="147"/>
      <c r="BT22" s="147"/>
      <c r="BU22" s="147"/>
      <c r="BV22" s="147"/>
      <c r="BW22" s="147"/>
      <c r="BX22" s="147"/>
      <c r="BY22" s="147"/>
      <c r="BZ22" s="147"/>
    </row>
    <row r="23" spans="1:152" s="176" customFormat="1" hidden="1" x14ac:dyDescent="0.25">
      <c r="A23" s="175"/>
      <c r="B23" s="175">
        <v>0</v>
      </c>
      <c r="C23" s="175"/>
      <c r="D23" s="175"/>
      <c r="E23" s="175"/>
      <c r="F23" s="175"/>
      <c r="G23" s="175"/>
      <c r="H23" s="175"/>
      <c r="I23" s="175"/>
      <c r="J23" s="175"/>
      <c r="K23" s="175"/>
      <c r="L23" s="175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47"/>
      <c r="BB23" s="147"/>
      <c r="BC23" s="147"/>
      <c r="BD23" s="147"/>
      <c r="BE23" s="147"/>
      <c r="BF23" s="147"/>
      <c r="BG23" s="147"/>
      <c r="BH23" s="147"/>
      <c r="BI23" s="147"/>
      <c r="BJ23" s="147"/>
      <c r="BK23" s="147"/>
      <c r="BL23" s="147"/>
      <c r="BM23" s="147"/>
      <c r="BN23" s="147"/>
      <c r="BO23" s="147"/>
      <c r="BP23" s="147"/>
      <c r="BQ23" s="147"/>
      <c r="BR23" s="147"/>
      <c r="BS23" s="147"/>
      <c r="BT23" s="147"/>
      <c r="BU23" s="147"/>
      <c r="BV23" s="147"/>
      <c r="BW23" s="147"/>
      <c r="BX23" s="147"/>
      <c r="BY23" s="147"/>
      <c r="BZ23" s="147"/>
      <c r="CA23" s="148"/>
      <c r="CB23" s="148"/>
      <c r="CC23" s="148"/>
      <c r="CD23" s="148"/>
      <c r="CE23" s="148"/>
      <c r="CF23" s="148"/>
      <c r="CG23" s="148"/>
      <c r="CH23" s="148"/>
      <c r="CI23" s="148"/>
      <c r="CJ23" s="148"/>
      <c r="CK23" s="148"/>
      <c r="CL23" s="148"/>
      <c r="CM23" s="148"/>
      <c r="CN23" s="148"/>
      <c r="CO23" s="148"/>
      <c r="CP23" s="148"/>
      <c r="CQ23" s="148"/>
      <c r="CR23" s="148"/>
      <c r="CS23" s="148"/>
      <c r="CT23" s="148"/>
      <c r="CU23" s="148"/>
      <c r="CV23" s="148"/>
      <c r="CW23" s="148"/>
      <c r="CX23" s="148"/>
      <c r="CY23" s="148"/>
      <c r="CZ23" s="148"/>
      <c r="DA23" s="148"/>
      <c r="DB23" s="148"/>
      <c r="DC23" s="148"/>
      <c r="DD23" s="148"/>
      <c r="DE23" s="148"/>
      <c r="DF23" s="148"/>
      <c r="DG23" s="148"/>
      <c r="DH23" s="148"/>
      <c r="DI23" s="148"/>
      <c r="DJ23" s="148"/>
      <c r="DK23" s="148"/>
      <c r="DL23" s="148"/>
      <c r="DM23" s="148"/>
      <c r="DN23" s="148"/>
      <c r="DO23" s="148"/>
      <c r="DP23" s="148"/>
      <c r="DQ23" s="148"/>
      <c r="DR23" s="148"/>
      <c r="DS23" s="148"/>
      <c r="DT23" s="148"/>
      <c r="DU23" s="148"/>
      <c r="DV23" s="148"/>
      <c r="DW23" s="148"/>
      <c r="DX23" s="148"/>
      <c r="DY23" s="148"/>
      <c r="DZ23" s="148"/>
      <c r="EA23" s="148"/>
      <c r="EB23" s="148"/>
      <c r="EC23" s="148"/>
      <c r="ED23" s="148"/>
      <c r="EE23" s="148"/>
      <c r="EF23" s="148"/>
      <c r="EG23" s="148"/>
      <c r="EH23" s="148"/>
      <c r="EI23" s="148"/>
      <c r="EJ23" s="148"/>
      <c r="EK23" s="148"/>
      <c r="EL23" s="148"/>
      <c r="EM23" s="148"/>
      <c r="EN23" s="148"/>
      <c r="EO23" s="148"/>
      <c r="EP23" s="148"/>
      <c r="EQ23" s="148"/>
      <c r="ER23" s="148"/>
      <c r="ES23" s="148"/>
      <c r="ET23" s="148"/>
      <c r="EU23" s="148"/>
      <c r="EV23" s="148"/>
    </row>
    <row r="24" spans="1:152" s="176" customFormat="1" hidden="1" x14ac:dyDescent="0.25">
      <c r="A24" s="175"/>
      <c r="B24" s="175">
        <v>6</v>
      </c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  <c r="AA24" s="114"/>
      <c r="AB24" s="114"/>
      <c r="AC24" s="114"/>
      <c r="AD24" s="114"/>
      <c r="AE24" s="114"/>
      <c r="AF24" s="114"/>
      <c r="AG24" s="114"/>
      <c r="AH24" s="114"/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7"/>
      <c r="BA24" s="147"/>
      <c r="BB24" s="147"/>
      <c r="BC24" s="147"/>
      <c r="BD24" s="147"/>
      <c r="BE24" s="147"/>
      <c r="BF24" s="147"/>
      <c r="BG24" s="147"/>
      <c r="BH24" s="147"/>
      <c r="BI24" s="147"/>
      <c r="BJ24" s="147"/>
      <c r="BK24" s="147"/>
      <c r="BL24" s="147"/>
      <c r="BM24" s="147"/>
      <c r="BN24" s="147"/>
      <c r="BO24" s="147"/>
      <c r="BP24" s="147"/>
      <c r="BQ24" s="147"/>
      <c r="BR24" s="147"/>
      <c r="BS24" s="147"/>
      <c r="BT24" s="147"/>
      <c r="BU24" s="147"/>
      <c r="BV24" s="147"/>
      <c r="BW24" s="147"/>
      <c r="BX24" s="147"/>
      <c r="BY24" s="147"/>
      <c r="BZ24" s="147"/>
      <c r="CA24" s="148"/>
      <c r="CB24" s="148"/>
      <c r="CC24" s="148"/>
      <c r="CD24" s="148"/>
      <c r="CE24" s="148"/>
      <c r="CF24" s="148"/>
      <c r="CG24" s="148"/>
      <c r="CH24" s="148"/>
      <c r="CI24" s="148"/>
      <c r="CJ24" s="148"/>
      <c r="CK24" s="148"/>
      <c r="CL24" s="148"/>
      <c r="CM24" s="148"/>
      <c r="CN24" s="148"/>
      <c r="CO24" s="148"/>
      <c r="CP24" s="148"/>
      <c r="CQ24" s="148"/>
      <c r="CR24" s="148"/>
      <c r="CS24" s="148"/>
      <c r="CT24" s="148"/>
      <c r="CU24" s="148"/>
      <c r="CV24" s="148"/>
      <c r="CW24" s="148"/>
      <c r="CX24" s="148"/>
      <c r="CY24" s="148"/>
      <c r="CZ24" s="148"/>
      <c r="DA24" s="148"/>
      <c r="DB24" s="148"/>
      <c r="DC24" s="148"/>
      <c r="DD24" s="148"/>
      <c r="DE24" s="148"/>
      <c r="DF24" s="148"/>
      <c r="DG24" s="148"/>
      <c r="DH24" s="148"/>
      <c r="DI24" s="148"/>
      <c r="DJ24" s="148"/>
      <c r="DK24" s="148"/>
      <c r="DL24" s="148"/>
      <c r="DM24" s="148"/>
      <c r="DN24" s="148"/>
      <c r="DO24" s="148"/>
      <c r="DP24" s="148"/>
      <c r="DQ24" s="148"/>
      <c r="DR24" s="148"/>
      <c r="DS24" s="148"/>
      <c r="DT24" s="148"/>
      <c r="DU24" s="148"/>
      <c r="DV24" s="148"/>
      <c r="DW24" s="148"/>
      <c r="DX24" s="148"/>
      <c r="DY24" s="148"/>
      <c r="DZ24" s="148"/>
      <c r="EA24" s="148"/>
      <c r="EB24" s="148"/>
      <c r="EC24" s="148"/>
      <c r="ED24" s="148"/>
      <c r="EE24" s="148"/>
      <c r="EF24" s="148"/>
      <c r="EG24" s="148"/>
      <c r="EH24" s="148"/>
      <c r="EI24" s="148"/>
      <c r="EJ24" s="148"/>
      <c r="EK24" s="148"/>
      <c r="EL24" s="148"/>
      <c r="EM24" s="148"/>
      <c r="EN24" s="148"/>
      <c r="EO24" s="148"/>
      <c r="EP24" s="148"/>
      <c r="EQ24" s="148"/>
      <c r="ER24" s="148"/>
      <c r="ES24" s="148"/>
      <c r="ET24" s="148"/>
      <c r="EU24" s="148"/>
      <c r="EV24" s="148"/>
    </row>
    <row r="25" spans="1:152" hidden="1" x14ac:dyDescent="0.25">
      <c r="B25" s="29"/>
      <c r="C25" s="29"/>
      <c r="D25" s="29"/>
      <c r="E25" s="29"/>
      <c r="F25" s="29"/>
      <c r="G25" s="29"/>
      <c r="H25" s="29"/>
      <c r="I25" s="29"/>
      <c r="J25" s="29"/>
      <c r="K25" s="29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AF25" s="114"/>
      <c r="AG25" s="114"/>
      <c r="AH25" s="114"/>
      <c r="AI25" s="147"/>
      <c r="AJ25" s="147"/>
      <c r="AK25" s="147"/>
      <c r="AL25" s="147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147"/>
      <c r="AX25" s="147"/>
      <c r="AY25" s="147"/>
      <c r="AZ25" s="147"/>
      <c r="BA25" s="147"/>
      <c r="BB25" s="147"/>
      <c r="BC25" s="147"/>
      <c r="BD25" s="147"/>
      <c r="BE25" s="147"/>
      <c r="BF25" s="147"/>
      <c r="BG25" s="147"/>
      <c r="BH25" s="147"/>
      <c r="BI25" s="147"/>
      <c r="BJ25" s="147"/>
      <c r="BK25" s="147"/>
      <c r="BL25" s="147"/>
      <c r="BM25" s="147"/>
      <c r="BN25" s="147"/>
      <c r="BO25" s="147"/>
      <c r="BP25" s="147"/>
      <c r="BQ25" s="147"/>
      <c r="BR25" s="147"/>
      <c r="BS25" s="147"/>
      <c r="BT25" s="147"/>
      <c r="BU25" s="147"/>
      <c r="BV25" s="147"/>
      <c r="BW25" s="147"/>
      <c r="BX25" s="147"/>
      <c r="BY25" s="147"/>
      <c r="BZ25" s="147"/>
    </row>
    <row r="26" spans="1:152" s="177" customFormat="1" x14ac:dyDescent="0.25">
      <c r="A26" s="114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  <c r="AA26" s="114"/>
      <c r="AB26" s="114"/>
      <c r="AC26" s="114"/>
      <c r="AD26" s="114"/>
      <c r="AE26" s="114"/>
      <c r="AF26" s="114"/>
      <c r="AG26" s="114"/>
      <c r="AH26" s="114"/>
      <c r="AI26" s="147"/>
      <c r="AJ26" s="147"/>
      <c r="AK26" s="147"/>
      <c r="AL26" s="147"/>
      <c r="AM26" s="147"/>
      <c r="AN26" s="147"/>
      <c r="AO26" s="147"/>
      <c r="AP26" s="147"/>
      <c r="AQ26" s="147"/>
      <c r="AR26" s="147"/>
      <c r="AS26" s="147"/>
      <c r="AT26" s="147"/>
      <c r="AU26" s="147"/>
      <c r="AV26" s="147"/>
      <c r="AW26" s="147"/>
      <c r="AX26" s="147"/>
      <c r="AY26" s="147"/>
      <c r="AZ26" s="147"/>
      <c r="BA26" s="147"/>
      <c r="BB26" s="147"/>
      <c r="BC26" s="147"/>
      <c r="BD26" s="147"/>
      <c r="BE26" s="147"/>
      <c r="BF26" s="147"/>
      <c r="BG26" s="147"/>
      <c r="BH26" s="147"/>
      <c r="BI26" s="147"/>
      <c r="BJ26" s="147"/>
      <c r="BK26" s="147"/>
      <c r="BL26" s="147"/>
      <c r="BM26" s="147"/>
      <c r="BN26" s="147"/>
      <c r="BO26" s="147"/>
      <c r="BP26" s="147"/>
      <c r="BQ26" s="147"/>
      <c r="BR26" s="147"/>
      <c r="BS26" s="147"/>
      <c r="BT26" s="147"/>
      <c r="BU26" s="147"/>
      <c r="BV26" s="147"/>
      <c r="BW26" s="147"/>
      <c r="BX26" s="147"/>
      <c r="BY26" s="147"/>
      <c r="BZ26" s="147"/>
      <c r="CA26" s="147"/>
      <c r="CB26" s="147"/>
      <c r="CC26" s="147"/>
      <c r="CD26" s="147"/>
      <c r="CE26" s="147"/>
      <c r="CF26" s="147"/>
      <c r="CG26" s="147"/>
      <c r="CH26" s="147"/>
      <c r="CI26" s="147"/>
      <c r="CJ26" s="147"/>
      <c r="CK26" s="147"/>
      <c r="CL26" s="147"/>
      <c r="CM26" s="147"/>
      <c r="CN26" s="147"/>
      <c r="CO26" s="147"/>
      <c r="CP26" s="147"/>
      <c r="CQ26" s="147"/>
      <c r="CR26" s="147"/>
      <c r="CS26" s="147"/>
      <c r="CT26" s="147"/>
      <c r="CU26" s="147"/>
      <c r="CV26" s="147"/>
      <c r="CW26" s="147"/>
      <c r="CX26" s="147"/>
      <c r="CY26" s="147"/>
      <c r="CZ26" s="147"/>
      <c r="DA26" s="147"/>
      <c r="DB26" s="147"/>
      <c r="DC26" s="147"/>
      <c r="DD26" s="147"/>
      <c r="DE26" s="147"/>
      <c r="DF26" s="147"/>
      <c r="DG26" s="147"/>
      <c r="DH26" s="147"/>
      <c r="DI26" s="147"/>
      <c r="DJ26" s="147"/>
      <c r="DK26" s="147"/>
      <c r="DL26" s="147"/>
      <c r="DM26" s="147"/>
      <c r="DN26" s="147"/>
      <c r="DO26" s="147"/>
      <c r="DP26" s="147"/>
      <c r="DQ26" s="147"/>
      <c r="DR26" s="147"/>
      <c r="DS26" s="147"/>
      <c r="DT26" s="147"/>
      <c r="DU26" s="147"/>
      <c r="DV26" s="147"/>
      <c r="DW26" s="147"/>
      <c r="DX26" s="147"/>
      <c r="DY26" s="147"/>
      <c r="DZ26" s="147"/>
      <c r="EA26" s="147"/>
      <c r="EB26" s="147"/>
      <c r="EC26" s="147"/>
      <c r="ED26" s="147"/>
      <c r="EE26" s="147"/>
      <c r="EF26" s="147"/>
      <c r="EG26" s="147"/>
      <c r="EH26" s="147"/>
      <c r="EI26" s="147"/>
      <c r="EJ26" s="147"/>
      <c r="EK26" s="147"/>
      <c r="EL26" s="147"/>
      <c r="EM26" s="147"/>
      <c r="EN26" s="147"/>
      <c r="EO26" s="147"/>
      <c r="EP26" s="147"/>
      <c r="EQ26" s="147"/>
      <c r="ER26" s="147"/>
      <c r="ES26" s="147"/>
      <c r="ET26" s="147"/>
      <c r="EU26" s="147"/>
      <c r="EV26" s="147"/>
    </row>
    <row r="27" spans="1:152" s="177" customFormat="1" ht="13" x14ac:dyDescent="0.3">
      <c r="A27" s="114"/>
      <c r="B27" s="178"/>
      <c r="C27" s="179"/>
      <c r="D27" s="179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  <c r="AA27" s="114"/>
      <c r="AB27" s="114"/>
      <c r="AC27" s="114"/>
      <c r="AD27" s="114"/>
      <c r="AE27" s="114"/>
      <c r="AF27" s="114"/>
      <c r="AG27" s="114"/>
      <c r="AH27" s="114"/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7"/>
      <c r="AW27" s="147"/>
      <c r="AX27" s="147"/>
      <c r="AY27" s="147"/>
      <c r="AZ27" s="147"/>
      <c r="BA27" s="147"/>
      <c r="BB27" s="147"/>
      <c r="BC27" s="147"/>
      <c r="BD27" s="147"/>
      <c r="BE27" s="147"/>
      <c r="BF27" s="147"/>
      <c r="BG27" s="147"/>
      <c r="BH27" s="147"/>
      <c r="BI27" s="147"/>
      <c r="BJ27" s="147"/>
      <c r="BK27" s="147"/>
      <c r="BL27" s="147"/>
      <c r="BM27" s="147"/>
      <c r="BN27" s="147"/>
      <c r="BO27" s="147"/>
      <c r="BP27" s="147"/>
      <c r="BQ27" s="147"/>
      <c r="BR27" s="147"/>
      <c r="BS27" s="147"/>
      <c r="BT27" s="147"/>
      <c r="BU27" s="147"/>
      <c r="BV27" s="147"/>
      <c r="BW27" s="147"/>
      <c r="BX27" s="147"/>
      <c r="BY27" s="147"/>
      <c r="BZ27" s="147"/>
      <c r="CA27" s="147"/>
      <c r="CB27" s="147"/>
      <c r="CC27" s="147"/>
      <c r="CD27" s="147"/>
      <c r="CE27" s="147"/>
      <c r="CF27" s="147"/>
      <c r="CG27" s="147"/>
      <c r="CH27" s="147"/>
      <c r="CI27" s="147"/>
      <c r="CJ27" s="147"/>
      <c r="CK27" s="147"/>
      <c r="CL27" s="147"/>
      <c r="CM27" s="147"/>
      <c r="CN27" s="147"/>
      <c r="CO27" s="147"/>
      <c r="CP27" s="147"/>
      <c r="CQ27" s="147"/>
      <c r="CR27" s="147"/>
      <c r="CS27" s="147"/>
      <c r="CT27" s="147"/>
      <c r="CU27" s="147"/>
      <c r="CV27" s="147"/>
      <c r="CW27" s="147"/>
      <c r="CX27" s="147"/>
      <c r="CY27" s="147"/>
      <c r="CZ27" s="147"/>
      <c r="DA27" s="147"/>
      <c r="DB27" s="147"/>
      <c r="DC27" s="147"/>
      <c r="DD27" s="147"/>
      <c r="DE27" s="147"/>
      <c r="DF27" s="147"/>
      <c r="DG27" s="147"/>
      <c r="DH27" s="147"/>
      <c r="DI27" s="147"/>
      <c r="DJ27" s="147"/>
      <c r="DK27" s="147"/>
      <c r="DL27" s="147"/>
      <c r="DM27" s="147"/>
      <c r="DN27" s="147"/>
      <c r="DO27" s="147"/>
      <c r="DP27" s="147"/>
      <c r="DQ27" s="147"/>
      <c r="DR27" s="147"/>
      <c r="DS27" s="147"/>
      <c r="DT27" s="147"/>
      <c r="DU27" s="147"/>
      <c r="DV27" s="147"/>
      <c r="DW27" s="147"/>
      <c r="DX27" s="147"/>
      <c r="DY27" s="147"/>
      <c r="DZ27" s="147"/>
      <c r="EA27" s="147"/>
      <c r="EB27" s="147"/>
      <c r="EC27" s="147"/>
      <c r="ED27" s="147"/>
      <c r="EE27" s="147"/>
      <c r="EF27" s="147"/>
      <c r="EG27" s="147"/>
      <c r="EH27" s="147"/>
      <c r="EI27" s="147"/>
      <c r="EJ27" s="147"/>
      <c r="EK27" s="147"/>
      <c r="EL27" s="147"/>
      <c r="EM27" s="147"/>
      <c r="EN27" s="147"/>
      <c r="EO27" s="147"/>
      <c r="EP27" s="147"/>
      <c r="EQ27" s="147"/>
      <c r="ER27" s="147"/>
      <c r="ES27" s="147"/>
      <c r="ET27" s="147"/>
      <c r="EU27" s="147"/>
      <c r="EV27" s="147"/>
    </row>
    <row r="28" spans="1:152" s="177" customFormat="1" ht="13" x14ac:dyDescent="0.3">
      <c r="A28" s="114"/>
      <c r="B28" s="143"/>
      <c r="C28" s="179"/>
      <c r="D28" s="147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  <c r="AA28" s="114"/>
      <c r="AB28" s="114"/>
      <c r="AC28" s="114"/>
      <c r="AD28" s="114"/>
      <c r="AE28" s="114"/>
      <c r="AF28" s="114"/>
      <c r="AG28" s="114"/>
      <c r="AH28" s="114"/>
      <c r="AI28" s="147"/>
      <c r="AJ28" s="147"/>
      <c r="AK28" s="147"/>
      <c r="AL28" s="147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  <c r="AW28" s="147"/>
      <c r="AX28" s="147"/>
      <c r="AY28" s="147"/>
      <c r="AZ28" s="147"/>
      <c r="BA28" s="147"/>
      <c r="BB28" s="147"/>
      <c r="BC28" s="147"/>
      <c r="BD28" s="147"/>
      <c r="BE28" s="147"/>
      <c r="BF28" s="147"/>
      <c r="BG28" s="147"/>
      <c r="BH28" s="147"/>
      <c r="BI28" s="147"/>
      <c r="BJ28" s="147"/>
      <c r="BK28" s="147"/>
      <c r="BL28" s="147"/>
      <c r="BM28" s="147"/>
      <c r="BN28" s="147"/>
      <c r="BO28" s="147"/>
      <c r="BP28" s="147"/>
      <c r="BQ28" s="147"/>
      <c r="BR28" s="147"/>
      <c r="BS28" s="147"/>
      <c r="BT28" s="147"/>
      <c r="BU28" s="147"/>
      <c r="BV28" s="147"/>
      <c r="BW28" s="147"/>
      <c r="BX28" s="147"/>
      <c r="BY28" s="147"/>
      <c r="BZ28" s="147"/>
      <c r="CA28" s="147"/>
      <c r="CB28" s="147"/>
      <c r="CC28" s="147"/>
      <c r="CD28" s="147"/>
      <c r="CE28" s="147"/>
      <c r="CF28" s="147"/>
      <c r="CG28" s="147"/>
      <c r="CH28" s="147"/>
      <c r="CI28" s="147"/>
      <c r="CJ28" s="147"/>
      <c r="CK28" s="147"/>
      <c r="CL28" s="147"/>
      <c r="CM28" s="147"/>
      <c r="CN28" s="147"/>
      <c r="CO28" s="147"/>
      <c r="CP28" s="147"/>
      <c r="CQ28" s="147"/>
      <c r="CR28" s="147"/>
      <c r="CS28" s="147"/>
      <c r="CT28" s="147"/>
      <c r="CU28" s="147"/>
      <c r="CV28" s="147"/>
      <c r="CW28" s="147"/>
      <c r="CX28" s="147"/>
      <c r="CY28" s="147"/>
      <c r="CZ28" s="147"/>
      <c r="DA28" s="147"/>
      <c r="DB28" s="147"/>
      <c r="DC28" s="147"/>
      <c r="DD28" s="147"/>
      <c r="DE28" s="147"/>
      <c r="DF28" s="147"/>
      <c r="DG28" s="147"/>
      <c r="DH28" s="147"/>
      <c r="DI28" s="147"/>
      <c r="DJ28" s="147"/>
      <c r="DK28" s="147"/>
      <c r="DL28" s="147"/>
      <c r="DM28" s="147"/>
      <c r="DN28" s="147"/>
      <c r="DO28" s="147"/>
      <c r="DP28" s="147"/>
      <c r="DQ28" s="147"/>
      <c r="DR28" s="147"/>
      <c r="DS28" s="147"/>
      <c r="DT28" s="147"/>
      <c r="DU28" s="147"/>
      <c r="DV28" s="147"/>
      <c r="DW28" s="147"/>
      <c r="DX28" s="147"/>
      <c r="DY28" s="147"/>
      <c r="DZ28" s="147"/>
      <c r="EA28" s="147"/>
      <c r="EB28" s="147"/>
      <c r="EC28" s="147"/>
      <c r="ED28" s="147"/>
      <c r="EE28" s="147"/>
      <c r="EF28" s="147"/>
      <c r="EG28" s="147"/>
      <c r="EH28" s="147"/>
      <c r="EI28" s="147"/>
      <c r="EJ28" s="147"/>
      <c r="EK28" s="147"/>
      <c r="EL28" s="147"/>
      <c r="EM28" s="147"/>
      <c r="EN28" s="147"/>
      <c r="EO28" s="147"/>
      <c r="EP28" s="147"/>
      <c r="EQ28" s="147"/>
      <c r="ER28" s="147"/>
      <c r="ES28" s="147"/>
      <c r="ET28" s="147"/>
      <c r="EU28" s="147"/>
      <c r="EV28" s="147"/>
    </row>
    <row r="29" spans="1:152" s="177" customFormat="1" ht="13" x14ac:dyDescent="0.3">
      <c r="A29" s="114"/>
      <c r="B29" s="143"/>
      <c r="C29" s="179"/>
      <c r="D29" s="147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7"/>
      <c r="AT29" s="147"/>
      <c r="AU29" s="147"/>
      <c r="AV29" s="147"/>
      <c r="AW29" s="147"/>
      <c r="AX29" s="147"/>
      <c r="AY29" s="147"/>
      <c r="AZ29" s="147"/>
      <c r="BA29" s="147"/>
      <c r="BB29" s="147"/>
      <c r="BC29" s="147"/>
      <c r="BD29" s="147"/>
      <c r="BE29" s="147"/>
      <c r="BF29" s="147"/>
      <c r="BG29" s="147"/>
      <c r="BH29" s="147"/>
      <c r="BI29" s="147"/>
      <c r="BJ29" s="147"/>
      <c r="BK29" s="147"/>
      <c r="BL29" s="147"/>
      <c r="BM29" s="147"/>
      <c r="BN29" s="147"/>
      <c r="BO29" s="147"/>
      <c r="BP29" s="147"/>
      <c r="BQ29" s="147"/>
      <c r="BR29" s="147"/>
      <c r="BS29" s="147"/>
      <c r="BT29" s="147"/>
      <c r="BU29" s="147"/>
      <c r="BV29" s="147"/>
      <c r="BW29" s="147"/>
      <c r="BX29" s="147"/>
      <c r="BY29" s="147"/>
      <c r="BZ29" s="147"/>
      <c r="CA29" s="147"/>
      <c r="CB29" s="147"/>
      <c r="CC29" s="147"/>
      <c r="CD29" s="147"/>
      <c r="CE29" s="147"/>
      <c r="CF29" s="147"/>
      <c r="CG29" s="147"/>
      <c r="CH29" s="147"/>
      <c r="CI29" s="147"/>
      <c r="CJ29" s="147"/>
      <c r="CK29" s="147"/>
      <c r="CL29" s="147"/>
      <c r="CM29" s="147"/>
      <c r="CN29" s="147"/>
      <c r="CO29" s="147"/>
      <c r="CP29" s="147"/>
      <c r="CQ29" s="147"/>
      <c r="CR29" s="147"/>
      <c r="CS29" s="147"/>
      <c r="CT29" s="147"/>
      <c r="CU29" s="147"/>
      <c r="CV29" s="147"/>
      <c r="CW29" s="147"/>
      <c r="CX29" s="147"/>
      <c r="CY29" s="147"/>
      <c r="CZ29" s="147"/>
      <c r="DA29" s="147"/>
      <c r="DB29" s="147"/>
      <c r="DC29" s="147"/>
      <c r="DD29" s="147"/>
      <c r="DE29" s="147"/>
      <c r="DF29" s="147"/>
      <c r="DG29" s="147"/>
      <c r="DH29" s="147"/>
      <c r="DI29" s="147"/>
      <c r="DJ29" s="147"/>
      <c r="DK29" s="147"/>
      <c r="DL29" s="147"/>
      <c r="DM29" s="147"/>
      <c r="DN29" s="147"/>
      <c r="DO29" s="147"/>
      <c r="DP29" s="147"/>
      <c r="DQ29" s="147"/>
      <c r="DR29" s="147"/>
      <c r="DS29" s="147"/>
      <c r="DT29" s="147"/>
      <c r="DU29" s="147"/>
      <c r="DV29" s="147"/>
      <c r="DW29" s="147"/>
      <c r="DX29" s="147"/>
      <c r="DY29" s="147"/>
      <c r="DZ29" s="147"/>
      <c r="EA29" s="147"/>
      <c r="EB29" s="147"/>
      <c r="EC29" s="147"/>
      <c r="ED29" s="147"/>
      <c r="EE29" s="147"/>
      <c r="EF29" s="147"/>
      <c r="EG29" s="147"/>
      <c r="EH29" s="147"/>
      <c r="EI29" s="147"/>
      <c r="EJ29" s="147"/>
      <c r="EK29" s="147"/>
      <c r="EL29" s="147"/>
      <c r="EM29" s="147"/>
      <c r="EN29" s="147"/>
      <c r="EO29" s="147"/>
      <c r="EP29" s="147"/>
      <c r="EQ29" s="147"/>
      <c r="ER29" s="147"/>
      <c r="ES29" s="147"/>
      <c r="ET29" s="147"/>
      <c r="EU29" s="147"/>
      <c r="EV29" s="147"/>
    </row>
    <row r="30" spans="1:152" s="177" customFormat="1" x14ac:dyDescent="0.25">
      <c r="A30" s="114"/>
      <c r="B30" s="180"/>
      <c r="C30" s="181"/>
      <c r="D30" s="147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  <c r="AA30" s="114"/>
      <c r="AB30" s="114"/>
      <c r="AC30" s="114"/>
      <c r="AD30" s="114"/>
      <c r="AE30" s="114"/>
      <c r="AF30" s="114"/>
      <c r="AG30" s="114"/>
      <c r="AH30" s="114"/>
      <c r="AI30" s="147"/>
      <c r="AJ30" s="147"/>
      <c r="AK30" s="147"/>
      <c r="AL30" s="147"/>
      <c r="AM30" s="147"/>
      <c r="AN30" s="147"/>
      <c r="AO30" s="147"/>
      <c r="AP30" s="147"/>
      <c r="AQ30" s="147"/>
      <c r="AR30" s="147"/>
      <c r="AS30" s="147"/>
      <c r="AT30" s="147"/>
      <c r="AU30" s="147"/>
      <c r="AV30" s="147"/>
      <c r="AW30" s="147"/>
      <c r="AX30" s="147"/>
      <c r="AY30" s="147"/>
      <c r="AZ30" s="147"/>
      <c r="BA30" s="147"/>
      <c r="BB30" s="147"/>
      <c r="BC30" s="147"/>
      <c r="BD30" s="147"/>
      <c r="BE30" s="147"/>
      <c r="BF30" s="147"/>
      <c r="BG30" s="147"/>
      <c r="BH30" s="147"/>
      <c r="BI30" s="147"/>
      <c r="BJ30" s="147"/>
      <c r="BK30" s="147"/>
      <c r="BL30" s="147"/>
      <c r="BM30" s="147"/>
      <c r="BN30" s="147"/>
      <c r="BO30" s="147"/>
      <c r="BP30" s="147"/>
      <c r="BQ30" s="147"/>
      <c r="BR30" s="147"/>
      <c r="BS30" s="147"/>
      <c r="BT30" s="147"/>
      <c r="BU30" s="147"/>
      <c r="BV30" s="147"/>
      <c r="BW30" s="147"/>
      <c r="BX30" s="147"/>
      <c r="BY30" s="147"/>
      <c r="BZ30" s="147"/>
      <c r="CA30" s="147"/>
      <c r="CB30" s="147"/>
      <c r="CC30" s="147"/>
      <c r="CD30" s="147"/>
      <c r="CE30" s="147"/>
      <c r="CF30" s="147"/>
      <c r="CG30" s="147"/>
      <c r="CH30" s="147"/>
      <c r="CI30" s="147"/>
      <c r="CJ30" s="147"/>
      <c r="CK30" s="147"/>
      <c r="CL30" s="147"/>
      <c r="CM30" s="147"/>
      <c r="CN30" s="147"/>
      <c r="CO30" s="147"/>
      <c r="CP30" s="147"/>
      <c r="CQ30" s="147"/>
      <c r="CR30" s="147"/>
      <c r="CS30" s="147"/>
      <c r="CT30" s="147"/>
      <c r="CU30" s="147"/>
      <c r="CV30" s="147"/>
      <c r="CW30" s="147"/>
      <c r="CX30" s="147"/>
      <c r="CY30" s="147"/>
      <c r="CZ30" s="147"/>
      <c r="DA30" s="147"/>
      <c r="DB30" s="147"/>
      <c r="DC30" s="147"/>
      <c r="DD30" s="147"/>
      <c r="DE30" s="147"/>
      <c r="DF30" s="147"/>
      <c r="DG30" s="147"/>
      <c r="DH30" s="147"/>
      <c r="DI30" s="147"/>
      <c r="DJ30" s="147"/>
      <c r="DK30" s="147"/>
      <c r="DL30" s="147"/>
      <c r="DM30" s="147"/>
      <c r="DN30" s="147"/>
      <c r="DO30" s="147"/>
      <c r="DP30" s="147"/>
      <c r="DQ30" s="147"/>
      <c r="DR30" s="147"/>
      <c r="DS30" s="147"/>
      <c r="DT30" s="147"/>
      <c r="DU30" s="147"/>
      <c r="DV30" s="147"/>
      <c r="DW30" s="147"/>
      <c r="DX30" s="147"/>
      <c r="DY30" s="147"/>
      <c r="DZ30" s="147"/>
      <c r="EA30" s="147"/>
      <c r="EB30" s="147"/>
      <c r="EC30" s="147"/>
      <c r="ED30" s="147"/>
      <c r="EE30" s="147"/>
      <c r="EF30" s="147"/>
      <c r="EG30" s="147"/>
      <c r="EH30" s="147"/>
      <c r="EI30" s="147"/>
      <c r="EJ30" s="147"/>
      <c r="EK30" s="147"/>
      <c r="EL30" s="147"/>
      <c r="EM30" s="147"/>
      <c r="EN30" s="147"/>
      <c r="EO30" s="147"/>
      <c r="EP30" s="147"/>
      <c r="EQ30" s="147"/>
      <c r="ER30" s="147"/>
      <c r="ES30" s="147"/>
      <c r="ET30" s="147"/>
      <c r="EU30" s="147"/>
      <c r="EV30" s="147"/>
    </row>
    <row r="31" spans="1:152" s="177" customFormat="1" ht="13" x14ac:dyDescent="0.3">
      <c r="A31" s="114"/>
      <c r="B31" s="147"/>
      <c r="C31" s="179"/>
      <c r="D31" s="143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  <c r="AA31" s="114"/>
      <c r="AB31" s="114"/>
      <c r="AC31" s="114"/>
      <c r="AD31" s="114"/>
      <c r="AE31" s="114"/>
      <c r="AF31" s="114"/>
      <c r="AG31" s="114"/>
      <c r="AH31" s="114"/>
      <c r="AI31" s="147"/>
      <c r="AJ31" s="147"/>
      <c r="AK31" s="147"/>
      <c r="AL31" s="147"/>
      <c r="AM31" s="147"/>
      <c r="AN31" s="147"/>
      <c r="AO31" s="147"/>
      <c r="AP31" s="147"/>
      <c r="AQ31" s="147"/>
      <c r="AR31" s="147"/>
      <c r="AS31" s="147"/>
      <c r="AT31" s="147"/>
      <c r="AU31" s="147"/>
      <c r="AV31" s="147"/>
      <c r="AW31" s="147"/>
      <c r="AX31" s="147"/>
      <c r="AY31" s="147"/>
      <c r="AZ31" s="147"/>
      <c r="BA31" s="147"/>
      <c r="BB31" s="147"/>
      <c r="BC31" s="147"/>
      <c r="BD31" s="147"/>
      <c r="BE31" s="147"/>
      <c r="BF31" s="147"/>
      <c r="BG31" s="147"/>
      <c r="BH31" s="147"/>
      <c r="BI31" s="147"/>
      <c r="BJ31" s="147"/>
      <c r="BK31" s="147"/>
      <c r="BL31" s="147"/>
      <c r="BM31" s="147"/>
      <c r="BN31" s="147"/>
      <c r="BO31" s="147"/>
      <c r="BP31" s="147"/>
      <c r="BQ31" s="147"/>
      <c r="BR31" s="147"/>
      <c r="BS31" s="147"/>
      <c r="BT31" s="147"/>
      <c r="BU31" s="147"/>
      <c r="BV31" s="147"/>
      <c r="BW31" s="147"/>
      <c r="BX31" s="147"/>
      <c r="BY31" s="147"/>
      <c r="BZ31" s="147"/>
      <c r="CA31" s="147"/>
      <c r="CB31" s="147"/>
      <c r="CC31" s="147"/>
      <c r="CD31" s="147"/>
      <c r="CE31" s="147"/>
      <c r="CF31" s="147"/>
      <c r="CG31" s="147"/>
      <c r="CH31" s="147"/>
      <c r="CI31" s="147"/>
      <c r="CJ31" s="147"/>
      <c r="CK31" s="147"/>
      <c r="CL31" s="147"/>
      <c r="CM31" s="147"/>
      <c r="CN31" s="147"/>
      <c r="CO31" s="147"/>
      <c r="CP31" s="147"/>
      <c r="CQ31" s="147"/>
      <c r="CR31" s="147"/>
      <c r="CS31" s="147"/>
      <c r="CT31" s="147"/>
      <c r="CU31" s="147"/>
      <c r="CV31" s="147"/>
      <c r="CW31" s="147"/>
      <c r="CX31" s="147"/>
      <c r="CY31" s="147"/>
      <c r="CZ31" s="147"/>
      <c r="DA31" s="147"/>
      <c r="DB31" s="147"/>
      <c r="DC31" s="147"/>
      <c r="DD31" s="147"/>
      <c r="DE31" s="147"/>
      <c r="DF31" s="147"/>
      <c r="DG31" s="147"/>
      <c r="DH31" s="147"/>
      <c r="DI31" s="147"/>
      <c r="DJ31" s="147"/>
      <c r="DK31" s="147"/>
      <c r="DL31" s="147"/>
      <c r="DM31" s="147"/>
      <c r="DN31" s="147"/>
      <c r="DO31" s="147"/>
      <c r="DP31" s="147"/>
      <c r="DQ31" s="147"/>
      <c r="DR31" s="147"/>
      <c r="DS31" s="147"/>
      <c r="DT31" s="147"/>
      <c r="DU31" s="147"/>
      <c r="DV31" s="147"/>
      <c r="DW31" s="147"/>
      <c r="DX31" s="147"/>
      <c r="DY31" s="147"/>
      <c r="DZ31" s="147"/>
      <c r="EA31" s="147"/>
      <c r="EB31" s="147"/>
      <c r="EC31" s="147"/>
      <c r="ED31" s="147"/>
      <c r="EE31" s="147"/>
      <c r="EF31" s="147"/>
      <c r="EG31" s="147"/>
      <c r="EH31" s="147"/>
      <c r="EI31" s="147"/>
      <c r="EJ31" s="147"/>
      <c r="EK31" s="147"/>
      <c r="EL31" s="147"/>
      <c r="EM31" s="147"/>
      <c r="EN31" s="147"/>
      <c r="EO31" s="147"/>
      <c r="EP31" s="147"/>
      <c r="EQ31" s="147"/>
      <c r="ER31" s="147"/>
      <c r="ES31" s="147"/>
      <c r="ET31" s="147"/>
      <c r="EU31" s="147"/>
      <c r="EV31" s="147"/>
    </row>
    <row r="32" spans="1:152" s="177" customFormat="1" ht="13" x14ac:dyDescent="0.3">
      <c r="A32" s="114"/>
      <c r="B32" s="147"/>
      <c r="C32" s="179"/>
      <c r="D32" s="179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  <c r="AF32" s="114"/>
      <c r="AG32" s="114"/>
      <c r="AH32" s="114"/>
      <c r="AI32" s="147"/>
      <c r="AJ32" s="147"/>
      <c r="AK32" s="147"/>
      <c r="AL32" s="147"/>
      <c r="AM32" s="147"/>
      <c r="AN32" s="147"/>
      <c r="AO32" s="147"/>
      <c r="AP32" s="147"/>
      <c r="AQ32" s="147"/>
      <c r="AR32" s="147"/>
      <c r="AS32" s="147"/>
      <c r="AT32" s="147"/>
      <c r="AU32" s="147"/>
      <c r="AV32" s="147"/>
      <c r="AW32" s="147"/>
      <c r="AX32" s="147"/>
      <c r="AY32" s="147"/>
      <c r="AZ32" s="147"/>
      <c r="BA32" s="147"/>
      <c r="BB32" s="147"/>
      <c r="BC32" s="147"/>
      <c r="BD32" s="147"/>
      <c r="BE32" s="147"/>
      <c r="BF32" s="147"/>
      <c r="BG32" s="147"/>
      <c r="BH32" s="147"/>
      <c r="BI32" s="147"/>
      <c r="BJ32" s="147"/>
      <c r="BK32" s="147"/>
      <c r="BL32" s="147"/>
      <c r="BM32" s="147"/>
      <c r="BN32" s="147"/>
      <c r="BO32" s="147"/>
      <c r="BP32" s="147"/>
      <c r="BQ32" s="147"/>
      <c r="BR32" s="147"/>
      <c r="BS32" s="147"/>
      <c r="BT32" s="147"/>
      <c r="BU32" s="147"/>
      <c r="BV32" s="147"/>
      <c r="BW32" s="147"/>
      <c r="BX32" s="147"/>
      <c r="BY32" s="147"/>
      <c r="BZ32" s="147"/>
      <c r="CA32" s="147"/>
      <c r="CB32" s="147"/>
      <c r="CC32" s="147"/>
      <c r="CD32" s="147"/>
      <c r="CE32" s="147"/>
      <c r="CF32" s="147"/>
      <c r="CG32" s="147"/>
      <c r="CH32" s="147"/>
      <c r="CI32" s="147"/>
      <c r="CJ32" s="147"/>
      <c r="CK32" s="147"/>
      <c r="CL32" s="147"/>
      <c r="CM32" s="147"/>
      <c r="CN32" s="147"/>
      <c r="CO32" s="147"/>
      <c r="CP32" s="147"/>
      <c r="CQ32" s="147"/>
      <c r="CR32" s="147"/>
      <c r="CS32" s="147"/>
      <c r="CT32" s="147"/>
      <c r="CU32" s="147"/>
      <c r="CV32" s="147"/>
      <c r="CW32" s="147"/>
      <c r="CX32" s="147"/>
      <c r="CY32" s="147"/>
      <c r="CZ32" s="147"/>
      <c r="DA32" s="147"/>
      <c r="DB32" s="147"/>
      <c r="DC32" s="147"/>
      <c r="DD32" s="147"/>
      <c r="DE32" s="147"/>
      <c r="DF32" s="147"/>
      <c r="DG32" s="147"/>
      <c r="DH32" s="147"/>
      <c r="DI32" s="147"/>
      <c r="DJ32" s="147"/>
      <c r="DK32" s="147"/>
      <c r="DL32" s="147"/>
      <c r="DM32" s="147"/>
      <c r="DN32" s="147"/>
      <c r="DO32" s="147"/>
      <c r="DP32" s="147"/>
      <c r="DQ32" s="147"/>
      <c r="DR32" s="147"/>
      <c r="DS32" s="147"/>
      <c r="DT32" s="147"/>
      <c r="DU32" s="147"/>
      <c r="DV32" s="147"/>
      <c r="DW32" s="147"/>
      <c r="DX32" s="147"/>
      <c r="DY32" s="147"/>
      <c r="DZ32" s="147"/>
      <c r="EA32" s="147"/>
      <c r="EB32" s="147"/>
      <c r="EC32" s="147"/>
      <c r="ED32" s="147"/>
      <c r="EE32" s="147"/>
      <c r="EF32" s="147"/>
      <c r="EG32" s="147"/>
      <c r="EH32" s="147"/>
      <c r="EI32" s="147"/>
      <c r="EJ32" s="147"/>
      <c r="EK32" s="147"/>
      <c r="EL32" s="147"/>
      <c r="EM32" s="147"/>
      <c r="EN32" s="147"/>
      <c r="EO32" s="147"/>
      <c r="EP32" s="147"/>
      <c r="EQ32" s="147"/>
      <c r="ER32" s="147"/>
      <c r="ES32" s="147"/>
      <c r="ET32" s="147"/>
      <c r="EU32" s="147"/>
      <c r="EV32" s="147"/>
    </row>
    <row r="33" spans="1:47" s="177" customFormat="1" x14ac:dyDescent="0.25">
      <c r="A33" s="114"/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  <c r="AA33" s="114"/>
      <c r="AB33" s="114"/>
      <c r="AC33" s="114"/>
      <c r="AD33" s="114"/>
      <c r="AE33" s="114"/>
      <c r="AF33" s="114"/>
      <c r="AG33" s="114"/>
      <c r="AH33" s="114"/>
      <c r="AI33" s="147"/>
      <c r="AJ33" s="147"/>
      <c r="AK33" s="147"/>
      <c r="AL33" s="147"/>
      <c r="AM33" s="147"/>
      <c r="AN33" s="147"/>
      <c r="AO33" s="147"/>
      <c r="AP33" s="147"/>
      <c r="AQ33" s="147"/>
      <c r="AR33" s="147"/>
      <c r="AS33" s="147"/>
      <c r="AT33" s="147"/>
      <c r="AU33" s="147"/>
    </row>
    <row r="34" spans="1:47" x14ac:dyDescent="0.25">
      <c r="A34" s="114"/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47"/>
      <c r="AJ34" s="147"/>
      <c r="AK34" s="147"/>
      <c r="AL34" s="147"/>
      <c r="AM34" s="147"/>
      <c r="AN34" s="147"/>
      <c r="AO34" s="147"/>
      <c r="AP34" s="147"/>
      <c r="AQ34" s="147"/>
      <c r="AR34" s="147"/>
      <c r="AS34" s="147"/>
      <c r="AT34" s="147"/>
      <c r="AU34" s="147"/>
    </row>
    <row r="35" spans="1:47" x14ac:dyDescent="0.25">
      <c r="A35" s="114"/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47"/>
      <c r="AJ35" s="147"/>
      <c r="AK35" s="147"/>
      <c r="AL35" s="147"/>
      <c r="AM35" s="147"/>
      <c r="AN35" s="147"/>
      <c r="AO35" s="147"/>
      <c r="AP35" s="147"/>
      <c r="AQ35" s="147"/>
      <c r="AR35" s="147"/>
      <c r="AS35" s="147"/>
      <c r="AT35" s="147"/>
      <c r="AU35" s="147"/>
    </row>
    <row r="36" spans="1:47" x14ac:dyDescent="0.25">
      <c r="A36" s="114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4"/>
      <c r="AG36" s="114"/>
      <c r="AH36" s="114"/>
      <c r="AI36" s="147"/>
      <c r="AJ36" s="147"/>
      <c r="AK36" s="147"/>
      <c r="AL36" s="147"/>
      <c r="AM36" s="147"/>
      <c r="AN36" s="147"/>
      <c r="AO36" s="147"/>
      <c r="AP36" s="147"/>
      <c r="AQ36" s="147"/>
      <c r="AR36" s="147"/>
      <c r="AS36" s="147"/>
      <c r="AT36" s="147"/>
      <c r="AU36" s="147"/>
    </row>
    <row r="37" spans="1:47" x14ac:dyDescent="0.25">
      <c r="A37" s="114"/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  <c r="AC37" s="114"/>
      <c r="AD37" s="114"/>
      <c r="AE37" s="114"/>
      <c r="AF37" s="114"/>
      <c r="AG37" s="114"/>
      <c r="AH37" s="114"/>
      <c r="AI37" s="147"/>
      <c r="AJ37" s="147"/>
      <c r="AK37" s="147"/>
      <c r="AL37" s="147"/>
      <c r="AM37" s="147"/>
      <c r="AN37" s="147"/>
      <c r="AO37" s="147"/>
      <c r="AP37" s="147"/>
      <c r="AQ37" s="147"/>
      <c r="AR37" s="147"/>
      <c r="AS37" s="147"/>
      <c r="AT37" s="147"/>
      <c r="AU37" s="147"/>
    </row>
    <row r="38" spans="1:47" x14ac:dyDescent="0.25">
      <c r="A38" s="114"/>
      <c r="B38" s="114"/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  <c r="AE38" s="114"/>
      <c r="AF38" s="114"/>
      <c r="AG38" s="114"/>
      <c r="AH38" s="114"/>
      <c r="AI38" s="147"/>
      <c r="AJ38" s="147"/>
      <c r="AK38" s="147"/>
      <c r="AL38" s="147"/>
      <c r="AM38" s="147"/>
      <c r="AN38" s="147"/>
      <c r="AO38" s="147"/>
      <c r="AP38" s="147"/>
      <c r="AQ38" s="147"/>
      <c r="AR38" s="147"/>
      <c r="AS38" s="147"/>
      <c r="AT38" s="147"/>
      <c r="AU38" s="147"/>
    </row>
    <row r="39" spans="1:47" x14ac:dyDescent="0.25">
      <c r="A39" s="114"/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  <c r="AE39" s="114"/>
      <c r="AF39" s="114"/>
      <c r="AG39" s="114"/>
      <c r="AH39" s="114"/>
      <c r="AI39" s="147"/>
      <c r="AJ39" s="147"/>
      <c r="AK39" s="147"/>
      <c r="AL39" s="147"/>
      <c r="AM39" s="147"/>
      <c r="AN39" s="147"/>
      <c r="AO39" s="147"/>
      <c r="AP39" s="147"/>
      <c r="AQ39" s="147"/>
      <c r="AR39" s="147"/>
      <c r="AS39" s="147"/>
      <c r="AT39" s="147"/>
      <c r="AU39" s="147"/>
    </row>
    <row r="40" spans="1:47" x14ac:dyDescent="0.25">
      <c r="A40" s="114"/>
      <c r="B40" s="114"/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  <c r="AB40" s="114"/>
      <c r="AC40" s="114"/>
      <c r="AD40" s="114"/>
      <c r="AE40" s="114"/>
      <c r="AF40" s="114"/>
      <c r="AG40" s="114"/>
      <c r="AH40" s="114"/>
      <c r="AI40" s="147"/>
      <c r="AJ40" s="147"/>
      <c r="AK40" s="147"/>
      <c r="AL40" s="147"/>
      <c r="AM40" s="147"/>
      <c r="AN40" s="147"/>
      <c r="AO40" s="147"/>
      <c r="AP40" s="147"/>
      <c r="AQ40" s="147"/>
      <c r="AR40" s="147"/>
      <c r="AS40" s="147"/>
      <c r="AT40" s="147"/>
      <c r="AU40" s="147"/>
    </row>
    <row r="41" spans="1:47" x14ac:dyDescent="0.25">
      <c r="A41" s="114"/>
      <c r="B41" s="114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47"/>
      <c r="AJ41" s="147"/>
      <c r="AK41" s="147"/>
      <c r="AL41" s="147"/>
      <c r="AM41" s="147"/>
      <c r="AN41" s="147"/>
      <c r="AO41" s="147"/>
      <c r="AP41" s="147"/>
      <c r="AQ41" s="147"/>
      <c r="AR41" s="147"/>
      <c r="AS41" s="147"/>
      <c r="AT41" s="147"/>
      <c r="AU41" s="147"/>
    </row>
    <row r="42" spans="1:47" x14ac:dyDescent="0.25">
      <c r="A42" s="114"/>
      <c r="B42" s="114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  <c r="AB42" s="114"/>
      <c r="AC42" s="114"/>
      <c r="AD42" s="114"/>
      <c r="AE42" s="114"/>
      <c r="AF42" s="114"/>
      <c r="AG42" s="114"/>
      <c r="AH42" s="114"/>
      <c r="AI42" s="147"/>
      <c r="AJ42" s="147"/>
      <c r="AK42" s="147"/>
      <c r="AL42" s="147"/>
      <c r="AM42" s="147"/>
      <c r="AN42" s="147"/>
      <c r="AO42" s="147"/>
      <c r="AP42" s="147"/>
      <c r="AQ42" s="147"/>
      <c r="AR42" s="147"/>
      <c r="AS42" s="147"/>
      <c r="AT42" s="147"/>
      <c r="AU42" s="147"/>
    </row>
    <row r="43" spans="1:47" x14ac:dyDescent="0.25">
      <c r="A43" s="114"/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  <c r="AI43" s="147"/>
      <c r="AJ43" s="147"/>
      <c r="AK43" s="147"/>
      <c r="AL43" s="147"/>
      <c r="AM43" s="147"/>
      <c r="AN43" s="147"/>
      <c r="AO43" s="147"/>
      <c r="AP43" s="147"/>
      <c r="AQ43" s="147"/>
      <c r="AR43" s="147"/>
      <c r="AS43" s="147"/>
      <c r="AT43" s="147"/>
      <c r="AU43" s="147"/>
    </row>
    <row r="44" spans="1:47" x14ac:dyDescent="0.25">
      <c r="A44" s="114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114"/>
      <c r="AE44" s="114"/>
      <c r="AF44" s="114"/>
      <c r="AG44" s="114"/>
      <c r="AH44" s="114"/>
      <c r="AI44" s="147"/>
      <c r="AJ44" s="147"/>
      <c r="AK44" s="147"/>
      <c r="AL44" s="147"/>
      <c r="AM44" s="147"/>
      <c r="AN44" s="147"/>
      <c r="AO44" s="147"/>
      <c r="AP44" s="147"/>
      <c r="AQ44" s="147"/>
      <c r="AR44" s="147"/>
      <c r="AS44" s="147"/>
      <c r="AT44" s="147"/>
      <c r="AU44" s="147"/>
    </row>
    <row r="45" spans="1:47" x14ac:dyDescent="0.25">
      <c r="A45" s="114"/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  <c r="AE45" s="114"/>
      <c r="AF45" s="114"/>
      <c r="AG45" s="114"/>
      <c r="AH45" s="114"/>
      <c r="AI45" s="147"/>
      <c r="AJ45" s="147"/>
      <c r="AK45" s="147"/>
      <c r="AL45" s="147"/>
      <c r="AM45" s="147"/>
      <c r="AN45" s="147"/>
      <c r="AO45" s="147"/>
      <c r="AP45" s="147"/>
      <c r="AQ45" s="147"/>
      <c r="AR45" s="147"/>
      <c r="AS45" s="147"/>
      <c r="AT45" s="147"/>
      <c r="AU45" s="147"/>
    </row>
    <row r="46" spans="1:47" x14ac:dyDescent="0.25">
      <c r="A46" s="114"/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4"/>
      <c r="AC46" s="114"/>
      <c r="AD46" s="114"/>
      <c r="AE46" s="114"/>
      <c r="AF46" s="114"/>
      <c r="AG46" s="114"/>
      <c r="AH46" s="114"/>
      <c r="AI46" s="147"/>
      <c r="AJ46" s="147"/>
      <c r="AK46" s="147"/>
      <c r="AL46" s="147"/>
      <c r="AM46" s="147"/>
      <c r="AN46" s="147"/>
      <c r="AO46" s="147"/>
      <c r="AP46" s="147"/>
      <c r="AQ46" s="147"/>
      <c r="AR46" s="147"/>
      <c r="AS46" s="147"/>
      <c r="AT46" s="147"/>
      <c r="AU46" s="147"/>
    </row>
    <row r="47" spans="1:47" x14ac:dyDescent="0.25">
      <c r="A47" s="114"/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4"/>
      <c r="AC47" s="114"/>
      <c r="AD47" s="114"/>
      <c r="AE47" s="114"/>
      <c r="AF47" s="114"/>
      <c r="AG47" s="114"/>
      <c r="AH47" s="114"/>
      <c r="AI47" s="147"/>
      <c r="AJ47" s="147"/>
      <c r="AK47" s="147"/>
      <c r="AL47" s="147"/>
      <c r="AM47" s="147"/>
      <c r="AN47" s="147"/>
      <c r="AO47" s="147"/>
      <c r="AP47" s="147"/>
      <c r="AQ47" s="147"/>
      <c r="AR47" s="147"/>
      <c r="AS47" s="147"/>
      <c r="AT47" s="147"/>
      <c r="AU47" s="147"/>
    </row>
    <row r="48" spans="1:47" x14ac:dyDescent="0.25">
      <c r="A48" s="114"/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47"/>
      <c r="AJ48" s="147"/>
      <c r="AK48" s="147"/>
      <c r="AL48" s="147"/>
      <c r="AM48" s="147"/>
      <c r="AN48" s="147"/>
      <c r="AO48" s="147"/>
      <c r="AP48" s="147"/>
      <c r="AQ48" s="147"/>
      <c r="AR48" s="147"/>
      <c r="AS48" s="147"/>
      <c r="AT48" s="147"/>
      <c r="AU48" s="147"/>
    </row>
    <row r="49" spans="1:47" x14ac:dyDescent="0.25">
      <c r="A49" s="114"/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  <c r="AA49" s="114"/>
      <c r="AB49" s="114"/>
      <c r="AC49" s="114"/>
      <c r="AD49" s="114"/>
      <c r="AE49" s="114"/>
      <c r="AF49" s="114"/>
      <c r="AG49" s="114"/>
      <c r="AH49" s="114"/>
      <c r="AI49" s="147"/>
      <c r="AJ49" s="147"/>
      <c r="AK49" s="147"/>
      <c r="AL49" s="147"/>
      <c r="AM49" s="147"/>
      <c r="AN49" s="147"/>
      <c r="AO49" s="147"/>
      <c r="AP49" s="147"/>
      <c r="AQ49" s="147"/>
      <c r="AR49" s="147"/>
      <c r="AS49" s="147"/>
      <c r="AT49" s="147"/>
      <c r="AU49" s="147"/>
    </row>
    <row r="50" spans="1:47" x14ac:dyDescent="0.25">
      <c r="A50" s="114"/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  <c r="AA50" s="114"/>
      <c r="AB50" s="114"/>
      <c r="AC50" s="114"/>
      <c r="AD50" s="114"/>
      <c r="AE50" s="114"/>
      <c r="AF50" s="114"/>
      <c r="AG50" s="114"/>
      <c r="AH50" s="114"/>
      <c r="AI50" s="147"/>
      <c r="AJ50" s="147"/>
      <c r="AK50" s="147"/>
      <c r="AL50" s="147"/>
      <c r="AM50" s="147"/>
      <c r="AN50" s="147"/>
      <c r="AO50" s="147"/>
      <c r="AP50" s="147"/>
      <c r="AQ50" s="147"/>
      <c r="AR50" s="147"/>
      <c r="AS50" s="147"/>
      <c r="AT50" s="147"/>
      <c r="AU50" s="147"/>
    </row>
    <row r="51" spans="1:47" x14ac:dyDescent="0.25">
      <c r="A51" s="114"/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47"/>
      <c r="AJ51" s="147"/>
      <c r="AK51" s="147"/>
      <c r="AL51" s="147"/>
      <c r="AM51" s="147"/>
      <c r="AN51" s="147"/>
      <c r="AO51" s="147"/>
      <c r="AP51" s="147"/>
      <c r="AQ51" s="147"/>
      <c r="AR51" s="147"/>
      <c r="AS51" s="147"/>
      <c r="AT51" s="147"/>
      <c r="AU51" s="147"/>
    </row>
    <row r="52" spans="1:47" x14ac:dyDescent="0.25">
      <c r="A52" s="114"/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  <c r="AE52" s="114"/>
      <c r="AF52" s="114"/>
      <c r="AG52" s="114"/>
      <c r="AH52" s="114"/>
      <c r="AI52" s="147"/>
      <c r="AJ52" s="147"/>
      <c r="AK52" s="147"/>
      <c r="AL52" s="147"/>
      <c r="AM52" s="147"/>
      <c r="AN52" s="147"/>
      <c r="AO52" s="147"/>
      <c r="AP52" s="147"/>
      <c r="AQ52" s="147"/>
      <c r="AR52" s="147"/>
      <c r="AS52" s="147"/>
      <c r="AT52" s="147"/>
      <c r="AU52" s="147"/>
    </row>
    <row r="53" spans="1:47" x14ac:dyDescent="0.25">
      <c r="A53" s="114"/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47"/>
      <c r="AJ53" s="147"/>
      <c r="AK53" s="147"/>
      <c r="AL53" s="147"/>
      <c r="AM53" s="147"/>
      <c r="AN53" s="147"/>
      <c r="AO53" s="147"/>
      <c r="AP53" s="147"/>
      <c r="AQ53" s="147"/>
      <c r="AR53" s="147"/>
      <c r="AS53" s="147"/>
      <c r="AT53" s="147"/>
      <c r="AU53" s="147"/>
    </row>
    <row r="54" spans="1:47" x14ac:dyDescent="0.25">
      <c r="A54" s="114"/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  <c r="AG54" s="114"/>
      <c r="AH54" s="114"/>
      <c r="AI54" s="147"/>
      <c r="AJ54" s="147"/>
      <c r="AK54" s="147"/>
      <c r="AL54" s="147"/>
      <c r="AM54" s="147"/>
      <c r="AN54" s="147"/>
      <c r="AO54" s="147"/>
      <c r="AP54" s="147"/>
      <c r="AQ54" s="147"/>
      <c r="AR54" s="147"/>
      <c r="AS54" s="147"/>
      <c r="AT54" s="147"/>
      <c r="AU54" s="147"/>
    </row>
    <row r="55" spans="1:47" x14ac:dyDescent="0.25">
      <c r="A55" s="114"/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  <c r="AG55" s="114"/>
      <c r="AH55" s="114"/>
      <c r="AI55" s="147"/>
      <c r="AJ55" s="147"/>
      <c r="AK55" s="147"/>
      <c r="AL55" s="147"/>
      <c r="AM55" s="147"/>
      <c r="AN55" s="147"/>
      <c r="AO55" s="147"/>
      <c r="AP55" s="147"/>
      <c r="AQ55" s="147"/>
      <c r="AR55" s="147"/>
      <c r="AS55" s="147"/>
      <c r="AT55" s="147"/>
      <c r="AU55" s="147"/>
    </row>
    <row r="56" spans="1:47" x14ac:dyDescent="0.25">
      <c r="A56" s="182"/>
      <c r="B56" s="182"/>
      <c r="C56" s="182"/>
      <c r="D56" s="182"/>
      <c r="E56" s="182"/>
      <c r="F56" s="182"/>
      <c r="G56" s="182"/>
      <c r="H56" s="182"/>
      <c r="I56" s="182"/>
      <c r="J56" s="182"/>
      <c r="K56" s="182"/>
      <c r="L56" s="182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  <c r="AA56" s="114"/>
      <c r="AB56" s="114"/>
      <c r="AC56" s="114"/>
      <c r="AD56" s="114"/>
      <c r="AE56" s="114"/>
      <c r="AF56" s="114"/>
      <c r="AG56" s="114"/>
      <c r="AH56" s="114"/>
      <c r="AI56" s="147"/>
      <c r="AJ56" s="147"/>
      <c r="AK56" s="147"/>
      <c r="AL56" s="147"/>
      <c r="AM56" s="147"/>
      <c r="AN56" s="147"/>
      <c r="AO56" s="147"/>
      <c r="AP56" s="147"/>
      <c r="AQ56" s="147"/>
      <c r="AR56" s="147"/>
      <c r="AS56" s="147"/>
      <c r="AT56" s="147"/>
      <c r="AU56" s="147"/>
    </row>
    <row r="57" spans="1:47" x14ac:dyDescent="0.25">
      <c r="A57" s="182"/>
      <c r="B57" s="182"/>
      <c r="C57" s="182"/>
      <c r="D57" s="182"/>
      <c r="E57" s="182"/>
      <c r="F57" s="182"/>
      <c r="G57" s="182"/>
      <c r="H57" s="182"/>
      <c r="I57" s="182"/>
      <c r="J57" s="182"/>
      <c r="K57" s="182"/>
      <c r="L57" s="182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4"/>
      <c r="AB57" s="114"/>
      <c r="AC57" s="114"/>
      <c r="AD57" s="114"/>
      <c r="AE57" s="114"/>
      <c r="AF57" s="114"/>
      <c r="AG57" s="114"/>
      <c r="AH57" s="114"/>
      <c r="AI57" s="147"/>
      <c r="AJ57" s="147"/>
      <c r="AK57" s="147"/>
      <c r="AL57" s="147"/>
      <c r="AM57" s="147"/>
      <c r="AN57" s="147"/>
      <c r="AO57" s="147"/>
      <c r="AP57" s="147"/>
      <c r="AQ57" s="147"/>
      <c r="AR57" s="147"/>
      <c r="AS57" s="147"/>
      <c r="AT57" s="147"/>
      <c r="AU57" s="147"/>
    </row>
    <row r="58" spans="1:47" x14ac:dyDescent="0.25">
      <c r="A58" s="182"/>
      <c r="B58" s="182"/>
      <c r="C58" s="182"/>
      <c r="D58" s="182"/>
      <c r="E58" s="182"/>
      <c r="F58" s="182"/>
      <c r="G58" s="182"/>
      <c r="H58" s="182"/>
      <c r="I58" s="182"/>
      <c r="J58" s="182"/>
      <c r="K58" s="182"/>
      <c r="L58" s="182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  <c r="AA58" s="114"/>
      <c r="AB58" s="114"/>
      <c r="AC58" s="114"/>
      <c r="AD58" s="114"/>
      <c r="AE58" s="114"/>
      <c r="AF58" s="114"/>
      <c r="AG58" s="114"/>
      <c r="AH58" s="114"/>
      <c r="AI58" s="147"/>
      <c r="AJ58" s="147"/>
      <c r="AK58" s="147"/>
      <c r="AL58" s="147"/>
      <c r="AM58" s="147"/>
      <c r="AN58" s="147"/>
      <c r="AO58" s="147"/>
      <c r="AP58" s="147"/>
      <c r="AQ58" s="147"/>
      <c r="AR58" s="147"/>
      <c r="AS58" s="147"/>
      <c r="AT58" s="147"/>
      <c r="AU58" s="147"/>
    </row>
    <row r="59" spans="1:47" x14ac:dyDescent="0.25">
      <c r="A59" s="182"/>
      <c r="B59" s="182"/>
      <c r="C59" s="182"/>
      <c r="D59" s="182"/>
      <c r="E59" s="182"/>
      <c r="F59" s="182"/>
      <c r="G59" s="182"/>
      <c r="H59" s="182"/>
      <c r="I59" s="182"/>
      <c r="J59" s="182"/>
      <c r="K59" s="182"/>
      <c r="L59" s="182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14"/>
      <c r="AF59" s="114"/>
      <c r="AG59" s="114"/>
      <c r="AH59" s="114"/>
      <c r="AI59" s="147"/>
      <c r="AJ59" s="147"/>
      <c r="AK59" s="147"/>
      <c r="AL59" s="147"/>
      <c r="AM59" s="147"/>
      <c r="AN59" s="147"/>
      <c r="AO59" s="147"/>
      <c r="AP59" s="147"/>
      <c r="AQ59" s="147"/>
      <c r="AR59" s="147"/>
      <c r="AS59" s="147"/>
      <c r="AT59" s="147"/>
      <c r="AU59" s="147"/>
    </row>
    <row r="60" spans="1:47" x14ac:dyDescent="0.25">
      <c r="A60" s="182"/>
      <c r="B60" s="182"/>
      <c r="C60" s="182"/>
      <c r="D60" s="182"/>
      <c r="E60" s="182"/>
      <c r="F60" s="182"/>
      <c r="G60" s="182"/>
      <c r="H60" s="182"/>
      <c r="I60" s="182"/>
      <c r="J60" s="182"/>
      <c r="K60" s="182"/>
      <c r="L60" s="182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  <c r="AA60" s="114"/>
      <c r="AB60" s="114"/>
      <c r="AC60" s="114"/>
      <c r="AD60" s="114"/>
      <c r="AE60" s="114"/>
      <c r="AF60" s="114"/>
      <c r="AG60" s="114"/>
      <c r="AH60" s="114"/>
      <c r="AI60" s="147"/>
      <c r="AJ60" s="147"/>
      <c r="AK60" s="147"/>
      <c r="AL60" s="147"/>
      <c r="AM60" s="147"/>
      <c r="AN60" s="147"/>
      <c r="AO60" s="147"/>
      <c r="AP60" s="147"/>
      <c r="AQ60" s="147"/>
      <c r="AR60" s="147"/>
      <c r="AS60" s="147"/>
      <c r="AT60" s="147"/>
      <c r="AU60" s="147"/>
    </row>
    <row r="61" spans="1:47" x14ac:dyDescent="0.25">
      <c r="A61" s="182"/>
      <c r="B61" s="182"/>
      <c r="C61" s="182"/>
      <c r="D61" s="182"/>
      <c r="E61" s="182"/>
      <c r="F61" s="182"/>
      <c r="G61" s="182"/>
      <c r="H61" s="182"/>
      <c r="I61" s="182"/>
      <c r="J61" s="182"/>
      <c r="K61" s="182"/>
      <c r="L61" s="182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  <c r="AA61" s="114"/>
      <c r="AB61" s="114"/>
      <c r="AC61" s="114"/>
      <c r="AD61" s="114"/>
      <c r="AE61" s="114"/>
      <c r="AF61" s="114"/>
      <c r="AG61" s="114"/>
      <c r="AH61" s="114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</row>
    <row r="62" spans="1:47" x14ac:dyDescent="0.25">
      <c r="A62" s="182"/>
      <c r="B62" s="182"/>
      <c r="C62" s="182"/>
      <c r="D62" s="182"/>
      <c r="E62" s="182"/>
      <c r="F62" s="182"/>
      <c r="G62" s="182"/>
      <c r="H62" s="182"/>
      <c r="I62" s="182"/>
      <c r="J62" s="182"/>
      <c r="K62" s="182"/>
      <c r="L62" s="182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  <c r="AA62" s="114"/>
      <c r="AB62" s="114"/>
      <c r="AC62" s="114"/>
      <c r="AD62" s="114"/>
      <c r="AE62" s="114"/>
      <c r="AF62" s="114"/>
      <c r="AG62" s="114"/>
      <c r="AH62" s="114"/>
      <c r="AI62" s="147"/>
      <c r="AJ62" s="147"/>
      <c r="AK62" s="147"/>
      <c r="AL62" s="147"/>
      <c r="AM62" s="147"/>
      <c r="AN62" s="147"/>
      <c r="AO62" s="147"/>
      <c r="AP62" s="147"/>
      <c r="AQ62" s="147"/>
      <c r="AR62" s="147"/>
      <c r="AS62" s="147"/>
      <c r="AT62" s="147"/>
      <c r="AU62" s="147"/>
    </row>
    <row r="63" spans="1:47" x14ac:dyDescent="0.25">
      <c r="A63" s="182"/>
      <c r="B63" s="182"/>
      <c r="C63" s="182"/>
      <c r="D63" s="182"/>
      <c r="E63" s="182"/>
      <c r="F63" s="182"/>
      <c r="G63" s="182"/>
      <c r="H63" s="182"/>
      <c r="I63" s="182"/>
      <c r="J63" s="182"/>
      <c r="K63" s="182"/>
      <c r="L63" s="182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  <c r="AA63" s="114"/>
      <c r="AB63" s="114"/>
      <c r="AC63" s="114"/>
      <c r="AD63" s="114"/>
      <c r="AE63" s="114"/>
      <c r="AF63" s="114"/>
      <c r="AG63" s="114"/>
      <c r="AH63" s="114"/>
      <c r="AI63" s="147"/>
      <c r="AJ63" s="147"/>
      <c r="AK63" s="147"/>
      <c r="AL63" s="147"/>
      <c r="AM63" s="147"/>
      <c r="AN63" s="147"/>
      <c r="AO63" s="147"/>
      <c r="AP63" s="147"/>
      <c r="AQ63" s="147"/>
      <c r="AR63" s="147"/>
      <c r="AS63" s="147"/>
      <c r="AT63" s="147"/>
      <c r="AU63" s="147"/>
    </row>
    <row r="64" spans="1:47" x14ac:dyDescent="0.25">
      <c r="A64" s="182"/>
      <c r="B64" s="182"/>
      <c r="C64" s="182"/>
      <c r="D64" s="182"/>
      <c r="E64" s="182"/>
      <c r="F64" s="182"/>
      <c r="G64" s="182"/>
      <c r="H64" s="182"/>
      <c r="I64" s="182"/>
      <c r="J64" s="182"/>
      <c r="K64" s="182"/>
      <c r="L64" s="182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  <c r="AA64" s="114"/>
      <c r="AB64" s="114"/>
      <c r="AC64" s="114"/>
      <c r="AD64" s="114"/>
      <c r="AE64" s="114"/>
      <c r="AF64" s="114"/>
      <c r="AG64" s="114"/>
      <c r="AH64" s="114"/>
      <c r="AI64" s="147"/>
      <c r="AJ64" s="147"/>
      <c r="AK64" s="147"/>
      <c r="AL64" s="147"/>
      <c r="AM64" s="147"/>
      <c r="AN64" s="147"/>
      <c r="AO64" s="147"/>
      <c r="AP64" s="147"/>
      <c r="AQ64" s="147"/>
      <c r="AR64" s="147"/>
      <c r="AS64" s="147"/>
      <c r="AT64" s="147"/>
      <c r="AU64" s="147"/>
    </row>
    <row r="65" spans="1:78" x14ac:dyDescent="0.25">
      <c r="A65" s="182"/>
      <c r="B65" s="182"/>
      <c r="C65" s="182"/>
      <c r="D65" s="182"/>
      <c r="E65" s="182"/>
      <c r="F65" s="182"/>
      <c r="G65" s="182"/>
      <c r="H65" s="182"/>
      <c r="I65" s="182"/>
      <c r="J65" s="182"/>
      <c r="K65" s="182"/>
      <c r="L65" s="182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  <c r="AA65" s="114"/>
      <c r="AB65" s="114"/>
      <c r="AC65" s="114"/>
      <c r="AD65" s="114"/>
      <c r="AE65" s="114"/>
      <c r="AF65" s="114"/>
      <c r="AG65" s="114"/>
      <c r="AH65" s="114"/>
      <c r="AI65" s="147"/>
      <c r="AJ65" s="147"/>
      <c r="AK65" s="147"/>
      <c r="AL65" s="147"/>
      <c r="AM65" s="147"/>
      <c r="AN65" s="147"/>
      <c r="AO65" s="147"/>
      <c r="AP65" s="147"/>
      <c r="AQ65" s="147"/>
      <c r="AR65" s="147"/>
      <c r="AS65" s="147"/>
      <c r="AT65" s="147"/>
      <c r="AU65" s="147"/>
      <c r="AV65" s="147"/>
      <c r="AW65" s="147"/>
      <c r="AX65" s="147"/>
      <c r="AY65" s="147"/>
      <c r="AZ65" s="147"/>
      <c r="BA65" s="147"/>
      <c r="BB65" s="147"/>
      <c r="BC65" s="147"/>
      <c r="BD65" s="147"/>
      <c r="BE65" s="147"/>
      <c r="BF65" s="147"/>
      <c r="BG65" s="147"/>
      <c r="BH65" s="147"/>
      <c r="BI65" s="147"/>
      <c r="BJ65" s="147"/>
      <c r="BK65" s="147"/>
      <c r="BL65" s="147"/>
      <c r="BM65" s="147"/>
      <c r="BN65" s="147"/>
      <c r="BO65" s="147"/>
      <c r="BP65" s="147"/>
      <c r="BQ65" s="147"/>
      <c r="BR65" s="147"/>
      <c r="BS65" s="147"/>
      <c r="BT65" s="147"/>
      <c r="BU65" s="147"/>
      <c r="BV65" s="147"/>
      <c r="BW65" s="147"/>
      <c r="BX65" s="147"/>
      <c r="BY65" s="147"/>
      <c r="BZ65" s="147"/>
    </row>
    <row r="66" spans="1:78" x14ac:dyDescent="0.25">
      <c r="A66" s="182"/>
      <c r="B66" s="182"/>
      <c r="C66" s="182"/>
      <c r="D66" s="182"/>
      <c r="E66" s="182"/>
      <c r="F66" s="182"/>
      <c r="G66" s="182"/>
      <c r="H66" s="182"/>
      <c r="I66" s="182"/>
      <c r="J66" s="182"/>
      <c r="K66" s="182"/>
      <c r="L66" s="182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4"/>
      <c r="AB66" s="114"/>
      <c r="AC66" s="114"/>
      <c r="AD66" s="114"/>
      <c r="AE66" s="114"/>
      <c r="AF66" s="114"/>
      <c r="AG66" s="114"/>
      <c r="AH66" s="114"/>
      <c r="AI66" s="147"/>
      <c r="AJ66" s="147"/>
      <c r="AK66" s="147"/>
      <c r="AL66" s="147"/>
      <c r="AM66" s="147"/>
      <c r="AN66" s="147"/>
      <c r="AO66" s="147"/>
      <c r="AP66" s="147"/>
      <c r="AQ66" s="147"/>
      <c r="AR66" s="147"/>
      <c r="AS66" s="147"/>
      <c r="AT66" s="147"/>
      <c r="AU66" s="147"/>
      <c r="AV66" s="147"/>
      <c r="AW66" s="147"/>
      <c r="AX66" s="147"/>
      <c r="AY66" s="147"/>
      <c r="AZ66" s="147"/>
      <c r="BA66" s="147"/>
      <c r="BB66" s="147"/>
      <c r="BC66" s="147"/>
      <c r="BD66" s="147"/>
      <c r="BE66" s="147"/>
      <c r="BF66" s="147"/>
      <c r="BG66" s="147"/>
      <c r="BH66" s="147"/>
      <c r="BI66" s="147"/>
      <c r="BJ66" s="147"/>
      <c r="BK66" s="147"/>
      <c r="BL66" s="147"/>
      <c r="BM66" s="147"/>
      <c r="BN66" s="147"/>
      <c r="BO66" s="147"/>
      <c r="BP66" s="147"/>
      <c r="BQ66" s="147"/>
      <c r="BR66" s="147"/>
      <c r="BS66" s="147"/>
      <c r="BT66" s="147"/>
      <c r="BU66" s="147"/>
      <c r="BV66" s="147"/>
      <c r="BW66" s="147"/>
      <c r="BX66" s="147"/>
      <c r="BY66" s="147"/>
      <c r="BZ66" s="147"/>
    </row>
    <row r="67" spans="1:78" x14ac:dyDescent="0.25">
      <c r="A67" s="182"/>
      <c r="B67" s="182"/>
      <c r="C67" s="182"/>
      <c r="D67" s="182"/>
      <c r="E67" s="182"/>
      <c r="F67" s="182"/>
      <c r="G67" s="182"/>
      <c r="H67" s="182"/>
      <c r="I67" s="182"/>
      <c r="J67" s="182"/>
      <c r="K67" s="182"/>
      <c r="L67" s="182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47"/>
      <c r="AJ67" s="147"/>
      <c r="AK67" s="147"/>
      <c r="AL67" s="147"/>
      <c r="AM67" s="147"/>
      <c r="AN67" s="147"/>
      <c r="AO67" s="147"/>
      <c r="AP67" s="147"/>
      <c r="AQ67" s="147"/>
      <c r="AR67" s="147"/>
      <c r="AS67" s="147"/>
      <c r="AT67" s="147"/>
      <c r="AU67" s="147"/>
      <c r="AV67" s="147"/>
      <c r="AW67" s="147"/>
      <c r="AX67" s="147"/>
      <c r="AY67" s="147"/>
      <c r="AZ67" s="147"/>
      <c r="BA67" s="147"/>
      <c r="BB67" s="147"/>
      <c r="BC67" s="147"/>
      <c r="BD67" s="147"/>
      <c r="BE67" s="147"/>
      <c r="BF67" s="147"/>
      <c r="BG67" s="147"/>
      <c r="BH67" s="147"/>
      <c r="BI67" s="147"/>
      <c r="BJ67" s="147"/>
      <c r="BK67" s="147"/>
      <c r="BL67" s="147"/>
      <c r="BM67" s="147"/>
      <c r="BN67" s="147"/>
      <c r="BO67" s="147"/>
      <c r="BP67" s="147"/>
      <c r="BQ67" s="147"/>
      <c r="BR67" s="147"/>
      <c r="BS67" s="147"/>
      <c r="BT67" s="147"/>
      <c r="BU67" s="147"/>
      <c r="BV67" s="147"/>
      <c r="BW67" s="147"/>
      <c r="BX67" s="147"/>
      <c r="BY67" s="147"/>
      <c r="BZ67" s="147"/>
    </row>
    <row r="68" spans="1:78" s="182" customFormat="1" x14ac:dyDescent="0.25"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  <c r="AC68" s="114"/>
      <c r="AD68" s="114"/>
      <c r="AE68" s="114"/>
      <c r="AF68" s="114"/>
      <c r="AG68" s="114"/>
      <c r="AH68" s="114"/>
      <c r="AI68" s="147"/>
      <c r="AJ68" s="147"/>
      <c r="AK68" s="147"/>
      <c r="AL68" s="114"/>
      <c r="AM68" s="114"/>
      <c r="AN68" s="114"/>
      <c r="AO68" s="114"/>
      <c r="AP68" s="114"/>
      <c r="AQ68" s="114"/>
      <c r="AR68" s="114"/>
      <c r="AS68" s="114"/>
      <c r="AT68" s="114"/>
      <c r="AU68" s="114"/>
      <c r="AV68" s="114"/>
      <c r="AW68" s="114"/>
      <c r="AX68" s="114"/>
      <c r="AY68" s="114"/>
      <c r="AZ68" s="114"/>
      <c r="BA68" s="114"/>
      <c r="BB68" s="114"/>
      <c r="BC68" s="114"/>
      <c r="BD68" s="114"/>
      <c r="BE68" s="114"/>
      <c r="BF68" s="114"/>
      <c r="BG68" s="114"/>
      <c r="BH68" s="114"/>
      <c r="BI68" s="114"/>
      <c r="BJ68" s="114"/>
      <c r="BK68" s="114"/>
      <c r="BL68" s="114"/>
      <c r="BM68" s="114"/>
      <c r="BN68" s="114"/>
      <c r="BO68" s="114"/>
      <c r="BP68" s="114"/>
      <c r="BQ68" s="114"/>
      <c r="BR68" s="114"/>
      <c r="BS68" s="114"/>
      <c r="BT68" s="114"/>
      <c r="BU68" s="114"/>
      <c r="BV68" s="114"/>
      <c r="BW68" s="114"/>
      <c r="BX68" s="114"/>
      <c r="BY68" s="114"/>
      <c r="BZ68" s="114"/>
    </row>
    <row r="69" spans="1:78" s="182" customFormat="1" x14ac:dyDescent="0.25"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  <c r="AA69" s="114"/>
      <c r="AB69" s="114"/>
      <c r="AC69" s="114"/>
      <c r="AD69" s="114"/>
      <c r="AE69" s="114"/>
      <c r="AF69" s="114"/>
      <c r="AG69" s="114"/>
      <c r="AH69" s="114"/>
      <c r="AI69" s="147"/>
      <c r="AJ69" s="147"/>
      <c r="AK69" s="147"/>
      <c r="AL69" s="114"/>
      <c r="AM69" s="114"/>
      <c r="AN69" s="114"/>
      <c r="AO69" s="114"/>
      <c r="AP69" s="114"/>
      <c r="AQ69" s="114"/>
      <c r="AR69" s="114"/>
      <c r="AS69" s="114"/>
      <c r="AT69" s="114"/>
      <c r="AU69" s="114"/>
      <c r="AV69" s="114"/>
      <c r="AW69" s="114"/>
      <c r="AX69" s="114"/>
      <c r="AY69" s="114"/>
      <c r="AZ69" s="114"/>
      <c r="BA69" s="114"/>
      <c r="BB69" s="114"/>
      <c r="BC69" s="114"/>
      <c r="BD69" s="114"/>
      <c r="BE69" s="114"/>
      <c r="BF69" s="114"/>
      <c r="BG69" s="114"/>
      <c r="BH69" s="114"/>
      <c r="BI69" s="114"/>
      <c r="BJ69" s="114"/>
      <c r="BK69" s="114"/>
      <c r="BL69" s="114"/>
      <c r="BM69" s="114"/>
      <c r="BN69" s="114"/>
      <c r="BO69" s="114"/>
      <c r="BP69" s="114"/>
      <c r="BQ69" s="114"/>
      <c r="BR69" s="114"/>
      <c r="BS69" s="114"/>
      <c r="BT69" s="114"/>
      <c r="BU69" s="114"/>
      <c r="BV69" s="114"/>
      <c r="BW69" s="114"/>
      <c r="BX69" s="114"/>
      <c r="BY69" s="114"/>
      <c r="BZ69" s="114"/>
    </row>
    <row r="70" spans="1:78" s="182" customFormat="1" x14ac:dyDescent="0.25"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  <c r="AA70" s="114"/>
      <c r="AB70" s="114"/>
      <c r="AC70" s="114"/>
      <c r="AD70" s="114"/>
      <c r="AE70" s="114"/>
      <c r="AF70" s="114"/>
      <c r="AG70" s="114"/>
      <c r="AH70" s="114"/>
      <c r="AI70" s="147"/>
      <c r="AJ70" s="147"/>
      <c r="AK70" s="147"/>
      <c r="AL70" s="114"/>
      <c r="AM70" s="114"/>
      <c r="AN70" s="114"/>
      <c r="AO70" s="114"/>
      <c r="AP70" s="114"/>
      <c r="AQ70" s="114"/>
      <c r="AR70" s="114"/>
      <c r="AS70" s="114"/>
      <c r="AT70" s="114"/>
      <c r="AU70" s="114"/>
      <c r="AV70" s="114"/>
      <c r="AW70" s="114"/>
      <c r="AX70" s="114"/>
      <c r="AY70" s="114"/>
      <c r="AZ70" s="114"/>
      <c r="BA70" s="114"/>
      <c r="BB70" s="114"/>
      <c r="BC70" s="114"/>
      <c r="BD70" s="114"/>
      <c r="BE70" s="114"/>
      <c r="BF70" s="114"/>
      <c r="BG70" s="114"/>
      <c r="BH70" s="114"/>
      <c r="BI70" s="114"/>
      <c r="BJ70" s="114"/>
      <c r="BK70" s="114"/>
      <c r="BL70" s="114"/>
      <c r="BM70" s="114"/>
      <c r="BN70" s="114"/>
      <c r="BO70" s="114"/>
      <c r="BP70" s="114"/>
      <c r="BQ70" s="114"/>
      <c r="BR70" s="114"/>
      <c r="BS70" s="114"/>
      <c r="BT70" s="114"/>
      <c r="BU70" s="114"/>
      <c r="BV70" s="114"/>
      <c r="BW70" s="114"/>
      <c r="BX70" s="114"/>
      <c r="BY70" s="114"/>
      <c r="BZ70" s="114"/>
    </row>
    <row r="71" spans="1:78" s="182" customFormat="1" x14ac:dyDescent="0.25"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4"/>
      <c r="Z71" s="114"/>
      <c r="AA71" s="114"/>
      <c r="AB71" s="114"/>
      <c r="AC71" s="114"/>
      <c r="AD71" s="114"/>
      <c r="AE71" s="114"/>
      <c r="AF71" s="114"/>
      <c r="AG71" s="114"/>
      <c r="AH71" s="114"/>
      <c r="AI71" s="147"/>
      <c r="AJ71" s="147"/>
      <c r="AK71" s="147"/>
      <c r="AL71" s="114"/>
      <c r="AM71" s="114"/>
      <c r="AN71" s="114"/>
      <c r="AO71" s="114"/>
      <c r="AP71" s="114"/>
      <c r="AQ71" s="114"/>
      <c r="AR71" s="114"/>
      <c r="AS71" s="114"/>
      <c r="AT71" s="114"/>
      <c r="AU71" s="114"/>
      <c r="AV71" s="114"/>
      <c r="AW71" s="114"/>
      <c r="AX71" s="114"/>
      <c r="AY71" s="114"/>
      <c r="AZ71" s="114"/>
      <c r="BA71" s="114"/>
      <c r="BB71" s="114"/>
      <c r="BC71" s="114"/>
      <c r="BD71" s="114"/>
      <c r="BE71" s="114"/>
      <c r="BF71" s="114"/>
      <c r="BG71" s="114"/>
      <c r="BH71" s="114"/>
      <c r="BI71" s="114"/>
      <c r="BJ71" s="114"/>
      <c r="BK71" s="114"/>
      <c r="BL71" s="114"/>
      <c r="BM71" s="114"/>
      <c r="BN71" s="114"/>
      <c r="BO71" s="114"/>
      <c r="BP71" s="114"/>
      <c r="BQ71" s="114"/>
      <c r="BR71" s="114"/>
      <c r="BS71" s="114"/>
      <c r="BT71" s="114"/>
      <c r="BU71" s="114"/>
      <c r="BV71" s="114"/>
      <c r="BW71" s="114"/>
      <c r="BX71" s="114"/>
      <c r="BY71" s="114"/>
      <c r="BZ71" s="114"/>
    </row>
    <row r="72" spans="1:78" s="182" customFormat="1" x14ac:dyDescent="0.25"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  <c r="AA72" s="114"/>
      <c r="AB72" s="114"/>
      <c r="AC72" s="114"/>
      <c r="AD72" s="114"/>
      <c r="AE72" s="114"/>
      <c r="AF72" s="114"/>
      <c r="AG72" s="114"/>
      <c r="AH72" s="114"/>
      <c r="AI72" s="147"/>
      <c r="AJ72" s="147"/>
      <c r="AK72" s="147"/>
      <c r="AL72" s="114"/>
      <c r="AM72" s="114"/>
      <c r="AN72" s="114"/>
      <c r="AO72" s="114"/>
      <c r="AP72" s="114"/>
      <c r="AQ72" s="114"/>
      <c r="AR72" s="114"/>
      <c r="AS72" s="114"/>
      <c r="AT72" s="114"/>
      <c r="AU72" s="114"/>
      <c r="AV72" s="114"/>
      <c r="AW72" s="114"/>
      <c r="AX72" s="114"/>
      <c r="AY72" s="114"/>
      <c r="AZ72" s="114"/>
      <c r="BA72" s="114"/>
      <c r="BB72" s="114"/>
      <c r="BC72" s="114"/>
      <c r="BD72" s="114"/>
      <c r="BE72" s="114"/>
      <c r="BF72" s="114"/>
      <c r="BG72" s="114"/>
      <c r="BH72" s="114"/>
      <c r="BI72" s="114"/>
      <c r="BJ72" s="114"/>
      <c r="BK72" s="114"/>
      <c r="BL72" s="114"/>
      <c r="BM72" s="114"/>
      <c r="BN72" s="114"/>
      <c r="BO72" s="114"/>
      <c r="BP72" s="114"/>
      <c r="BQ72" s="114"/>
      <c r="BR72" s="114"/>
      <c r="BS72" s="114"/>
      <c r="BT72" s="114"/>
      <c r="BU72" s="114"/>
      <c r="BV72" s="114"/>
      <c r="BW72" s="114"/>
      <c r="BX72" s="114"/>
      <c r="BY72" s="114"/>
      <c r="BZ72" s="114"/>
    </row>
    <row r="73" spans="1:78" s="182" customFormat="1" x14ac:dyDescent="0.25"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  <c r="AA73" s="114"/>
      <c r="AB73" s="114"/>
      <c r="AC73" s="114"/>
      <c r="AD73" s="114"/>
      <c r="AE73" s="114"/>
      <c r="AF73" s="114"/>
      <c r="AG73" s="114"/>
      <c r="AH73" s="114"/>
      <c r="AI73" s="147"/>
      <c r="AJ73" s="147"/>
      <c r="AK73" s="147"/>
      <c r="AL73" s="114"/>
      <c r="AM73" s="114"/>
      <c r="AN73" s="114"/>
      <c r="AO73" s="114"/>
      <c r="AP73" s="114"/>
      <c r="AQ73" s="114"/>
      <c r="AR73" s="114"/>
      <c r="AS73" s="114"/>
      <c r="AT73" s="114"/>
      <c r="AU73" s="114"/>
      <c r="AV73" s="114"/>
      <c r="AW73" s="114"/>
      <c r="AX73" s="114"/>
      <c r="AY73" s="114"/>
      <c r="AZ73" s="114"/>
      <c r="BA73" s="114"/>
      <c r="BB73" s="114"/>
      <c r="BC73" s="114"/>
      <c r="BD73" s="114"/>
      <c r="BE73" s="114"/>
      <c r="BF73" s="114"/>
      <c r="BG73" s="114"/>
      <c r="BH73" s="114"/>
      <c r="BI73" s="114"/>
      <c r="BJ73" s="114"/>
      <c r="BK73" s="114"/>
      <c r="BL73" s="114"/>
      <c r="BM73" s="114"/>
      <c r="BN73" s="114"/>
      <c r="BO73" s="114"/>
      <c r="BP73" s="114"/>
      <c r="BQ73" s="114"/>
      <c r="BR73" s="114"/>
      <c r="BS73" s="114"/>
      <c r="BT73" s="114"/>
      <c r="BU73" s="114"/>
      <c r="BV73" s="114"/>
      <c r="BW73" s="114"/>
      <c r="BX73" s="114"/>
      <c r="BY73" s="114"/>
      <c r="BZ73" s="114"/>
    </row>
    <row r="74" spans="1:78" s="182" customFormat="1" x14ac:dyDescent="0.25"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  <c r="AA74" s="114"/>
      <c r="AB74" s="114"/>
      <c r="AC74" s="114"/>
      <c r="AD74" s="114"/>
      <c r="AE74" s="114"/>
      <c r="AF74" s="114"/>
      <c r="AG74" s="114"/>
      <c r="AH74" s="114"/>
      <c r="AI74" s="147"/>
      <c r="AJ74" s="147"/>
      <c r="AK74" s="147"/>
      <c r="AL74" s="114"/>
      <c r="AM74" s="114"/>
      <c r="AN74" s="114"/>
      <c r="AO74" s="114"/>
      <c r="AP74" s="114"/>
      <c r="AQ74" s="114"/>
      <c r="AR74" s="114"/>
      <c r="AS74" s="114"/>
      <c r="AT74" s="114"/>
      <c r="AU74" s="114"/>
      <c r="AV74" s="114"/>
      <c r="AW74" s="114"/>
      <c r="AX74" s="114"/>
      <c r="AY74" s="114"/>
      <c r="AZ74" s="114"/>
      <c r="BA74" s="114"/>
      <c r="BB74" s="114"/>
      <c r="BC74" s="114"/>
      <c r="BD74" s="114"/>
      <c r="BE74" s="114"/>
      <c r="BF74" s="114"/>
      <c r="BG74" s="114"/>
      <c r="BH74" s="114"/>
      <c r="BI74" s="114"/>
      <c r="BJ74" s="114"/>
      <c r="BK74" s="114"/>
      <c r="BL74" s="114"/>
      <c r="BM74" s="114"/>
      <c r="BN74" s="114"/>
      <c r="BO74" s="114"/>
      <c r="BP74" s="114"/>
      <c r="BQ74" s="114"/>
      <c r="BR74" s="114"/>
      <c r="BS74" s="114"/>
      <c r="BT74" s="114"/>
      <c r="BU74" s="114"/>
      <c r="BV74" s="114"/>
      <c r="BW74" s="114"/>
      <c r="BX74" s="114"/>
      <c r="BY74" s="114"/>
      <c r="BZ74" s="114"/>
    </row>
    <row r="75" spans="1:78" s="182" customFormat="1" x14ac:dyDescent="0.25"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  <c r="AA75" s="114"/>
      <c r="AB75" s="114"/>
      <c r="AC75" s="114"/>
      <c r="AD75" s="114"/>
      <c r="AE75" s="114"/>
      <c r="AF75" s="114"/>
      <c r="AG75" s="114"/>
      <c r="AH75" s="114"/>
      <c r="AI75" s="147"/>
      <c r="AJ75" s="147"/>
      <c r="AK75" s="147"/>
      <c r="AL75" s="114"/>
      <c r="AM75" s="114"/>
      <c r="AN75" s="114"/>
      <c r="AO75" s="114"/>
      <c r="AP75" s="114"/>
      <c r="AQ75" s="114"/>
      <c r="AR75" s="114"/>
      <c r="AS75" s="114"/>
      <c r="AT75" s="114"/>
      <c r="AU75" s="114"/>
      <c r="AV75" s="114"/>
      <c r="AW75" s="114"/>
      <c r="AX75" s="114"/>
      <c r="AY75" s="114"/>
      <c r="AZ75" s="114"/>
      <c r="BA75" s="114"/>
      <c r="BB75" s="114"/>
      <c r="BC75" s="114"/>
      <c r="BD75" s="114"/>
      <c r="BE75" s="114"/>
      <c r="BF75" s="114"/>
      <c r="BG75" s="114"/>
      <c r="BH75" s="114"/>
      <c r="BI75" s="114"/>
      <c r="BJ75" s="114"/>
      <c r="BK75" s="114"/>
      <c r="BL75" s="114"/>
      <c r="BM75" s="114"/>
      <c r="BN75" s="114"/>
      <c r="BO75" s="114"/>
      <c r="BP75" s="114"/>
      <c r="BQ75" s="114"/>
      <c r="BR75" s="114"/>
      <c r="BS75" s="114"/>
      <c r="BT75" s="114"/>
      <c r="BU75" s="114"/>
      <c r="BV75" s="114"/>
      <c r="BW75" s="114"/>
      <c r="BX75" s="114"/>
      <c r="BY75" s="114"/>
      <c r="BZ75" s="114"/>
    </row>
    <row r="76" spans="1:78" s="182" customFormat="1" x14ac:dyDescent="0.25"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  <c r="AA76" s="114"/>
      <c r="AB76" s="114"/>
      <c r="AC76" s="114"/>
      <c r="AD76" s="114"/>
      <c r="AE76" s="114"/>
      <c r="AF76" s="114"/>
      <c r="AG76" s="114"/>
      <c r="AH76" s="114"/>
      <c r="AI76" s="147"/>
      <c r="AJ76" s="147"/>
      <c r="AK76" s="147"/>
      <c r="AL76" s="114"/>
      <c r="AM76" s="114"/>
      <c r="AN76" s="114"/>
      <c r="AO76" s="114"/>
      <c r="AP76" s="114"/>
      <c r="AQ76" s="114"/>
      <c r="AR76" s="114"/>
      <c r="AS76" s="114"/>
      <c r="AT76" s="114"/>
      <c r="AU76" s="114"/>
      <c r="AV76" s="114"/>
      <c r="AW76" s="114"/>
      <c r="AX76" s="114"/>
      <c r="AY76" s="114"/>
      <c r="AZ76" s="114"/>
      <c r="BA76" s="114"/>
      <c r="BB76" s="114"/>
      <c r="BC76" s="114"/>
      <c r="BD76" s="114"/>
      <c r="BE76" s="114"/>
      <c r="BF76" s="114"/>
      <c r="BG76" s="114"/>
      <c r="BH76" s="114"/>
      <c r="BI76" s="114"/>
      <c r="BJ76" s="114"/>
      <c r="BK76" s="114"/>
      <c r="BL76" s="114"/>
      <c r="BM76" s="114"/>
      <c r="BN76" s="114"/>
      <c r="BO76" s="114"/>
      <c r="BP76" s="114"/>
      <c r="BQ76" s="114"/>
      <c r="BR76" s="114"/>
      <c r="BS76" s="114"/>
      <c r="BT76" s="114"/>
      <c r="BU76" s="114"/>
      <c r="BV76" s="114"/>
      <c r="BW76" s="114"/>
      <c r="BX76" s="114"/>
      <c r="BY76" s="114"/>
      <c r="BZ76" s="114"/>
    </row>
    <row r="77" spans="1:78" s="182" customFormat="1" x14ac:dyDescent="0.25">
      <c r="M77" s="114"/>
      <c r="N77" s="114"/>
      <c r="O77" s="114"/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14"/>
      <c r="AA77" s="114"/>
      <c r="AB77" s="114"/>
      <c r="AC77" s="114"/>
      <c r="AD77" s="114"/>
      <c r="AE77" s="114"/>
      <c r="AF77" s="114"/>
      <c r="AG77" s="114"/>
      <c r="AH77" s="114"/>
      <c r="AI77" s="147"/>
      <c r="AJ77" s="147"/>
      <c r="AK77" s="147"/>
      <c r="AL77" s="114"/>
      <c r="AM77" s="114"/>
      <c r="AN77" s="114"/>
      <c r="AO77" s="114"/>
      <c r="AP77" s="114"/>
      <c r="AQ77" s="114"/>
      <c r="AR77" s="114"/>
      <c r="AS77" s="114"/>
      <c r="AT77" s="114"/>
      <c r="AU77" s="114"/>
      <c r="AV77" s="114"/>
      <c r="AW77" s="114"/>
      <c r="AX77" s="114"/>
      <c r="AY77" s="114"/>
      <c r="AZ77" s="114"/>
      <c r="BA77" s="114"/>
      <c r="BB77" s="114"/>
      <c r="BC77" s="114"/>
      <c r="BD77" s="114"/>
      <c r="BE77" s="114"/>
      <c r="BF77" s="114"/>
      <c r="BG77" s="114"/>
      <c r="BH77" s="114"/>
      <c r="BI77" s="114"/>
      <c r="BJ77" s="114"/>
      <c r="BK77" s="114"/>
      <c r="BL77" s="114"/>
      <c r="BM77" s="114"/>
      <c r="BN77" s="114"/>
      <c r="BO77" s="114"/>
      <c r="BP77" s="114"/>
      <c r="BQ77" s="114"/>
      <c r="BR77" s="114"/>
      <c r="BS77" s="114"/>
      <c r="BT77" s="114"/>
      <c r="BU77" s="114"/>
      <c r="BV77" s="114"/>
      <c r="BW77" s="114"/>
      <c r="BX77" s="114"/>
      <c r="BY77" s="114"/>
      <c r="BZ77" s="114"/>
    </row>
    <row r="78" spans="1:78" s="182" customFormat="1" x14ac:dyDescent="0.25"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  <c r="AA78" s="114"/>
      <c r="AB78" s="114"/>
      <c r="AC78" s="114"/>
      <c r="AD78" s="114"/>
      <c r="AE78" s="114"/>
      <c r="AF78" s="114"/>
      <c r="AG78" s="114"/>
      <c r="AH78" s="114"/>
      <c r="AI78" s="147"/>
      <c r="AJ78" s="147"/>
      <c r="AK78" s="147"/>
      <c r="AL78" s="114"/>
      <c r="AM78" s="114"/>
      <c r="AN78" s="114"/>
      <c r="AO78" s="114"/>
      <c r="AP78" s="114"/>
      <c r="AQ78" s="114"/>
      <c r="AR78" s="114"/>
      <c r="AS78" s="114"/>
      <c r="AT78" s="114"/>
      <c r="AU78" s="114"/>
      <c r="AV78" s="114"/>
      <c r="AW78" s="114"/>
      <c r="AX78" s="114"/>
      <c r="AY78" s="114"/>
      <c r="AZ78" s="114"/>
      <c r="BA78" s="114"/>
      <c r="BB78" s="114"/>
      <c r="BC78" s="114"/>
      <c r="BD78" s="114"/>
      <c r="BE78" s="114"/>
      <c r="BF78" s="114"/>
      <c r="BG78" s="114"/>
      <c r="BH78" s="114"/>
      <c r="BI78" s="114"/>
      <c r="BJ78" s="114"/>
      <c r="BK78" s="114"/>
      <c r="BL78" s="114"/>
      <c r="BM78" s="114"/>
      <c r="BN78" s="114"/>
      <c r="BO78" s="114"/>
      <c r="BP78" s="114"/>
      <c r="BQ78" s="114"/>
      <c r="BR78" s="114"/>
      <c r="BS78" s="114"/>
      <c r="BT78" s="114"/>
      <c r="BU78" s="114"/>
      <c r="BV78" s="114"/>
      <c r="BW78" s="114"/>
      <c r="BX78" s="114"/>
      <c r="BY78" s="114"/>
      <c r="BZ78" s="114"/>
    </row>
    <row r="79" spans="1:78" s="182" customFormat="1" x14ac:dyDescent="0.25"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  <c r="AA79" s="114"/>
      <c r="AB79" s="114"/>
      <c r="AC79" s="114"/>
      <c r="AD79" s="114"/>
      <c r="AE79" s="114"/>
      <c r="AF79" s="114"/>
      <c r="AG79" s="114"/>
      <c r="AH79" s="114"/>
      <c r="AI79" s="147"/>
      <c r="AJ79" s="147"/>
      <c r="AK79" s="147"/>
      <c r="AL79" s="114"/>
      <c r="AM79" s="114"/>
      <c r="AN79" s="114"/>
      <c r="AO79" s="114"/>
      <c r="AP79" s="114"/>
      <c r="AQ79" s="114"/>
      <c r="AR79" s="114"/>
      <c r="AS79" s="114"/>
      <c r="AT79" s="114"/>
      <c r="AU79" s="114"/>
      <c r="AV79" s="114"/>
      <c r="AW79" s="114"/>
      <c r="AX79" s="114"/>
      <c r="AY79" s="114"/>
      <c r="AZ79" s="114"/>
      <c r="BA79" s="114"/>
      <c r="BB79" s="114"/>
      <c r="BC79" s="114"/>
      <c r="BD79" s="114"/>
      <c r="BE79" s="114"/>
      <c r="BF79" s="114"/>
      <c r="BG79" s="114"/>
      <c r="BH79" s="114"/>
      <c r="BI79" s="114"/>
      <c r="BJ79" s="114"/>
      <c r="BK79" s="114"/>
      <c r="BL79" s="114"/>
      <c r="BM79" s="114"/>
      <c r="BN79" s="114"/>
      <c r="BO79" s="114"/>
      <c r="BP79" s="114"/>
      <c r="BQ79" s="114"/>
      <c r="BR79" s="114"/>
      <c r="BS79" s="114"/>
      <c r="BT79" s="114"/>
      <c r="BU79" s="114"/>
      <c r="BV79" s="114"/>
      <c r="BW79" s="114"/>
      <c r="BX79" s="114"/>
      <c r="BY79" s="114"/>
      <c r="BZ79" s="114"/>
    </row>
    <row r="80" spans="1:78" s="182" customFormat="1" x14ac:dyDescent="0.25"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  <c r="AA80" s="114"/>
      <c r="AB80" s="114"/>
      <c r="AC80" s="114"/>
      <c r="AD80" s="114"/>
      <c r="AE80" s="114"/>
      <c r="AF80" s="114"/>
      <c r="AG80" s="114"/>
      <c r="AH80" s="114"/>
      <c r="AI80" s="147"/>
      <c r="AJ80" s="147"/>
      <c r="AK80" s="147"/>
      <c r="AL80" s="114"/>
      <c r="AM80" s="114"/>
      <c r="AN80" s="114"/>
      <c r="AO80" s="114"/>
      <c r="AP80" s="114"/>
      <c r="AQ80" s="114"/>
      <c r="AR80" s="114"/>
      <c r="AS80" s="114"/>
      <c r="AT80" s="114"/>
      <c r="AU80" s="114"/>
      <c r="AV80" s="114"/>
      <c r="AW80" s="114"/>
      <c r="AX80" s="114"/>
      <c r="AY80" s="114"/>
      <c r="AZ80" s="114"/>
      <c r="BA80" s="114"/>
      <c r="BB80" s="114"/>
      <c r="BC80" s="114"/>
      <c r="BD80" s="114"/>
      <c r="BE80" s="114"/>
      <c r="BF80" s="114"/>
      <c r="BG80" s="114"/>
      <c r="BH80" s="114"/>
      <c r="BI80" s="114"/>
      <c r="BJ80" s="114"/>
      <c r="BK80" s="114"/>
      <c r="BL80" s="114"/>
      <c r="BM80" s="114"/>
      <c r="BN80" s="114"/>
      <c r="BO80" s="114"/>
      <c r="BP80" s="114"/>
      <c r="BQ80" s="114"/>
      <c r="BR80" s="114"/>
      <c r="BS80" s="114"/>
      <c r="BT80" s="114"/>
      <c r="BU80" s="114"/>
      <c r="BV80" s="114"/>
      <c r="BW80" s="114"/>
      <c r="BX80" s="114"/>
      <c r="BY80" s="114"/>
      <c r="BZ80" s="114"/>
    </row>
    <row r="81" spans="13:78" s="182" customFormat="1" x14ac:dyDescent="0.25"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  <c r="AA81" s="114"/>
      <c r="AB81" s="114"/>
      <c r="AC81" s="114"/>
      <c r="AD81" s="114"/>
      <c r="AE81" s="114"/>
      <c r="AF81" s="114"/>
      <c r="AG81" s="114"/>
      <c r="AH81" s="114"/>
      <c r="AI81" s="147"/>
      <c r="AJ81" s="147"/>
      <c r="AK81" s="147"/>
      <c r="AL81" s="114"/>
      <c r="AM81" s="114"/>
      <c r="AN81" s="114"/>
      <c r="AO81" s="114"/>
      <c r="AP81" s="114"/>
      <c r="AQ81" s="114"/>
      <c r="AR81" s="114"/>
      <c r="AS81" s="114"/>
      <c r="AT81" s="114"/>
      <c r="AU81" s="114"/>
      <c r="AV81" s="114"/>
      <c r="AW81" s="114"/>
      <c r="AX81" s="114"/>
      <c r="AY81" s="114"/>
      <c r="AZ81" s="114"/>
      <c r="BA81" s="114"/>
      <c r="BB81" s="114"/>
      <c r="BC81" s="114"/>
      <c r="BD81" s="114"/>
      <c r="BE81" s="114"/>
      <c r="BF81" s="114"/>
      <c r="BG81" s="114"/>
      <c r="BH81" s="114"/>
      <c r="BI81" s="114"/>
      <c r="BJ81" s="114"/>
      <c r="BK81" s="114"/>
      <c r="BL81" s="114"/>
      <c r="BM81" s="114"/>
      <c r="BN81" s="114"/>
      <c r="BO81" s="114"/>
      <c r="BP81" s="114"/>
      <c r="BQ81" s="114"/>
      <c r="BR81" s="114"/>
      <c r="BS81" s="114"/>
      <c r="BT81" s="114"/>
      <c r="BU81" s="114"/>
      <c r="BV81" s="114"/>
      <c r="BW81" s="114"/>
      <c r="BX81" s="114"/>
      <c r="BY81" s="114"/>
      <c r="BZ81" s="114"/>
    </row>
    <row r="82" spans="13:78" s="182" customFormat="1" x14ac:dyDescent="0.25"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  <c r="AA82" s="114"/>
      <c r="AB82" s="114"/>
      <c r="AC82" s="114"/>
      <c r="AD82" s="114"/>
      <c r="AE82" s="114"/>
      <c r="AF82" s="114"/>
      <c r="AG82" s="114"/>
      <c r="AH82" s="114"/>
      <c r="AI82" s="114"/>
      <c r="AJ82" s="114"/>
      <c r="AK82" s="114"/>
      <c r="AL82" s="114"/>
      <c r="AM82" s="114"/>
      <c r="AN82" s="114"/>
      <c r="AO82" s="114"/>
      <c r="AP82" s="114"/>
      <c r="AQ82" s="114"/>
      <c r="AR82" s="114"/>
      <c r="AS82" s="114"/>
      <c r="AT82" s="114"/>
      <c r="AU82" s="114"/>
      <c r="AV82" s="114"/>
      <c r="AW82" s="114"/>
      <c r="AX82" s="114"/>
      <c r="AY82" s="114"/>
      <c r="AZ82" s="114"/>
      <c r="BA82" s="114"/>
      <c r="BB82" s="114"/>
      <c r="BC82" s="114"/>
      <c r="BD82" s="114"/>
      <c r="BE82" s="114"/>
      <c r="BF82" s="114"/>
      <c r="BG82" s="114"/>
      <c r="BH82" s="114"/>
      <c r="BI82" s="114"/>
      <c r="BJ82" s="114"/>
      <c r="BK82" s="114"/>
      <c r="BL82" s="114"/>
      <c r="BM82" s="114"/>
      <c r="BN82" s="114"/>
      <c r="BO82" s="114"/>
      <c r="BP82" s="114"/>
      <c r="BQ82" s="114"/>
      <c r="BR82" s="114"/>
      <c r="BS82" s="114"/>
      <c r="BT82" s="114"/>
      <c r="BU82" s="114"/>
      <c r="BV82" s="114"/>
      <c r="BW82" s="114"/>
      <c r="BX82" s="114"/>
      <c r="BY82" s="114"/>
      <c r="BZ82" s="114"/>
    </row>
    <row r="83" spans="13:78" s="182" customFormat="1" x14ac:dyDescent="0.25"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  <c r="AA83" s="114"/>
      <c r="AB83" s="114"/>
      <c r="AC83" s="114"/>
      <c r="AD83" s="114"/>
      <c r="AE83" s="114"/>
      <c r="AF83" s="114"/>
      <c r="AG83" s="114"/>
      <c r="AH83" s="114"/>
      <c r="AI83" s="114"/>
      <c r="AJ83" s="114"/>
      <c r="AK83" s="114"/>
      <c r="AL83" s="114"/>
      <c r="AM83" s="114"/>
      <c r="AN83" s="114"/>
      <c r="AO83" s="114"/>
      <c r="AP83" s="114"/>
      <c r="AQ83" s="114"/>
      <c r="AR83" s="114"/>
      <c r="AS83" s="114"/>
      <c r="AT83" s="114"/>
      <c r="AU83" s="114"/>
      <c r="AV83" s="114"/>
      <c r="AW83" s="114"/>
      <c r="AX83" s="114"/>
      <c r="AY83" s="114"/>
      <c r="AZ83" s="114"/>
      <c r="BA83" s="114"/>
      <c r="BB83" s="114"/>
      <c r="BC83" s="114"/>
      <c r="BD83" s="114"/>
      <c r="BE83" s="114"/>
      <c r="BF83" s="114"/>
      <c r="BG83" s="114"/>
      <c r="BH83" s="114"/>
      <c r="BI83" s="114"/>
      <c r="BJ83" s="114"/>
      <c r="BK83" s="114"/>
      <c r="BL83" s="114"/>
      <c r="BM83" s="114"/>
      <c r="BN83" s="114"/>
      <c r="BO83" s="114"/>
      <c r="BP83" s="114"/>
      <c r="BQ83" s="114"/>
      <c r="BR83" s="114"/>
      <c r="BS83" s="114"/>
      <c r="BT83" s="114"/>
      <c r="BU83" s="114"/>
      <c r="BV83" s="114"/>
      <c r="BW83" s="114"/>
      <c r="BX83" s="114"/>
      <c r="BY83" s="114"/>
      <c r="BZ83" s="114"/>
    </row>
    <row r="84" spans="13:78" s="182" customFormat="1" x14ac:dyDescent="0.25">
      <c r="M84" s="114"/>
      <c r="N84" s="114"/>
      <c r="O84" s="114"/>
      <c r="P84" s="114"/>
      <c r="Q84" s="114"/>
      <c r="R84" s="114"/>
      <c r="S84" s="114"/>
      <c r="T84" s="114"/>
      <c r="U84" s="114"/>
      <c r="V84" s="114"/>
      <c r="W84" s="114"/>
      <c r="X84" s="114"/>
      <c r="Y84" s="114"/>
      <c r="Z84" s="114"/>
      <c r="AA84" s="114"/>
      <c r="AB84" s="114"/>
      <c r="AC84" s="114"/>
      <c r="AD84" s="114"/>
      <c r="AE84" s="114"/>
      <c r="AF84" s="114"/>
      <c r="AG84" s="114"/>
      <c r="AH84" s="114"/>
      <c r="AI84" s="114"/>
      <c r="AJ84" s="114"/>
      <c r="AK84" s="114"/>
      <c r="AL84" s="114"/>
      <c r="AM84" s="114"/>
      <c r="AN84" s="114"/>
      <c r="AO84" s="114"/>
      <c r="AP84" s="114"/>
      <c r="AQ84" s="114"/>
      <c r="AR84" s="114"/>
      <c r="AS84" s="114"/>
      <c r="AT84" s="114"/>
      <c r="AU84" s="114"/>
      <c r="AV84" s="114"/>
      <c r="AW84" s="114"/>
      <c r="AX84" s="114"/>
      <c r="AY84" s="114"/>
      <c r="AZ84" s="114"/>
      <c r="BA84" s="114"/>
      <c r="BB84" s="114"/>
      <c r="BC84" s="114"/>
      <c r="BD84" s="114"/>
      <c r="BE84" s="114"/>
      <c r="BF84" s="114"/>
      <c r="BG84" s="114"/>
      <c r="BH84" s="114"/>
      <c r="BI84" s="114"/>
      <c r="BJ84" s="114"/>
      <c r="BK84" s="114"/>
      <c r="BL84" s="114"/>
      <c r="BM84" s="114"/>
      <c r="BN84" s="114"/>
      <c r="BO84" s="114"/>
      <c r="BP84" s="114"/>
      <c r="BQ84" s="114"/>
      <c r="BR84" s="114"/>
      <c r="BS84" s="114"/>
      <c r="BT84" s="114"/>
      <c r="BU84" s="114"/>
      <c r="BV84" s="114"/>
      <c r="BW84" s="114"/>
      <c r="BX84" s="114"/>
      <c r="BY84" s="114"/>
      <c r="BZ84" s="114"/>
    </row>
    <row r="85" spans="13:78" s="182" customFormat="1" x14ac:dyDescent="0.25"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  <c r="AA85" s="114"/>
      <c r="AB85" s="114"/>
      <c r="AC85" s="114"/>
      <c r="AD85" s="114"/>
      <c r="AE85" s="114"/>
      <c r="AF85" s="114"/>
      <c r="AG85" s="114"/>
      <c r="AH85" s="114"/>
      <c r="AI85" s="114"/>
      <c r="AJ85" s="114"/>
      <c r="AK85" s="114"/>
      <c r="AL85" s="114"/>
      <c r="AM85" s="114"/>
      <c r="AN85" s="114"/>
      <c r="AO85" s="114"/>
      <c r="AP85" s="114"/>
      <c r="AQ85" s="114"/>
      <c r="AR85" s="114"/>
      <c r="AS85" s="114"/>
      <c r="AT85" s="114"/>
      <c r="AU85" s="114"/>
      <c r="AV85" s="114"/>
      <c r="AW85" s="114"/>
      <c r="AX85" s="114"/>
      <c r="AY85" s="114"/>
      <c r="AZ85" s="114"/>
      <c r="BA85" s="114"/>
      <c r="BB85" s="114"/>
      <c r="BC85" s="114"/>
      <c r="BD85" s="114"/>
      <c r="BE85" s="114"/>
      <c r="BF85" s="114"/>
      <c r="BG85" s="114"/>
      <c r="BH85" s="114"/>
      <c r="BI85" s="114"/>
      <c r="BJ85" s="114"/>
      <c r="BK85" s="114"/>
      <c r="BL85" s="114"/>
      <c r="BM85" s="114"/>
      <c r="BN85" s="114"/>
      <c r="BO85" s="114"/>
      <c r="BP85" s="114"/>
      <c r="BQ85" s="114"/>
      <c r="BR85" s="114"/>
      <c r="BS85" s="114"/>
      <c r="BT85" s="114"/>
      <c r="BU85" s="114"/>
      <c r="BV85" s="114"/>
      <c r="BW85" s="114"/>
      <c r="BX85" s="114"/>
      <c r="BY85" s="114"/>
      <c r="BZ85" s="114"/>
    </row>
    <row r="86" spans="13:78" s="182" customFormat="1" x14ac:dyDescent="0.25"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  <c r="AA86" s="114"/>
      <c r="AB86" s="114"/>
      <c r="AC86" s="114"/>
      <c r="AD86" s="114"/>
      <c r="AE86" s="114"/>
      <c r="AF86" s="114"/>
      <c r="AG86" s="114"/>
      <c r="AH86" s="114"/>
      <c r="AI86" s="114"/>
      <c r="AJ86" s="114"/>
      <c r="AK86" s="114"/>
      <c r="AL86" s="114"/>
      <c r="AM86" s="114"/>
      <c r="AN86" s="114"/>
      <c r="AO86" s="114"/>
      <c r="AP86" s="114"/>
      <c r="AQ86" s="114"/>
      <c r="AR86" s="114"/>
      <c r="AS86" s="114"/>
      <c r="AT86" s="114"/>
      <c r="AU86" s="114"/>
      <c r="AV86" s="114"/>
      <c r="AW86" s="114"/>
      <c r="AX86" s="114"/>
      <c r="AY86" s="114"/>
      <c r="AZ86" s="114"/>
      <c r="BA86" s="114"/>
      <c r="BB86" s="114"/>
      <c r="BC86" s="114"/>
      <c r="BD86" s="114"/>
      <c r="BE86" s="114"/>
      <c r="BF86" s="114"/>
      <c r="BG86" s="114"/>
      <c r="BH86" s="114"/>
      <c r="BI86" s="114"/>
      <c r="BJ86" s="114"/>
      <c r="BK86" s="114"/>
      <c r="BL86" s="114"/>
      <c r="BM86" s="114"/>
      <c r="BN86" s="114"/>
      <c r="BO86" s="114"/>
      <c r="BP86" s="114"/>
      <c r="BQ86" s="114"/>
      <c r="BR86" s="114"/>
      <c r="BS86" s="114"/>
      <c r="BT86" s="114"/>
      <c r="BU86" s="114"/>
      <c r="BV86" s="114"/>
      <c r="BW86" s="114"/>
      <c r="BX86" s="114"/>
      <c r="BY86" s="114"/>
      <c r="BZ86" s="114"/>
    </row>
    <row r="87" spans="13:78" s="182" customFormat="1" x14ac:dyDescent="0.25"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  <c r="AA87" s="114"/>
      <c r="AB87" s="114"/>
      <c r="AC87" s="114"/>
      <c r="AD87" s="114"/>
      <c r="AE87" s="114"/>
      <c r="AF87" s="114"/>
      <c r="AG87" s="114"/>
      <c r="AH87" s="114"/>
      <c r="AI87" s="114"/>
      <c r="AJ87" s="114"/>
      <c r="AK87" s="114"/>
      <c r="AL87" s="114"/>
      <c r="AM87" s="114"/>
      <c r="AN87" s="114"/>
      <c r="AO87" s="114"/>
      <c r="AP87" s="114"/>
      <c r="AQ87" s="114"/>
      <c r="AR87" s="114"/>
      <c r="AS87" s="114"/>
      <c r="AT87" s="114"/>
      <c r="AU87" s="114"/>
      <c r="AV87" s="114"/>
      <c r="AW87" s="114"/>
      <c r="AX87" s="114"/>
      <c r="AY87" s="114"/>
      <c r="AZ87" s="114"/>
      <c r="BA87" s="114"/>
      <c r="BB87" s="114"/>
      <c r="BC87" s="114"/>
      <c r="BD87" s="114"/>
      <c r="BE87" s="114"/>
      <c r="BF87" s="114"/>
      <c r="BG87" s="114"/>
      <c r="BH87" s="114"/>
      <c r="BI87" s="114"/>
      <c r="BJ87" s="114"/>
      <c r="BK87" s="114"/>
      <c r="BL87" s="114"/>
      <c r="BM87" s="114"/>
      <c r="BN87" s="114"/>
      <c r="BO87" s="114"/>
      <c r="BP87" s="114"/>
      <c r="BQ87" s="114"/>
      <c r="BR87" s="114"/>
      <c r="BS87" s="114"/>
      <c r="BT87" s="114"/>
      <c r="BU87" s="114"/>
      <c r="BV87" s="114"/>
      <c r="BW87" s="114"/>
      <c r="BX87" s="114"/>
      <c r="BY87" s="114"/>
      <c r="BZ87" s="114"/>
    </row>
    <row r="88" spans="13:78" s="182" customFormat="1" x14ac:dyDescent="0.25"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  <c r="AA88" s="114"/>
      <c r="AB88" s="114"/>
      <c r="AC88" s="114"/>
      <c r="AD88" s="114"/>
      <c r="AE88" s="114"/>
      <c r="AF88" s="114"/>
      <c r="AG88" s="114"/>
      <c r="AH88" s="114"/>
      <c r="AI88" s="114"/>
      <c r="AJ88" s="114"/>
      <c r="AK88" s="114"/>
      <c r="AL88" s="114"/>
      <c r="AM88" s="114"/>
      <c r="AN88" s="114"/>
      <c r="AO88" s="114"/>
      <c r="AP88" s="114"/>
      <c r="AQ88" s="114"/>
      <c r="AR88" s="114"/>
      <c r="AS88" s="114"/>
      <c r="AT88" s="114"/>
      <c r="AU88" s="114"/>
      <c r="AV88" s="114"/>
      <c r="AW88" s="114"/>
      <c r="AX88" s="114"/>
      <c r="AY88" s="114"/>
      <c r="AZ88" s="114"/>
      <c r="BA88" s="114"/>
      <c r="BB88" s="114"/>
      <c r="BC88" s="114"/>
      <c r="BD88" s="114"/>
      <c r="BE88" s="114"/>
      <c r="BF88" s="114"/>
      <c r="BG88" s="114"/>
      <c r="BH88" s="114"/>
      <c r="BI88" s="114"/>
      <c r="BJ88" s="114"/>
      <c r="BK88" s="114"/>
      <c r="BL88" s="114"/>
      <c r="BM88" s="114"/>
      <c r="BN88" s="114"/>
      <c r="BO88" s="114"/>
      <c r="BP88" s="114"/>
      <c r="BQ88" s="114"/>
      <c r="BR88" s="114"/>
      <c r="BS88" s="114"/>
      <c r="BT88" s="114"/>
      <c r="BU88" s="114"/>
      <c r="BV88" s="114"/>
      <c r="BW88" s="114"/>
      <c r="BX88" s="114"/>
      <c r="BY88" s="114"/>
      <c r="BZ88" s="114"/>
    </row>
    <row r="89" spans="13:78" s="182" customFormat="1" x14ac:dyDescent="0.25"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  <c r="AA89" s="114"/>
      <c r="AB89" s="114"/>
      <c r="AC89" s="114"/>
      <c r="AD89" s="114"/>
      <c r="AE89" s="114"/>
      <c r="AF89" s="114"/>
      <c r="AG89" s="114"/>
      <c r="AH89" s="114"/>
      <c r="AI89" s="114"/>
      <c r="AJ89" s="114"/>
      <c r="AK89" s="114"/>
      <c r="AL89" s="114"/>
      <c r="AM89" s="114"/>
      <c r="AN89" s="114"/>
      <c r="AO89" s="114"/>
      <c r="AP89" s="114"/>
      <c r="AQ89" s="114"/>
      <c r="AR89" s="114"/>
      <c r="AS89" s="114"/>
      <c r="AT89" s="114"/>
      <c r="AU89" s="114"/>
      <c r="AV89" s="114"/>
      <c r="AW89" s="114"/>
      <c r="AX89" s="114"/>
      <c r="AY89" s="114"/>
      <c r="AZ89" s="114"/>
      <c r="BA89" s="114"/>
      <c r="BB89" s="114"/>
      <c r="BC89" s="114"/>
      <c r="BD89" s="114"/>
      <c r="BE89" s="114"/>
      <c r="BF89" s="114"/>
      <c r="BG89" s="114"/>
      <c r="BH89" s="114"/>
      <c r="BI89" s="114"/>
      <c r="BJ89" s="114"/>
      <c r="BK89" s="114"/>
      <c r="BL89" s="114"/>
      <c r="BM89" s="114"/>
      <c r="BN89" s="114"/>
      <c r="BO89" s="114"/>
      <c r="BP89" s="114"/>
      <c r="BQ89" s="114"/>
      <c r="BR89" s="114"/>
      <c r="BS89" s="114"/>
      <c r="BT89" s="114"/>
      <c r="BU89" s="114"/>
      <c r="BV89" s="114"/>
      <c r="BW89" s="114"/>
      <c r="BX89" s="114"/>
      <c r="BY89" s="114"/>
      <c r="BZ89" s="114"/>
    </row>
    <row r="90" spans="13:78" s="182" customFormat="1" x14ac:dyDescent="0.25">
      <c r="M90" s="114"/>
      <c r="N90" s="114"/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  <c r="AA90" s="114"/>
      <c r="AB90" s="114"/>
      <c r="AC90" s="114"/>
      <c r="AD90" s="114"/>
      <c r="AE90" s="114"/>
      <c r="AF90" s="114"/>
      <c r="AG90" s="114"/>
      <c r="AH90" s="114"/>
      <c r="AI90" s="114"/>
      <c r="AJ90" s="114"/>
      <c r="AK90" s="114"/>
      <c r="AL90" s="114"/>
      <c r="AM90" s="114"/>
      <c r="AN90" s="114"/>
      <c r="AO90" s="114"/>
      <c r="AP90" s="114"/>
      <c r="AQ90" s="114"/>
      <c r="AR90" s="114"/>
      <c r="AS90" s="114"/>
      <c r="AT90" s="114"/>
      <c r="AU90" s="114"/>
      <c r="AV90" s="114"/>
      <c r="AW90" s="114"/>
      <c r="AX90" s="114"/>
      <c r="AY90" s="114"/>
      <c r="AZ90" s="114"/>
      <c r="BA90" s="114"/>
      <c r="BB90" s="114"/>
      <c r="BC90" s="114"/>
      <c r="BD90" s="114"/>
      <c r="BE90" s="114"/>
      <c r="BF90" s="114"/>
      <c r="BG90" s="114"/>
      <c r="BH90" s="114"/>
      <c r="BI90" s="114"/>
      <c r="BJ90" s="114"/>
      <c r="BK90" s="114"/>
      <c r="BL90" s="114"/>
      <c r="BM90" s="114"/>
      <c r="BN90" s="114"/>
      <c r="BO90" s="114"/>
      <c r="BP90" s="114"/>
      <c r="BQ90" s="114"/>
      <c r="BR90" s="114"/>
      <c r="BS90" s="114"/>
      <c r="BT90" s="114"/>
      <c r="BU90" s="114"/>
      <c r="BV90" s="114"/>
      <c r="BW90" s="114"/>
      <c r="BX90" s="114"/>
      <c r="BY90" s="114"/>
      <c r="BZ90" s="114"/>
    </row>
    <row r="91" spans="13:78" s="182" customFormat="1" x14ac:dyDescent="0.25"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4"/>
      <c r="X91" s="114"/>
      <c r="Y91" s="114"/>
      <c r="Z91" s="114"/>
      <c r="AA91" s="114"/>
      <c r="AB91" s="114"/>
      <c r="AC91" s="114"/>
      <c r="AD91" s="114"/>
      <c r="AE91" s="114"/>
      <c r="AF91" s="114"/>
      <c r="AG91" s="114"/>
      <c r="AH91" s="114"/>
      <c r="AI91" s="114"/>
      <c r="AJ91" s="114"/>
      <c r="AK91" s="114"/>
      <c r="AL91" s="114"/>
      <c r="AM91" s="114"/>
      <c r="AN91" s="114"/>
      <c r="AO91" s="114"/>
      <c r="AP91" s="114"/>
      <c r="AQ91" s="114"/>
      <c r="AR91" s="114"/>
      <c r="AS91" s="114"/>
      <c r="AT91" s="114"/>
      <c r="AU91" s="114"/>
      <c r="AV91" s="114"/>
      <c r="AW91" s="114"/>
      <c r="AX91" s="114"/>
      <c r="AY91" s="114"/>
      <c r="AZ91" s="114"/>
      <c r="BA91" s="114"/>
      <c r="BB91" s="114"/>
      <c r="BC91" s="114"/>
      <c r="BD91" s="114"/>
      <c r="BE91" s="114"/>
      <c r="BF91" s="114"/>
      <c r="BG91" s="114"/>
      <c r="BH91" s="114"/>
      <c r="BI91" s="114"/>
      <c r="BJ91" s="114"/>
      <c r="BK91" s="114"/>
      <c r="BL91" s="114"/>
      <c r="BM91" s="114"/>
      <c r="BN91" s="114"/>
      <c r="BO91" s="114"/>
      <c r="BP91" s="114"/>
      <c r="BQ91" s="114"/>
      <c r="BR91" s="114"/>
      <c r="BS91" s="114"/>
      <c r="BT91" s="114"/>
      <c r="BU91" s="114"/>
      <c r="BV91" s="114"/>
      <c r="BW91" s="114"/>
      <c r="BX91" s="114"/>
      <c r="BY91" s="114"/>
      <c r="BZ91" s="114"/>
    </row>
    <row r="92" spans="13:78" s="182" customFormat="1" x14ac:dyDescent="0.25"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14"/>
      <c r="X92" s="114"/>
      <c r="Y92" s="114"/>
      <c r="Z92" s="114"/>
      <c r="AA92" s="114"/>
      <c r="AB92" s="114"/>
      <c r="AC92" s="114"/>
      <c r="AD92" s="114"/>
      <c r="AE92" s="114"/>
      <c r="AF92" s="114"/>
      <c r="AG92" s="114"/>
      <c r="AH92" s="114"/>
      <c r="AI92" s="114"/>
      <c r="AJ92" s="114"/>
      <c r="AK92" s="114"/>
      <c r="AL92" s="114"/>
      <c r="AM92" s="114"/>
      <c r="AN92" s="114"/>
      <c r="AO92" s="114"/>
      <c r="AP92" s="114"/>
      <c r="AQ92" s="114"/>
      <c r="AR92" s="114"/>
      <c r="AS92" s="114"/>
      <c r="AT92" s="114"/>
      <c r="AU92" s="114"/>
      <c r="AV92" s="114"/>
      <c r="AW92" s="114"/>
      <c r="AX92" s="114"/>
      <c r="AY92" s="114"/>
      <c r="AZ92" s="114"/>
      <c r="BA92" s="114"/>
      <c r="BB92" s="114"/>
      <c r="BC92" s="114"/>
      <c r="BD92" s="114"/>
      <c r="BE92" s="114"/>
      <c r="BF92" s="114"/>
      <c r="BG92" s="114"/>
      <c r="BH92" s="114"/>
      <c r="BI92" s="114"/>
      <c r="BJ92" s="114"/>
      <c r="BK92" s="114"/>
      <c r="BL92" s="114"/>
      <c r="BM92" s="114"/>
      <c r="BN92" s="114"/>
      <c r="BO92" s="114"/>
      <c r="BP92" s="114"/>
      <c r="BQ92" s="114"/>
      <c r="BR92" s="114"/>
      <c r="BS92" s="114"/>
      <c r="BT92" s="114"/>
      <c r="BU92" s="114"/>
      <c r="BV92" s="114"/>
      <c r="BW92" s="114"/>
      <c r="BX92" s="114"/>
      <c r="BY92" s="114"/>
      <c r="BZ92" s="114"/>
    </row>
    <row r="93" spans="13:78" s="182" customFormat="1" x14ac:dyDescent="0.25"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  <c r="AA93" s="114"/>
      <c r="AB93" s="114"/>
      <c r="AC93" s="114"/>
      <c r="AD93" s="114"/>
      <c r="AE93" s="114"/>
      <c r="AF93" s="114"/>
      <c r="AG93" s="114"/>
      <c r="AH93" s="114"/>
      <c r="AI93" s="114"/>
      <c r="AJ93" s="114"/>
      <c r="AK93" s="114"/>
      <c r="AL93" s="114"/>
      <c r="AM93" s="114"/>
      <c r="AN93" s="114"/>
      <c r="AO93" s="114"/>
      <c r="AP93" s="114"/>
      <c r="AQ93" s="114"/>
      <c r="AR93" s="114"/>
      <c r="AS93" s="114"/>
      <c r="AT93" s="114"/>
      <c r="AU93" s="114"/>
      <c r="AV93" s="114"/>
      <c r="AW93" s="114"/>
      <c r="AX93" s="114"/>
      <c r="AY93" s="114"/>
      <c r="AZ93" s="114"/>
      <c r="BA93" s="114"/>
      <c r="BB93" s="114"/>
      <c r="BC93" s="114"/>
      <c r="BD93" s="114"/>
      <c r="BE93" s="114"/>
      <c r="BF93" s="114"/>
      <c r="BG93" s="114"/>
      <c r="BH93" s="114"/>
      <c r="BI93" s="114"/>
      <c r="BJ93" s="114"/>
      <c r="BK93" s="114"/>
      <c r="BL93" s="114"/>
      <c r="BM93" s="114"/>
      <c r="BN93" s="114"/>
      <c r="BO93" s="114"/>
      <c r="BP93" s="114"/>
      <c r="BQ93" s="114"/>
      <c r="BR93" s="114"/>
      <c r="BS93" s="114"/>
      <c r="BT93" s="114"/>
      <c r="BU93" s="114"/>
      <c r="BV93" s="114"/>
      <c r="BW93" s="114"/>
      <c r="BX93" s="114"/>
      <c r="BY93" s="114"/>
      <c r="BZ93" s="114"/>
    </row>
    <row r="94" spans="13:78" s="182" customFormat="1" x14ac:dyDescent="0.25">
      <c r="M94" s="114"/>
      <c r="N94" s="114"/>
      <c r="O94" s="114"/>
      <c r="P94" s="114"/>
      <c r="Q94" s="114"/>
      <c r="R94" s="114"/>
      <c r="S94" s="114"/>
      <c r="T94" s="114"/>
      <c r="U94" s="114"/>
      <c r="V94" s="114"/>
      <c r="W94" s="114"/>
      <c r="X94" s="114"/>
      <c r="Y94" s="114"/>
      <c r="Z94" s="114"/>
      <c r="AA94" s="114"/>
      <c r="AB94" s="114"/>
      <c r="AC94" s="114"/>
      <c r="AD94" s="114"/>
      <c r="AE94" s="114"/>
      <c r="AF94" s="114"/>
      <c r="AG94" s="114"/>
      <c r="AH94" s="114"/>
      <c r="AI94" s="114"/>
      <c r="AJ94" s="114"/>
      <c r="AK94" s="114"/>
      <c r="AL94" s="114"/>
      <c r="AM94" s="114"/>
      <c r="AN94" s="114"/>
      <c r="AO94" s="114"/>
      <c r="AP94" s="114"/>
      <c r="AQ94" s="114"/>
      <c r="AR94" s="114"/>
      <c r="AS94" s="114"/>
      <c r="AT94" s="114"/>
      <c r="AU94" s="114"/>
      <c r="AV94" s="114"/>
      <c r="AW94" s="114"/>
      <c r="AX94" s="114"/>
      <c r="AY94" s="114"/>
      <c r="AZ94" s="114"/>
      <c r="BA94" s="114"/>
      <c r="BB94" s="114"/>
      <c r="BC94" s="114"/>
      <c r="BD94" s="114"/>
      <c r="BE94" s="114"/>
      <c r="BF94" s="114"/>
      <c r="BG94" s="114"/>
      <c r="BH94" s="114"/>
      <c r="BI94" s="114"/>
      <c r="BJ94" s="114"/>
      <c r="BK94" s="114"/>
      <c r="BL94" s="114"/>
      <c r="BM94" s="114"/>
      <c r="BN94" s="114"/>
      <c r="BO94" s="114"/>
      <c r="BP94" s="114"/>
      <c r="BQ94" s="114"/>
      <c r="BR94" s="114"/>
      <c r="BS94" s="114"/>
      <c r="BT94" s="114"/>
      <c r="BU94" s="114"/>
      <c r="BV94" s="114"/>
      <c r="BW94" s="114"/>
      <c r="BX94" s="114"/>
      <c r="BY94" s="114"/>
      <c r="BZ94" s="114"/>
    </row>
    <row r="95" spans="13:78" s="182" customFormat="1" x14ac:dyDescent="0.25"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4"/>
      <c r="X95" s="114"/>
      <c r="Y95" s="114"/>
      <c r="Z95" s="114"/>
      <c r="AA95" s="114"/>
      <c r="AB95" s="114"/>
      <c r="AC95" s="114"/>
      <c r="AD95" s="114"/>
      <c r="AE95" s="114"/>
      <c r="AF95" s="114"/>
      <c r="AG95" s="114"/>
      <c r="AH95" s="114"/>
      <c r="AI95" s="114"/>
      <c r="AJ95" s="114"/>
      <c r="AK95" s="114"/>
      <c r="AL95" s="114"/>
      <c r="AM95" s="114"/>
      <c r="AN95" s="114"/>
      <c r="AO95" s="114"/>
      <c r="AP95" s="114"/>
      <c r="AQ95" s="114"/>
      <c r="AR95" s="114"/>
      <c r="AS95" s="114"/>
      <c r="AT95" s="114"/>
      <c r="AU95" s="114"/>
      <c r="AV95" s="114"/>
      <c r="AW95" s="114"/>
      <c r="AX95" s="114"/>
      <c r="AY95" s="114"/>
      <c r="AZ95" s="114"/>
      <c r="BA95" s="114"/>
      <c r="BB95" s="114"/>
      <c r="BC95" s="114"/>
      <c r="BD95" s="114"/>
      <c r="BE95" s="114"/>
      <c r="BF95" s="114"/>
      <c r="BG95" s="114"/>
      <c r="BH95" s="114"/>
      <c r="BI95" s="114"/>
      <c r="BJ95" s="114"/>
      <c r="BK95" s="114"/>
      <c r="BL95" s="114"/>
      <c r="BM95" s="114"/>
      <c r="BN95" s="114"/>
      <c r="BO95" s="114"/>
      <c r="BP95" s="114"/>
      <c r="BQ95" s="114"/>
      <c r="BR95" s="114"/>
      <c r="BS95" s="114"/>
      <c r="BT95" s="114"/>
      <c r="BU95" s="114"/>
      <c r="BV95" s="114"/>
      <c r="BW95" s="114"/>
      <c r="BX95" s="114"/>
      <c r="BY95" s="114"/>
      <c r="BZ95" s="114"/>
    </row>
    <row r="96" spans="13:78" s="182" customFormat="1" x14ac:dyDescent="0.25"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14"/>
      <c r="Z96" s="114"/>
      <c r="AA96" s="114"/>
      <c r="AB96" s="114"/>
      <c r="AC96" s="114"/>
      <c r="AD96" s="114"/>
      <c r="AE96" s="114"/>
      <c r="AF96" s="114"/>
      <c r="AG96" s="114"/>
      <c r="AH96" s="114"/>
      <c r="AI96" s="114"/>
      <c r="AJ96" s="114"/>
      <c r="AK96" s="114"/>
      <c r="AL96" s="114"/>
      <c r="AM96" s="114"/>
      <c r="AN96" s="114"/>
      <c r="AO96" s="114"/>
      <c r="AP96" s="114"/>
      <c r="AQ96" s="114"/>
      <c r="AR96" s="114"/>
      <c r="AS96" s="114"/>
      <c r="AT96" s="114"/>
      <c r="AU96" s="114"/>
      <c r="AV96" s="114"/>
      <c r="AW96" s="114"/>
      <c r="AX96" s="114"/>
      <c r="AY96" s="114"/>
      <c r="AZ96" s="114"/>
      <c r="BA96" s="114"/>
      <c r="BB96" s="114"/>
      <c r="BC96" s="114"/>
      <c r="BD96" s="114"/>
      <c r="BE96" s="114"/>
      <c r="BF96" s="114"/>
      <c r="BG96" s="114"/>
      <c r="BH96" s="114"/>
      <c r="BI96" s="114"/>
      <c r="BJ96" s="114"/>
      <c r="BK96" s="114"/>
      <c r="BL96" s="114"/>
      <c r="BM96" s="114"/>
      <c r="BN96" s="114"/>
      <c r="BO96" s="114"/>
      <c r="BP96" s="114"/>
      <c r="BQ96" s="114"/>
      <c r="BR96" s="114"/>
      <c r="BS96" s="114"/>
      <c r="BT96" s="114"/>
      <c r="BU96" s="114"/>
      <c r="BV96" s="114"/>
      <c r="BW96" s="114"/>
      <c r="BX96" s="114"/>
      <c r="BY96" s="114"/>
      <c r="BZ96" s="114"/>
    </row>
    <row r="97" spans="13:78" s="182" customFormat="1" x14ac:dyDescent="0.25"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  <c r="AA97" s="114"/>
      <c r="AB97" s="114"/>
      <c r="AC97" s="114"/>
      <c r="AD97" s="114"/>
      <c r="AE97" s="114"/>
      <c r="AF97" s="114"/>
      <c r="AG97" s="114"/>
      <c r="AH97" s="114"/>
      <c r="AI97" s="114"/>
      <c r="AJ97" s="114"/>
      <c r="AK97" s="114"/>
      <c r="AL97" s="114"/>
      <c r="AM97" s="114"/>
      <c r="AN97" s="114"/>
      <c r="AO97" s="114"/>
      <c r="AP97" s="114"/>
      <c r="AQ97" s="114"/>
      <c r="AR97" s="114"/>
      <c r="AS97" s="114"/>
      <c r="AT97" s="114"/>
      <c r="AU97" s="114"/>
      <c r="AV97" s="114"/>
      <c r="AW97" s="114"/>
      <c r="AX97" s="114"/>
      <c r="AY97" s="114"/>
      <c r="AZ97" s="114"/>
      <c r="BA97" s="114"/>
      <c r="BB97" s="114"/>
      <c r="BC97" s="114"/>
      <c r="BD97" s="114"/>
      <c r="BE97" s="114"/>
      <c r="BF97" s="114"/>
      <c r="BG97" s="114"/>
      <c r="BH97" s="114"/>
      <c r="BI97" s="114"/>
      <c r="BJ97" s="114"/>
      <c r="BK97" s="114"/>
      <c r="BL97" s="114"/>
      <c r="BM97" s="114"/>
      <c r="BN97" s="114"/>
      <c r="BO97" s="114"/>
      <c r="BP97" s="114"/>
      <c r="BQ97" s="114"/>
      <c r="BR97" s="114"/>
      <c r="BS97" s="114"/>
      <c r="BT97" s="114"/>
      <c r="BU97" s="114"/>
      <c r="BV97" s="114"/>
      <c r="BW97" s="114"/>
      <c r="BX97" s="114"/>
      <c r="BY97" s="114"/>
      <c r="BZ97" s="114"/>
    </row>
    <row r="98" spans="13:78" s="182" customFormat="1" x14ac:dyDescent="0.25"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14"/>
      <c r="X98" s="114"/>
      <c r="Y98" s="114"/>
      <c r="Z98" s="114"/>
      <c r="AA98" s="114"/>
      <c r="AB98" s="114"/>
      <c r="AC98" s="114"/>
      <c r="AD98" s="114"/>
      <c r="AE98" s="114"/>
      <c r="AF98" s="114"/>
      <c r="AG98" s="114"/>
      <c r="AH98" s="114"/>
      <c r="AI98" s="114"/>
      <c r="AJ98" s="114"/>
      <c r="AK98" s="114"/>
      <c r="AL98" s="114"/>
      <c r="AM98" s="114"/>
      <c r="AN98" s="114"/>
      <c r="AO98" s="114"/>
      <c r="AP98" s="114"/>
      <c r="AQ98" s="114"/>
      <c r="AR98" s="114"/>
      <c r="AS98" s="114"/>
      <c r="AT98" s="114"/>
      <c r="AU98" s="114"/>
      <c r="AV98" s="114"/>
      <c r="AW98" s="114"/>
      <c r="AX98" s="114"/>
      <c r="AY98" s="114"/>
      <c r="AZ98" s="114"/>
      <c r="BA98" s="114"/>
      <c r="BB98" s="114"/>
      <c r="BC98" s="114"/>
      <c r="BD98" s="114"/>
      <c r="BE98" s="114"/>
      <c r="BF98" s="114"/>
      <c r="BG98" s="114"/>
      <c r="BH98" s="114"/>
      <c r="BI98" s="114"/>
      <c r="BJ98" s="114"/>
      <c r="BK98" s="114"/>
      <c r="BL98" s="114"/>
      <c r="BM98" s="114"/>
      <c r="BN98" s="114"/>
      <c r="BO98" s="114"/>
      <c r="BP98" s="114"/>
      <c r="BQ98" s="114"/>
      <c r="BR98" s="114"/>
      <c r="BS98" s="114"/>
      <c r="BT98" s="114"/>
      <c r="BU98" s="114"/>
      <c r="BV98" s="114"/>
      <c r="BW98" s="114"/>
      <c r="BX98" s="114"/>
      <c r="BY98" s="114"/>
      <c r="BZ98" s="114"/>
    </row>
    <row r="99" spans="13:78" s="182" customFormat="1" x14ac:dyDescent="0.25">
      <c r="M99" s="114"/>
      <c r="N99" s="114"/>
      <c r="O99" s="114"/>
      <c r="P99" s="114"/>
      <c r="Q99" s="114"/>
      <c r="R99" s="114"/>
      <c r="S99" s="114"/>
      <c r="T99" s="114"/>
      <c r="U99" s="114"/>
      <c r="V99" s="114"/>
      <c r="W99" s="114"/>
      <c r="X99" s="114"/>
      <c r="Y99" s="114"/>
      <c r="Z99" s="114"/>
      <c r="AA99" s="114"/>
      <c r="AB99" s="114"/>
      <c r="AC99" s="114"/>
      <c r="AD99" s="114"/>
      <c r="AE99" s="114"/>
      <c r="AF99" s="114"/>
      <c r="AG99" s="114"/>
      <c r="AH99" s="114"/>
      <c r="AI99" s="114"/>
      <c r="AJ99" s="114"/>
      <c r="AK99" s="114"/>
      <c r="AL99" s="114"/>
      <c r="AM99" s="114"/>
      <c r="AN99" s="114"/>
      <c r="AO99" s="114"/>
      <c r="AP99" s="114"/>
      <c r="AQ99" s="114"/>
      <c r="AR99" s="114"/>
      <c r="AS99" s="114"/>
      <c r="AT99" s="114"/>
      <c r="AU99" s="114"/>
      <c r="AV99" s="114"/>
      <c r="AW99" s="114"/>
      <c r="AX99" s="114"/>
      <c r="AY99" s="114"/>
      <c r="AZ99" s="114"/>
      <c r="BA99" s="114"/>
      <c r="BB99" s="114"/>
      <c r="BC99" s="114"/>
      <c r="BD99" s="114"/>
      <c r="BE99" s="114"/>
      <c r="BF99" s="114"/>
      <c r="BG99" s="114"/>
      <c r="BH99" s="114"/>
      <c r="BI99" s="114"/>
      <c r="BJ99" s="114"/>
      <c r="BK99" s="114"/>
      <c r="BL99" s="114"/>
      <c r="BM99" s="114"/>
      <c r="BN99" s="114"/>
      <c r="BO99" s="114"/>
      <c r="BP99" s="114"/>
      <c r="BQ99" s="114"/>
      <c r="BR99" s="114"/>
      <c r="BS99" s="114"/>
      <c r="BT99" s="114"/>
      <c r="BU99" s="114"/>
      <c r="BV99" s="114"/>
      <c r="BW99" s="114"/>
      <c r="BX99" s="114"/>
      <c r="BY99" s="114"/>
      <c r="BZ99" s="114"/>
    </row>
    <row r="100" spans="13:78" s="182" customFormat="1" x14ac:dyDescent="0.25">
      <c r="M100" s="114"/>
      <c r="N100" s="114"/>
      <c r="O100" s="114"/>
      <c r="P100" s="114"/>
      <c r="Q100" s="114"/>
      <c r="R100" s="114"/>
      <c r="S100" s="114"/>
      <c r="T100" s="114"/>
      <c r="U100" s="114"/>
      <c r="V100" s="114"/>
      <c r="W100" s="114"/>
      <c r="X100" s="114"/>
      <c r="Y100" s="114"/>
      <c r="Z100" s="114"/>
      <c r="AA100" s="114"/>
      <c r="AB100" s="114"/>
      <c r="AC100" s="114"/>
      <c r="AD100" s="114"/>
      <c r="AE100" s="114"/>
      <c r="AF100" s="114"/>
      <c r="AG100" s="114"/>
      <c r="AH100" s="114"/>
      <c r="AI100" s="114"/>
      <c r="AJ100" s="114"/>
      <c r="AK100" s="114"/>
      <c r="AL100" s="114"/>
      <c r="AM100" s="114"/>
      <c r="AN100" s="114"/>
      <c r="AO100" s="114"/>
      <c r="AP100" s="114"/>
      <c r="AQ100" s="114"/>
      <c r="AR100" s="114"/>
      <c r="AS100" s="114"/>
      <c r="AT100" s="114"/>
      <c r="AU100" s="114"/>
      <c r="AV100" s="114"/>
      <c r="AW100" s="114"/>
      <c r="AX100" s="114"/>
      <c r="AY100" s="114"/>
      <c r="AZ100" s="114"/>
      <c r="BA100" s="114"/>
      <c r="BB100" s="114"/>
      <c r="BC100" s="114"/>
      <c r="BD100" s="114"/>
      <c r="BE100" s="114"/>
      <c r="BF100" s="114"/>
      <c r="BG100" s="114"/>
      <c r="BH100" s="114"/>
      <c r="BI100" s="114"/>
      <c r="BJ100" s="114"/>
      <c r="BK100" s="114"/>
      <c r="BL100" s="114"/>
      <c r="BM100" s="114"/>
      <c r="BN100" s="114"/>
      <c r="BO100" s="114"/>
      <c r="BP100" s="114"/>
      <c r="BQ100" s="114"/>
      <c r="BR100" s="114"/>
      <c r="BS100" s="114"/>
      <c r="BT100" s="114"/>
      <c r="BU100" s="114"/>
      <c r="BV100" s="114"/>
      <c r="BW100" s="114"/>
      <c r="BX100" s="114"/>
      <c r="BY100" s="114"/>
      <c r="BZ100" s="114"/>
    </row>
    <row r="101" spans="13:78" s="182" customFormat="1" x14ac:dyDescent="0.25"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  <c r="AA101" s="114"/>
      <c r="AB101" s="114"/>
      <c r="AC101" s="114"/>
      <c r="AD101" s="114"/>
      <c r="AE101" s="114"/>
      <c r="AF101" s="114"/>
      <c r="AG101" s="114"/>
      <c r="AH101" s="114"/>
      <c r="AI101" s="114"/>
      <c r="AJ101" s="114"/>
      <c r="AK101" s="114"/>
      <c r="AL101" s="114"/>
      <c r="AM101" s="114"/>
      <c r="AN101" s="114"/>
      <c r="AO101" s="114"/>
      <c r="AP101" s="114"/>
      <c r="AQ101" s="114"/>
      <c r="AR101" s="114"/>
      <c r="AS101" s="114"/>
      <c r="AT101" s="114"/>
      <c r="AU101" s="114"/>
      <c r="AV101" s="114"/>
      <c r="AW101" s="114"/>
      <c r="AX101" s="114"/>
      <c r="AY101" s="114"/>
      <c r="AZ101" s="114"/>
      <c r="BA101" s="114"/>
      <c r="BB101" s="114"/>
      <c r="BC101" s="114"/>
      <c r="BD101" s="114"/>
      <c r="BE101" s="114"/>
      <c r="BF101" s="114"/>
      <c r="BG101" s="114"/>
      <c r="BH101" s="114"/>
      <c r="BI101" s="114"/>
      <c r="BJ101" s="114"/>
      <c r="BK101" s="114"/>
      <c r="BL101" s="114"/>
      <c r="BM101" s="114"/>
      <c r="BN101" s="114"/>
      <c r="BO101" s="114"/>
      <c r="BP101" s="114"/>
      <c r="BQ101" s="114"/>
      <c r="BR101" s="114"/>
      <c r="BS101" s="114"/>
      <c r="BT101" s="114"/>
      <c r="BU101" s="114"/>
      <c r="BV101" s="114"/>
      <c r="BW101" s="114"/>
      <c r="BX101" s="114"/>
      <c r="BY101" s="114"/>
      <c r="BZ101" s="114"/>
    </row>
    <row r="102" spans="13:78" s="182" customFormat="1" x14ac:dyDescent="0.25"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  <c r="Z102" s="114"/>
      <c r="AA102" s="114"/>
      <c r="AB102" s="114"/>
      <c r="AC102" s="114"/>
      <c r="AD102" s="114"/>
      <c r="AE102" s="114"/>
      <c r="AF102" s="114"/>
      <c r="AG102" s="114"/>
      <c r="AH102" s="114"/>
      <c r="AI102" s="114"/>
      <c r="AJ102" s="114"/>
      <c r="AK102" s="114"/>
      <c r="AL102" s="114"/>
      <c r="AM102" s="114"/>
      <c r="AN102" s="114"/>
      <c r="AO102" s="114"/>
      <c r="AP102" s="114"/>
      <c r="AQ102" s="114"/>
      <c r="AR102" s="114"/>
      <c r="AS102" s="114"/>
      <c r="AT102" s="114"/>
      <c r="AU102" s="114"/>
      <c r="AV102" s="114"/>
      <c r="AW102" s="114"/>
      <c r="AX102" s="114"/>
      <c r="AY102" s="114"/>
      <c r="AZ102" s="114"/>
      <c r="BA102" s="114"/>
      <c r="BB102" s="114"/>
      <c r="BC102" s="114"/>
      <c r="BD102" s="114"/>
      <c r="BE102" s="114"/>
      <c r="BF102" s="114"/>
      <c r="BG102" s="114"/>
      <c r="BH102" s="114"/>
      <c r="BI102" s="114"/>
      <c r="BJ102" s="114"/>
      <c r="BK102" s="114"/>
      <c r="BL102" s="114"/>
      <c r="BM102" s="114"/>
      <c r="BN102" s="114"/>
      <c r="BO102" s="114"/>
      <c r="BP102" s="114"/>
      <c r="BQ102" s="114"/>
      <c r="BR102" s="114"/>
      <c r="BS102" s="114"/>
      <c r="BT102" s="114"/>
      <c r="BU102" s="114"/>
      <c r="BV102" s="114"/>
      <c r="BW102" s="114"/>
      <c r="BX102" s="114"/>
      <c r="BY102" s="114"/>
      <c r="BZ102" s="114"/>
    </row>
    <row r="103" spans="13:78" s="182" customFormat="1" x14ac:dyDescent="0.25">
      <c r="M103" s="114"/>
      <c r="N103" s="114"/>
      <c r="O103" s="114"/>
      <c r="P103" s="114"/>
      <c r="Q103" s="114"/>
      <c r="R103" s="114"/>
      <c r="S103" s="114"/>
      <c r="T103" s="114"/>
      <c r="U103" s="114"/>
      <c r="V103" s="114"/>
      <c r="W103" s="114"/>
      <c r="X103" s="114"/>
      <c r="Y103" s="114"/>
      <c r="Z103" s="114"/>
      <c r="AA103" s="114"/>
      <c r="AB103" s="114"/>
      <c r="AC103" s="114"/>
      <c r="AD103" s="114"/>
      <c r="AE103" s="114"/>
      <c r="AF103" s="114"/>
      <c r="AG103" s="114"/>
      <c r="AH103" s="114"/>
      <c r="AI103" s="114"/>
      <c r="AJ103" s="114"/>
      <c r="AK103" s="114"/>
      <c r="AL103" s="114"/>
      <c r="AM103" s="114"/>
      <c r="AN103" s="114"/>
      <c r="AO103" s="114"/>
      <c r="AP103" s="114"/>
      <c r="AQ103" s="114"/>
      <c r="AR103" s="114"/>
      <c r="AS103" s="114"/>
      <c r="AT103" s="114"/>
      <c r="AU103" s="114"/>
      <c r="AV103" s="114"/>
      <c r="AW103" s="114"/>
      <c r="AX103" s="114"/>
      <c r="AY103" s="114"/>
      <c r="AZ103" s="114"/>
      <c r="BA103" s="114"/>
      <c r="BB103" s="114"/>
      <c r="BC103" s="114"/>
      <c r="BD103" s="114"/>
      <c r="BE103" s="114"/>
      <c r="BF103" s="114"/>
      <c r="BG103" s="114"/>
      <c r="BH103" s="114"/>
      <c r="BI103" s="114"/>
      <c r="BJ103" s="114"/>
      <c r="BK103" s="114"/>
      <c r="BL103" s="114"/>
      <c r="BM103" s="114"/>
      <c r="BN103" s="114"/>
      <c r="BO103" s="114"/>
      <c r="BP103" s="114"/>
      <c r="BQ103" s="114"/>
      <c r="BR103" s="114"/>
      <c r="BS103" s="114"/>
      <c r="BT103" s="114"/>
      <c r="BU103" s="114"/>
      <c r="BV103" s="114"/>
      <c r="BW103" s="114"/>
      <c r="BX103" s="114"/>
      <c r="BY103" s="114"/>
      <c r="BZ103" s="114"/>
    </row>
    <row r="104" spans="13:78" s="182" customFormat="1" x14ac:dyDescent="0.25">
      <c r="M104" s="114"/>
      <c r="N104" s="114"/>
      <c r="O104" s="114"/>
      <c r="P104" s="114"/>
      <c r="Q104" s="114"/>
      <c r="R104" s="114"/>
      <c r="S104" s="114"/>
      <c r="T104" s="114"/>
      <c r="U104" s="114"/>
      <c r="V104" s="114"/>
      <c r="W104" s="114"/>
      <c r="X104" s="114"/>
      <c r="Y104" s="114"/>
      <c r="Z104" s="114"/>
      <c r="AA104" s="114"/>
      <c r="AB104" s="114"/>
      <c r="AC104" s="114"/>
      <c r="AD104" s="114"/>
      <c r="AE104" s="114"/>
      <c r="AF104" s="114"/>
      <c r="AG104" s="114"/>
      <c r="AH104" s="114"/>
      <c r="AI104" s="114"/>
      <c r="AJ104" s="114"/>
      <c r="AK104" s="114"/>
      <c r="AL104" s="114"/>
      <c r="AM104" s="114"/>
      <c r="AN104" s="114"/>
      <c r="AO104" s="114"/>
      <c r="AP104" s="114"/>
      <c r="AQ104" s="114"/>
      <c r="AR104" s="114"/>
      <c r="AS104" s="114"/>
      <c r="AT104" s="114"/>
      <c r="AU104" s="114"/>
      <c r="AV104" s="114"/>
      <c r="AW104" s="114"/>
      <c r="AX104" s="114"/>
      <c r="AY104" s="114"/>
      <c r="AZ104" s="114"/>
      <c r="BA104" s="114"/>
      <c r="BB104" s="114"/>
      <c r="BC104" s="114"/>
      <c r="BD104" s="114"/>
      <c r="BE104" s="114"/>
      <c r="BF104" s="114"/>
      <c r="BG104" s="114"/>
      <c r="BH104" s="114"/>
      <c r="BI104" s="114"/>
      <c r="BJ104" s="114"/>
      <c r="BK104" s="114"/>
      <c r="BL104" s="114"/>
      <c r="BM104" s="114"/>
      <c r="BN104" s="114"/>
      <c r="BO104" s="114"/>
      <c r="BP104" s="114"/>
      <c r="BQ104" s="114"/>
      <c r="BR104" s="114"/>
      <c r="BS104" s="114"/>
      <c r="BT104" s="114"/>
      <c r="BU104" s="114"/>
      <c r="BV104" s="114"/>
      <c r="BW104" s="114"/>
      <c r="BX104" s="114"/>
      <c r="BY104" s="114"/>
      <c r="BZ104" s="114"/>
    </row>
    <row r="105" spans="13:78" s="182" customFormat="1" x14ac:dyDescent="0.25"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  <c r="AA105" s="114"/>
      <c r="AB105" s="114"/>
      <c r="AC105" s="114"/>
      <c r="AD105" s="114"/>
      <c r="AE105" s="114"/>
      <c r="AF105" s="114"/>
      <c r="AG105" s="114"/>
      <c r="AH105" s="114"/>
      <c r="AI105" s="114"/>
      <c r="AJ105" s="114"/>
      <c r="AK105" s="114"/>
      <c r="AL105" s="114"/>
      <c r="AM105" s="114"/>
      <c r="AN105" s="114"/>
      <c r="AO105" s="114"/>
      <c r="AP105" s="114"/>
      <c r="AQ105" s="114"/>
      <c r="AR105" s="114"/>
      <c r="AS105" s="114"/>
      <c r="AT105" s="114"/>
      <c r="AU105" s="114"/>
      <c r="AV105" s="114"/>
      <c r="AW105" s="114"/>
      <c r="AX105" s="114"/>
      <c r="AY105" s="114"/>
      <c r="AZ105" s="114"/>
      <c r="BA105" s="114"/>
      <c r="BB105" s="114"/>
      <c r="BC105" s="114"/>
      <c r="BD105" s="114"/>
      <c r="BE105" s="114"/>
      <c r="BF105" s="114"/>
      <c r="BG105" s="114"/>
      <c r="BH105" s="114"/>
      <c r="BI105" s="114"/>
      <c r="BJ105" s="114"/>
      <c r="BK105" s="114"/>
      <c r="BL105" s="114"/>
      <c r="BM105" s="114"/>
      <c r="BN105" s="114"/>
      <c r="BO105" s="114"/>
      <c r="BP105" s="114"/>
      <c r="BQ105" s="114"/>
      <c r="BR105" s="114"/>
      <c r="BS105" s="114"/>
      <c r="BT105" s="114"/>
      <c r="BU105" s="114"/>
      <c r="BV105" s="114"/>
      <c r="BW105" s="114"/>
      <c r="BX105" s="114"/>
      <c r="BY105" s="114"/>
      <c r="BZ105" s="114"/>
    </row>
    <row r="106" spans="13:78" s="182" customFormat="1" x14ac:dyDescent="0.25">
      <c r="M106" s="114"/>
      <c r="N106" s="114"/>
      <c r="O106" s="114"/>
      <c r="P106" s="114"/>
      <c r="Q106" s="114"/>
      <c r="R106" s="114"/>
      <c r="S106" s="114"/>
      <c r="T106" s="114"/>
      <c r="U106" s="114"/>
      <c r="V106" s="114"/>
      <c r="W106" s="114"/>
      <c r="X106" s="114"/>
      <c r="Y106" s="114"/>
      <c r="Z106" s="114"/>
      <c r="AA106" s="114"/>
      <c r="AB106" s="114"/>
      <c r="AC106" s="114"/>
      <c r="AD106" s="114"/>
      <c r="AE106" s="114"/>
      <c r="AF106" s="114"/>
      <c r="AG106" s="114"/>
      <c r="AH106" s="114"/>
      <c r="AI106" s="114"/>
      <c r="AJ106" s="114"/>
      <c r="AK106" s="114"/>
      <c r="AL106" s="114"/>
      <c r="AM106" s="114"/>
      <c r="AN106" s="114"/>
      <c r="AO106" s="114"/>
      <c r="AP106" s="114"/>
      <c r="AQ106" s="114"/>
      <c r="AR106" s="114"/>
      <c r="AS106" s="114"/>
      <c r="AT106" s="114"/>
      <c r="AU106" s="114"/>
      <c r="AV106" s="114"/>
      <c r="AW106" s="114"/>
      <c r="AX106" s="114"/>
      <c r="AY106" s="114"/>
      <c r="AZ106" s="114"/>
      <c r="BA106" s="114"/>
      <c r="BB106" s="114"/>
      <c r="BC106" s="114"/>
      <c r="BD106" s="114"/>
      <c r="BE106" s="114"/>
      <c r="BF106" s="114"/>
      <c r="BG106" s="114"/>
      <c r="BH106" s="114"/>
      <c r="BI106" s="114"/>
      <c r="BJ106" s="114"/>
      <c r="BK106" s="114"/>
      <c r="BL106" s="114"/>
      <c r="BM106" s="114"/>
      <c r="BN106" s="114"/>
      <c r="BO106" s="114"/>
      <c r="BP106" s="114"/>
      <c r="BQ106" s="114"/>
      <c r="BR106" s="114"/>
      <c r="BS106" s="114"/>
      <c r="BT106" s="114"/>
      <c r="BU106" s="114"/>
      <c r="BV106" s="114"/>
      <c r="BW106" s="114"/>
      <c r="BX106" s="114"/>
      <c r="BY106" s="114"/>
      <c r="BZ106" s="114"/>
    </row>
    <row r="107" spans="13:78" s="182" customFormat="1" x14ac:dyDescent="0.25">
      <c r="M107" s="114"/>
      <c r="N107" s="114"/>
      <c r="O107" s="114"/>
      <c r="P107" s="114"/>
      <c r="Q107" s="114"/>
      <c r="R107" s="114"/>
      <c r="S107" s="114"/>
      <c r="T107" s="114"/>
      <c r="U107" s="114"/>
      <c r="V107" s="114"/>
      <c r="W107" s="114"/>
      <c r="X107" s="114"/>
      <c r="Y107" s="114"/>
      <c r="Z107" s="114"/>
      <c r="AA107" s="114"/>
      <c r="AB107" s="114"/>
      <c r="AC107" s="114"/>
      <c r="AD107" s="114"/>
      <c r="AE107" s="114"/>
      <c r="AF107" s="114"/>
      <c r="AG107" s="114"/>
      <c r="AH107" s="114"/>
      <c r="AI107" s="114"/>
      <c r="AJ107" s="114"/>
      <c r="AK107" s="114"/>
      <c r="AL107" s="114"/>
      <c r="AM107" s="114"/>
      <c r="AN107" s="114"/>
      <c r="AO107" s="114"/>
      <c r="AP107" s="114"/>
      <c r="AQ107" s="114"/>
      <c r="AR107" s="114"/>
      <c r="AS107" s="114"/>
      <c r="AT107" s="114"/>
      <c r="AU107" s="114"/>
      <c r="AV107" s="114"/>
      <c r="AW107" s="114"/>
      <c r="AX107" s="114"/>
      <c r="AY107" s="114"/>
      <c r="AZ107" s="114"/>
      <c r="BA107" s="114"/>
      <c r="BB107" s="114"/>
      <c r="BC107" s="114"/>
      <c r="BD107" s="114"/>
      <c r="BE107" s="114"/>
      <c r="BF107" s="114"/>
      <c r="BG107" s="114"/>
      <c r="BH107" s="114"/>
      <c r="BI107" s="114"/>
      <c r="BJ107" s="114"/>
      <c r="BK107" s="114"/>
      <c r="BL107" s="114"/>
      <c r="BM107" s="114"/>
      <c r="BN107" s="114"/>
      <c r="BO107" s="114"/>
      <c r="BP107" s="114"/>
      <c r="BQ107" s="114"/>
      <c r="BR107" s="114"/>
      <c r="BS107" s="114"/>
      <c r="BT107" s="114"/>
      <c r="BU107" s="114"/>
      <c r="BV107" s="114"/>
      <c r="BW107" s="114"/>
      <c r="BX107" s="114"/>
      <c r="BY107" s="114"/>
      <c r="BZ107" s="114"/>
    </row>
    <row r="108" spans="13:78" s="182" customFormat="1" x14ac:dyDescent="0.25">
      <c r="M108" s="114"/>
      <c r="N108" s="114"/>
      <c r="O108" s="114"/>
      <c r="P108" s="114"/>
      <c r="Q108" s="114"/>
      <c r="R108" s="114"/>
      <c r="S108" s="114"/>
      <c r="T108" s="114"/>
      <c r="U108" s="114"/>
      <c r="V108" s="114"/>
      <c r="W108" s="114"/>
      <c r="X108" s="114"/>
      <c r="Y108" s="114"/>
      <c r="Z108" s="114"/>
      <c r="AA108" s="114"/>
      <c r="AB108" s="114"/>
      <c r="AC108" s="114"/>
      <c r="AD108" s="114"/>
      <c r="AE108" s="114"/>
      <c r="AF108" s="114"/>
      <c r="AG108" s="114"/>
      <c r="AH108" s="114"/>
      <c r="AI108" s="114"/>
      <c r="AJ108" s="114"/>
      <c r="AK108" s="114"/>
      <c r="AL108" s="114"/>
      <c r="AM108" s="114"/>
      <c r="AN108" s="114"/>
      <c r="AO108" s="114"/>
      <c r="AP108" s="114"/>
      <c r="AQ108" s="114"/>
      <c r="AR108" s="114"/>
      <c r="AS108" s="114"/>
      <c r="AT108" s="114"/>
      <c r="AU108" s="114"/>
      <c r="AV108" s="114"/>
      <c r="AW108" s="114"/>
      <c r="AX108" s="114"/>
      <c r="AY108" s="114"/>
      <c r="AZ108" s="114"/>
      <c r="BA108" s="114"/>
      <c r="BB108" s="114"/>
      <c r="BC108" s="114"/>
      <c r="BD108" s="114"/>
      <c r="BE108" s="114"/>
      <c r="BF108" s="114"/>
      <c r="BG108" s="114"/>
      <c r="BH108" s="114"/>
      <c r="BI108" s="114"/>
      <c r="BJ108" s="114"/>
      <c r="BK108" s="114"/>
      <c r="BL108" s="114"/>
      <c r="BM108" s="114"/>
      <c r="BN108" s="114"/>
      <c r="BO108" s="114"/>
      <c r="BP108" s="114"/>
      <c r="BQ108" s="114"/>
      <c r="BR108" s="114"/>
      <c r="BS108" s="114"/>
      <c r="BT108" s="114"/>
      <c r="BU108" s="114"/>
      <c r="BV108" s="114"/>
      <c r="BW108" s="114"/>
      <c r="BX108" s="114"/>
      <c r="BY108" s="114"/>
      <c r="BZ108" s="114"/>
    </row>
    <row r="109" spans="13:78" s="182" customFormat="1" x14ac:dyDescent="0.25">
      <c r="M109" s="114"/>
      <c r="N109" s="114"/>
      <c r="O109" s="114"/>
      <c r="P109" s="114"/>
      <c r="Q109" s="114"/>
      <c r="R109" s="114"/>
      <c r="S109" s="114"/>
      <c r="T109" s="114"/>
      <c r="U109" s="114"/>
      <c r="V109" s="114"/>
      <c r="W109" s="114"/>
      <c r="X109" s="114"/>
      <c r="Y109" s="114"/>
      <c r="Z109" s="114"/>
      <c r="AA109" s="114"/>
      <c r="AB109" s="114"/>
      <c r="AC109" s="114"/>
      <c r="AD109" s="114"/>
      <c r="AE109" s="114"/>
      <c r="AF109" s="114"/>
      <c r="AG109" s="114"/>
      <c r="AH109" s="114"/>
      <c r="AI109" s="114"/>
      <c r="AJ109" s="114"/>
      <c r="AK109" s="114"/>
      <c r="AL109" s="114"/>
      <c r="AM109" s="114"/>
      <c r="AN109" s="114"/>
      <c r="AO109" s="114"/>
      <c r="AP109" s="114"/>
      <c r="AQ109" s="114"/>
      <c r="AR109" s="114"/>
      <c r="AS109" s="114"/>
      <c r="AT109" s="114"/>
      <c r="AU109" s="114"/>
      <c r="AV109" s="114"/>
      <c r="AW109" s="114"/>
      <c r="AX109" s="114"/>
      <c r="AY109" s="114"/>
      <c r="AZ109" s="114"/>
      <c r="BA109" s="114"/>
      <c r="BB109" s="114"/>
      <c r="BC109" s="114"/>
      <c r="BD109" s="114"/>
      <c r="BE109" s="114"/>
      <c r="BF109" s="114"/>
      <c r="BG109" s="114"/>
      <c r="BH109" s="114"/>
      <c r="BI109" s="114"/>
      <c r="BJ109" s="114"/>
      <c r="BK109" s="114"/>
      <c r="BL109" s="114"/>
      <c r="BM109" s="114"/>
      <c r="BN109" s="114"/>
      <c r="BO109" s="114"/>
      <c r="BP109" s="114"/>
      <c r="BQ109" s="114"/>
      <c r="BR109" s="114"/>
      <c r="BS109" s="114"/>
      <c r="BT109" s="114"/>
      <c r="BU109" s="114"/>
      <c r="BV109" s="114"/>
      <c r="BW109" s="114"/>
      <c r="BX109" s="114"/>
      <c r="BY109" s="114"/>
      <c r="BZ109" s="114"/>
    </row>
    <row r="110" spans="13:78" s="182" customFormat="1" x14ac:dyDescent="0.25"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  <c r="AA110" s="114"/>
      <c r="AB110" s="114"/>
      <c r="AC110" s="114"/>
      <c r="AD110" s="114"/>
      <c r="AE110" s="114"/>
      <c r="AF110" s="114"/>
      <c r="AG110" s="114"/>
      <c r="AH110" s="114"/>
      <c r="AI110" s="114"/>
      <c r="AJ110" s="114"/>
      <c r="AK110" s="114"/>
      <c r="AL110" s="114"/>
      <c r="AM110" s="114"/>
      <c r="AN110" s="114"/>
      <c r="AO110" s="114"/>
      <c r="AP110" s="114"/>
      <c r="AQ110" s="114"/>
      <c r="AR110" s="114"/>
      <c r="AS110" s="114"/>
      <c r="AT110" s="114"/>
      <c r="AU110" s="114"/>
      <c r="AV110" s="114"/>
      <c r="AW110" s="114"/>
      <c r="AX110" s="114"/>
      <c r="AY110" s="114"/>
      <c r="AZ110" s="114"/>
      <c r="BA110" s="114"/>
      <c r="BB110" s="114"/>
      <c r="BC110" s="114"/>
      <c r="BD110" s="114"/>
      <c r="BE110" s="114"/>
      <c r="BF110" s="114"/>
      <c r="BG110" s="114"/>
      <c r="BH110" s="114"/>
      <c r="BI110" s="114"/>
      <c r="BJ110" s="114"/>
      <c r="BK110" s="114"/>
      <c r="BL110" s="114"/>
      <c r="BM110" s="114"/>
      <c r="BN110" s="114"/>
      <c r="BO110" s="114"/>
      <c r="BP110" s="114"/>
      <c r="BQ110" s="114"/>
      <c r="BR110" s="114"/>
      <c r="BS110" s="114"/>
      <c r="BT110" s="114"/>
      <c r="BU110" s="114"/>
      <c r="BV110" s="114"/>
      <c r="BW110" s="114"/>
      <c r="BX110" s="114"/>
      <c r="BY110" s="114"/>
      <c r="BZ110" s="114"/>
    </row>
    <row r="111" spans="13:78" s="182" customFormat="1" x14ac:dyDescent="0.25"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  <c r="W111" s="114"/>
      <c r="X111" s="114"/>
      <c r="Y111" s="114"/>
      <c r="Z111" s="114"/>
      <c r="AA111" s="114"/>
      <c r="AB111" s="114"/>
      <c r="AC111" s="114"/>
      <c r="AD111" s="114"/>
      <c r="AE111" s="114"/>
      <c r="AF111" s="114"/>
      <c r="AG111" s="114"/>
      <c r="AH111" s="114"/>
      <c r="AI111" s="114"/>
      <c r="AJ111" s="114"/>
      <c r="AK111" s="114"/>
      <c r="AL111" s="114"/>
      <c r="AM111" s="114"/>
      <c r="AN111" s="114"/>
      <c r="AO111" s="114"/>
      <c r="AP111" s="114"/>
      <c r="AQ111" s="114"/>
      <c r="AR111" s="114"/>
      <c r="AS111" s="114"/>
      <c r="AT111" s="114"/>
      <c r="AU111" s="114"/>
      <c r="AV111" s="114"/>
      <c r="AW111" s="114"/>
      <c r="AX111" s="114"/>
      <c r="AY111" s="114"/>
      <c r="AZ111" s="114"/>
      <c r="BA111" s="114"/>
      <c r="BB111" s="114"/>
      <c r="BC111" s="114"/>
      <c r="BD111" s="114"/>
      <c r="BE111" s="114"/>
      <c r="BF111" s="114"/>
      <c r="BG111" s="114"/>
      <c r="BH111" s="114"/>
      <c r="BI111" s="114"/>
      <c r="BJ111" s="114"/>
      <c r="BK111" s="114"/>
      <c r="BL111" s="114"/>
      <c r="BM111" s="114"/>
      <c r="BN111" s="114"/>
      <c r="BO111" s="114"/>
      <c r="BP111" s="114"/>
      <c r="BQ111" s="114"/>
      <c r="BR111" s="114"/>
      <c r="BS111" s="114"/>
      <c r="BT111" s="114"/>
      <c r="BU111" s="114"/>
      <c r="BV111" s="114"/>
      <c r="BW111" s="114"/>
      <c r="BX111" s="114"/>
      <c r="BY111" s="114"/>
      <c r="BZ111" s="114"/>
    </row>
    <row r="112" spans="13:78" s="182" customFormat="1" x14ac:dyDescent="0.25">
      <c r="M112" s="114"/>
      <c r="N112" s="114"/>
      <c r="O112" s="114"/>
      <c r="P112" s="114"/>
      <c r="Q112" s="114"/>
      <c r="R112" s="114"/>
      <c r="S112" s="114"/>
      <c r="T112" s="114"/>
      <c r="U112" s="114"/>
      <c r="V112" s="114"/>
      <c r="W112" s="114"/>
      <c r="X112" s="114"/>
      <c r="Y112" s="114"/>
      <c r="Z112" s="114"/>
      <c r="AA112" s="114"/>
      <c r="AB112" s="114"/>
      <c r="AC112" s="114"/>
      <c r="AD112" s="114"/>
      <c r="AE112" s="114"/>
      <c r="AF112" s="114"/>
      <c r="AG112" s="114"/>
      <c r="AH112" s="114"/>
      <c r="AI112" s="114"/>
      <c r="AJ112" s="114"/>
      <c r="AK112" s="114"/>
      <c r="AL112" s="114"/>
      <c r="AM112" s="114"/>
      <c r="AN112" s="114"/>
      <c r="AO112" s="114"/>
      <c r="AP112" s="114"/>
      <c r="AQ112" s="114"/>
      <c r="AR112" s="114"/>
      <c r="AS112" s="114"/>
      <c r="AT112" s="114"/>
      <c r="AU112" s="114"/>
      <c r="AV112" s="114"/>
      <c r="AW112" s="114"/>
      <c r="AX112" s="114"/>
      <c r="AY112" s="114"/>
      <c r="AZ112" s="114"/>
      <c r="BA112" s="114"/>
      <c r="BB112" s="114"/>
      <c r="BC112" s="114"/>
      <c r="BD112" s="114"/>
      <c r="BE112" s="114"/>
      <c r="BF112" s="114"/>
      <c r="BG112" s="114"/>
      <c r="BH112" s="114"/>
      <c r="BI112" s="114"/>
      <c r="BJ112" s="114"/>
      <c r="BK112" s="114"/>
      <c r="BL112" s="114"/>
      <c r="BM112" s="114"/>
      <c r="BN112" s="114"/>
      <c r="BO112" s="114"/>
      <c r="BP112" s="114"/>
      <c r="BQ112" s="114"/>
      <c r="BR112" s="114"/>
      <c r="BS112" s="114"/>
      <c r="BT112" s="114"/>
      <c r="BU112" s="114"/>
      <c r="BV112" s="114"/>
      <c r="BW112" s="114"/>
      <c r="BX112" s="114"/>
      <c r="BY112" s="114"/>
      <c r="BZ112" s="114"/>
    </row>
    <row r="113" spans="13:78" s="182" customFormat="1" x14ac:dyDescent="0.25">
      <c r="M113" s="114"/>
      <c r="N113" s="114"/>
      <c r="O113" s="114"/>
      <c r="P113" s="114"/>
      <c r="Q113" s="114"/>
      <c r="R113" s="114"/>
      <c r="S113" s="114"/>
      <c r="T113" s="114"/>
      <c r="U113" s="114"/>
      <c r="V113" s="114"/>
      <c r="W113" s="114"/>
      <c r="X113" s="114"/>
      <c r="Y113" s="114"/>
      <c r="Z113" s="114"/>
      <c r="AA113" s="114"/>
      <c r="AB113" s="114"/>
      <c r="AC113" s="114"/>
      <c r="AD113" s="114"/>
      <c r="AE113" s="114"/>
      <c r="AF113" s="114"/>
      <c r="AG113" s="114"/>
      <c r="AH113" s="114"/>
      <c r="AI113" s="114"/>
      <c r="AJ113" s="114"/>
      <c r="AK113" s="114"/>
      <c r="AL113" s="114"/>
      <c r="AM113" s="114"/>
      <c r="AN113" s="114"/>
      <c r="AO113" s="114"/>
      <c r="AP113" s="114"/>
      <c r="AQ113" s="114"/>
      <c r="AR113" s="114"/>
      <c r="AS113" s="114"/>
      <c r="AT113" s="114"/>
      <c r="AU113" s="114"/>
      <c r="AV113" s="114"/>
      <c r="AW113" s="114"/>
      <c r="AX113" s="114"/>
      <c r="AY113" s="114"/>
      <c r="AZ113" s="114"/>
      <c r="BA113" s="114"/>
      <c r="BB113" s="114"/>
      <c r="BC113" s="114"/>
      <c r="BD113" s="114"/>
      <c r="BE113" s="114"/>
      <c r="BF113" s="114"/>
      <c r="BG113" s="114"/>
      <c r="BH113" s="114"/>
      <c r="BI113" s="114"/>
      <c r="BJ113" s="114"/>
      <c r="BK113" s="114"/>
      <c r="BL113" s="114"/>
      <c r="BM113" s="114"/>
      <c r="BN113" s="114"/>
      <c r="BO113" s="114"/>
      <c r="BP113" s="114"/>
      <c r="BQ113" s="114"/>
      <c r="BR113" s="114"/>
      <c r="BS113" s="114"/>
      <c r="BT113" s="114"/>
      <c r="BU113" s="114"/>
      <c r="BV113" s="114"/>
      <c r="BW113" s="114"/>
      <c r="BX113" s="114"/>
      <c r="BY113" s="114"/>
      <c r="BZ113" s="114"/>
    </row>
    <row r="114" spans="13:78" s="182" customFormat="1" x14ac:dyDescent="0.25"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  <c r="X114" s="114"/>
      <c r="Y114" s="114"/>
      <c r="Z114" s="114"/>
      <c r="AA114" s="114"/>
      <c r="AB114" s="114"/>
      <c r="AC114" s="114"/>
      <c r="AD114" s="114"/>
      <c r="AE114" s="114"/>
      <c r="AF114" s="114"/>
      <c r="AG114" s="114"/>
      <c r="AH114" s="114"/>
      <c r="AI114" s="114"/>
      <c r="AJ114" s="114"/>
      <c r="AK114" s="114"/>
      <c r="AL114" s="114"/>
      <c r="AM114" s="114"/>
      <c r="AN114" s="114"/>
      <c r="AO114" s="114"/>
      <c r="AP114" s="114"/>
      <c r="AQ114" s="114"/>
      <c r="AR114" s="114"/>
      <c r="AS114" s="114"/>
      <c r="AT114" s="114"/>
      <c r="AU114" s="114"/>
      <c r="AV114" s="114"/>
      <c r="AW114" s="114"/>
      <c r="AX114" s="114"/>
      <c r="AY114" s="114"/>
      <c r="AZ114" s="114"/>
      <c r="BA114" s="114"/>
      <c r="BB114" s="114"/>
      <c r="BC114" s="114"/>
      <c r="BD114" s="114"/>
      <c r="BE114" s="114"/>
      <c r="BF114" s="114"/>
      <c r="BG114" s="114"/>
      <c r="BH114" s="114"/>
      <c r="BI114" s="114"/>
      <c r="BJ114" s="114"/>
      <c r="BK114" s="114"/>
      <c r="BL114" s="114"/>
      <c r="BM114" s="114"/>
      <c r="BN114" s="114"/>
      <c r="BO114" s="114"/>
      <c r="BP114" s="114"/>
      <c r="BQ114" s="114"/>
      <c r="BR114" s="114"/>
      <c r="BS114" s="114"/>
      <c r="BT114" s="114"/>
      <c r="BU114" s="114"/>
      <c r="BV114" s="114"/>
      <c r="BW114" s="114"/>
      <c r="BX114" s="114"/>
      <c r="BY114" s="114"/>
      <c r="BZ114" s="114"/>
    </row>
    <row r="115" spans="13:78" s="182" customFormat="1" x14ac:dyDescent="0.25"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  <c r="AA115" s="114"/>
      <c r="AB115" s="114"/>
      <c r="AC115" s="114"/>
      <c r="AD115" s="114"/>
      <c r="AE115" s="114"/>
      <c r="AF115" s="114"/>
      <c r="AG115" s="114"/>
      <c r="AH115" s="114"/>
      <c r="AI115" s="114"/>
      <c r="AJ115" s="114"/>
      <c r="AK115" s="114"/>
      <c r="AL115" s="114"/>
      <c r="AM115" s="114"/>
      <c r="AN115" s="114"/>
      <c r="AO115" s="114"/>
      <c r="AP115" s="114"/>
      <c r="AQ115" s="114"/>
      <c r="AR115" s="114"/>
      <c r="AS115" s="114"/>
      <c r="AT115" s="114"/>
      <c r="AU115" s="114"/>
      <c r="AV115" s="114"/>
      <c r="AW115" s="114"/>
      <c r="AX115" s="114"/>
      <c r="AY115" s="114"/>
      <c r="AZ115" s="114"/>
      <c r="BA115" s="114"/>
      <c r="BB115" s="114"/>
      <c r="BC115" s="114"/>
      <c r="BD115" s="114"/>
      <c r="BE115" s="114"/>
      <c r="BF115" s="114"/>
      <c r="BG115" s="114"/>
      <c r="BH115" s="114"/>
      <c r="BI115" s="114"/>
      <c r="BJ115" s="114"/>
      <c r="BK115" s="114"/>
      <c r="BL115" s="114"/>
      <c r="BM115" s="114"/>
      <c r="BN115" s="114"/>
      <c r="BO115" s="114"/>
      <c r="BP115" s="114"/>
      <c r="BQ115" s="114"/>
      <c r="BR115" s="114"/>
      <c r="BS115" s="114"/>
      <c r="BT115" s="114"/>
      <c r="BU115" s="114"/>
      <c r="BV115" s="114"/>
      <c r="BW115" s="114"/>
      <c r="BX115" s="114"/>
      <c r="BY115" s="114"/>
      <c r="BZ115" s="114"/>
    </row>
    <row r="116" spans="13:78" s="182" customFormat="1" x14ac:dyDescent="0.25"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  <c r="Z116" s="114"/>
      <c r="AA116" s="114"/>
      <c r="AB116" s="114"/>
      <c r="AC116" s="114"/>
      <c r="AD116" s="114"/>
      <c r="AE116" s="114"/>
      <c r="AF116" s="114"/>
      <c r="AG116" s="114"/>
      <c r="AH116" s="114"/>
      <c r="AI116" s="114"/>
      <c r="AJ116" s="114"/>
      <c r="AK116" s="114"/>
      <c r="AL116" s="114"/>
      <c r="AM116" s="114"/>
      <c r="AN116" s="114"/>
      <c r="AO116" s="114"/>
      <c r="AP116" s="114"/>
      <c r="AQ116" s="114"/>
      <c r="AR116" s="114"/>
      <c r="AS116" s="114"/>
      <c r="AT116" s="114"/>
      <c r="AU116" s="114"/>
      <c r="AV116" s="114"/>
      <c r="AW116" s="114"/>
      <c r="AX116" s="114"/>
      <c r="AY116" s="114"/>
      <c r="AZ116" s="114"/>
      <c r="BA116" s="114"/>
      <c r="BB116" s="114"/>
      <c r="BC116" s="114"/>
      <c r="BD116" s="114"/>
      <c r="BE116" s="114"/>
      <c r="BF116" s="114"/>
      <c r="BG116" s="114"/>
      <c r="BH116" s="114"/>
      <c r="BI116" s="114"/>
      <c r="BJ116" s="114"/>
      <c r="BK116" s="114"/>
      <c r="BL116" s="114"/>
      <c r="BM116" s="114"/>
      <c r="BN116" s="114"/>
      <c r="BO116" s="114"/>
      <c r="BP116" s="114"/>
      <c r="BQ116" s="114"/>
      <c r="BR116" s="114"/>
      <c r="BS116" s="114"/>
      <c r="BT116" s="114"/>
      <c r="BU116" s="114"/>
      <c r="BV116" s="114"/>
      <c r="BW116" s="114"/>
      <c r="BX116" s="114"/>
      <c r="BY116" s="114"/>
      <c r="BZ116" s="114"/>
    </row>
    <row r="117" spans="13:78" s="182" customFormat="1" x14ac:dyDescent="0.25"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  <c r="AA117" s="114"/>
      <c r="AB117" s="114"/>
      <c r="AC117" s="114"/>
      <c r="AD117" s="114"/>
      <c r="AE117" s="114"/>
      <c r="AF117" s="114"/>
      <c r="AG117" s="114"/>
      <c r="AH117" s="114"/>
      <c r="AI117" s="114"/>
      <c r="AJ117" s="114"/>
      <c r="AK117" s="114"/>
      <c r="AL117" s="114"/>
      <c r="AM117" s="114"/>
      <c r="AN117" s="114"/>
      <c r="AO117" s="114"/>
      <c r="AP117" s="114"/>
      <c r="AQ117" s="114"/>
      <c r="AR117" s="114"/>
      <c r="AS117" s="114"/>
      <c r="AT117" s="114"/>
      <c r="AU117" s="114"/>
      <c r="AV117" s="114"/>
      <c r="AW117" s="114"/>
      <c r="AX117" s="114"/>
      <c r="AY117" s="114"/>
      <c r="AZ117" s="114"/>
      <c r="BA117" s="114"/>
      <c r="BB117" s="114"/>
      <c r="BC117" s="114"/>
      <c r="BD117" s="114"/>
      <c r="BE117" s="114"/>
      <c r="BF117" s="114"/>
      <c r="BG117" s="114"/>
      <c r="BH117" s="114"/>
      <c r="BI117" s="114"/>
      <c r="BJ117" s="114"/>
      <c r="BK117" s="114"/>
      <c r="BL117" s="114"/>
      <c r="BM117" s="114"/>
      <c r="BN117" s="114"/>
      <c r="BO117" s="114"/>
      <c r="BP117" s="114"/>
      <c r="BQ117" s="114"/>
      <c r="BR117" s="114"/>
      <c r="BS117" s="114"/>
      <c r="BT117" s="114"/>
      <c r="BU117" s="114"/>
      <c r="BV117" s="114"/>
      <c r="BW117" s="114"/>
      <c r="BX117" s="114"/>
      <c r="BY117" s="114"/>
      <c r="BZ117" s="114"/>
    </row>
    <row r="118" spans="13:78" s="182" customFormat="1" x14ac:dyDescent="0.25"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  <c r="AA118" s="114"/>
      <c r="AB118" s="114"/>
      <c r="AC118" s="114"/>
      <c r="AD118" s="114"/>
      <c r="AE118" s="114"/>
      <c r="AF118" s="114"/>
      <c r="AG118" s="114"/>
      <c r="AH118" s="114"/>
      <c r="AI118" s="114"/>
      <c r="AJ118" s="114"/>
      <c r="AK118" s="114"/>
      <c r="AL118" s="114"/>
      <c r="AM118" s="114"/>
      <c r="AN118" s="114"/>
      <c r="AO118" s="114"/>
      <c r="AP118" s="114"/>
      <c r="AQ118" s="114"/>
      <c r="AR118" s="114"/>
      <c r="AS118" s="114"/>
      <c r="AT118" s="114"/>
      <c r="AU118" s="114"/>
      <c r="AV118" s="114"/>
      <c r="AW118" s="114"/>
      <c r="AX118" s="114"/>
      <c r="AY118" s="114"/>
      <c r="AZ118" s="114"/>
      <c r="BA118" s="114"/>
      <c r="BB118" s="114"/>
      <c r="BC118" s="114"/>
      <c r="BD118" s="114"/>
      <c r="BE118" s="114"/>
      <c r="BF118" s="114"/>
      <c r="BG118" s="114"/>
      <c r="BH118" s="114"/>
      <c r="BI118" s="114"/>
      <c r="BJ118" s="114"/>
      <c r="BK118" s="114"/>
      <c r="BL118" s="114"/>
      <c r="BM118" s="114"/>
      <c r="BN118" s="114"/>
      <c r="BO118" s="114"/>
      <c r="BP118" s="114"/>
      <c r="BQ118" s="114"/>
      <c r="BR118" s="114"/>
      <c r="BS118" s="114"/>
      <c r="BT118" s="114"/>
      <c r="BU118" s="114"/>
      <c r="BV118" s="114"/>
      <c r="BW118" s="114"/>
      <c r="BX118" s="114"/>
      <c r="BY118" s="114"/>
      <c r="BZ118" s="114"/>
    </row>
    <row r="119" spans="13:78" s="182" customFormat="1" x14ac:dyDescent="0.25"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  <c r="X119" s="114"/>
      <c r="Y119" s="114"/>
      <c r="Z119" s="114"/>
      <c r="AA119" s="114"/>
      <c r="AB119" s="114"/>
      <c r="AC119" s="114"/>
      <c r="AD119" s="114"/>
      <c r="AE119" s="114"/>
      <c r="AF119" s="114"/>
      <c r="AG119" s="114"/>
      <c r="AH119" s="114"/>
      <c r="AI119" s="114"/>
      <c r="AJ119" s="114"/>
      <c r="AK119" s="114"/>
      <c r="AL119" s="114"/>
      <c r="AM119" s="114"/>
      <c r="AN119" s="114"/>
      <c r="AO119" s="114"/>
      <c r="AP119" s="114"/>
      <c r="AQ119" s="114"/>
      <c r="AR119" s="114"/>
      <c r="AS119" s="114"/>
      <c r="AT119" s="114"/>
      <c r="AU119" s="114"/>
      <c r="AV119" s="114"/>
      <c r="AW119" s="114"/>
      <c r="AX119" s="114"/>
      <c r="AY119" s="114"/>
      <c r="AZ119" s="114"/>
      <c r="BA119" s="114"/>
      <c r="BB119" s="114"/>
      <c r="BC119" s="114"/>
      <c r="BD119" s="114"/>
      <c r="BE119" s="114"/>
      <c r="BF119" s="114"/>
      <c r="BG119" s="114"/>
      <c r="BH119" s="114"/>
      <c r="BI119" s="114"/>
      <c r="BJ119" s="114"/>
      <c r="BK119" s="114"/>
      <c r="BL119" s="114"/>
      <c r="BM119" s="114"/>
      <c r="BN119" s="114"/>
      <c r="BO119" s="114"/>
      <c r="BP119" s="114"/>
      <c r="BQ119" s="114"/>
      <c r="BR119" s="114"/>
      <c r="BS119" s="114"/>
      <c r="BT119" s="114"/>
      <c r="BU119" s="114"/>
      <c r="BV119" s="114"/>
      <c r="BW119" s="114"/>
      <c r="BX119" s="114"/>
      <c r="BY119" s="114"/>
      <c r="BZ119" s="114"/>
    </row>
    <row r="120" spans="13:78" s="182" customFormat="1" x14ac:dyDescent="0.25"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  <c r="AA120" s="114"/>
      <c r="AB120" s="114"/>
      <c r="AC120" s="114"/>
      <c r="AD120" s="114"/>
      <c r="AE120" s="114"/>
      <c r="AF120" s="114"/>
      <c r="AG120" s="114"/>
      <c r="AH120" s="114"/>
      <c r="AI120" s="114"/>
      <c r="AJ120" s="114"/>
      <c r="AK120" s="114"/>
      <c r="AL120" s="114"/>
      <c r="AM120" s="114"/>
      <c r="AN120" s="114"/>
      <c r="AO120" s="114"/>
      <c r="AP120" s="114"/>
      <c r="AQ120" s="114"/>
      <c r="AR120" s="114"/>
      <c r="AS120" s="114"/>
      <c r="AT120" s="114"/>
      <c r="AU120" s="114"/>
      <c r="AV120" s="114"/>
      <c r="AW120" s="114"/>
      <c r="AX120" s="114"/>
      <c r="AY120" s="114"/>
      <c r="AZ120" s="114"/>
      <c r="BA120" s="114"/>
      <c r="BB120" s="114"/>
      <c r="BC120" s="114"/>
      <c r="BD120" s="114"/>
      <c r="BE120" s="114"/>
      <c r="BF120" s="114"/>
      <c r="BG120" s="114"/>
      <c r="BH120" s="114"/>
      <c r="BI120" s="114"/>
      <c r="BJ120" s="114"/>
      <c r="BK120" s="114"/>
      <c r="BL120" s="114"/>
      <c r="BM120" s="114"/>
      <c r="BN120" s="114"/>
      <c r="BO120" s="114"/>
      <c r="BP120" s="114"/>
      <c r="BQ120" s="114"/>
      <c r="BR120" s="114"/>
      <c r="BS120" s="114"/>
      <c r="BT120" s="114"/>
      <c r="BU120" s="114"/>
      <c r="BV120" s="114"/>
      <c r="BW120" s="114"/>
      <c r="BX120" s="114"/>
      <c r="BY120" s="114"/>
      <c r="BZ120" s="114"/>
    </row>
    <row r="121" spans="13:78" s="182" customFormat="1" x14ac:dyDescent="0.25"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/>
      <c r="AA121" s="114"/>
      <c r="AB121" s="114"/>
      <c r="AC121" s="114"/>
      <c r="AD121" s="114"/>
      <c r="AE121" s="114"/>
      <c r="AF121" s="114"/>
      <c r="AG121" s="114"/>
      <c r="AH121" s="114"/>
      <c r="AI121" s="114"/>
      <c r="AJ121" s="114"/>
      <c r="AK121" s="114"/>
      <c r="AL121" s="114"/>
      <c r="AM121" s="114"/>
      <c r="AN121" s="114"/>
      <c r="AO121" s="114"/>
      <c r="AP121" s="114"/>
      <c r="AQ121" s="114"/>
      <c r="AR121" s="114"/>
      <c r="AS121" s="114"/>
      <c r="AT121" s="114"/>
      <c r="AU121" s="114"/>
      <c r="AV121" s="114"/>
      <c r="AW121" s="114"/>
      <c r="AX121" s="114"/>
      <c r="AY121" s="114"/>
      <c r="AZ121" s="114"/>
      <c r="BA121" s="114"/>
      <c r="BB121" s="114"/>
      <c r="BC121" s="114"/>
      <c r="BD121" s="114"/>
      <c r="BE121" s="114"/>
      <c r="BF121" s="114"/>
      <c r="BG121" s="114"/>
      <c r="BH121" s="114"/>
      <c r="BI121" s="114"/>
      <c r="BJ121" s="114"/>
      <c r="BK121" s="114"/>
      <c r="BL121" s="114"/>
      <c r="BM121" s="114"/>
      <c r="BN121" s="114"/>
      <c r="BO121" s="114"/>
      <c r="BP121" s="114"/>
      <c r="BQ121" s="114"/>
      <c r="BR121" s="114"/>
      <c r="BS121" s="114"/>
      <c r="BT121" s="114"/>
      <c r="BU121" s="114"/>
      <c r="BV121" s="114"/>
      <c r="BW121" s="114"/>
      <c r="BX121" s="114"/>
      <c r="BY121" s="114"/>
      <c r="BZ121" s="114"/>
    </row>
    <row r="122" spans="13:78" s="182" customFormat="1" x14ac:dyDescent="0.25"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  <c r="AA122" s="114"/>
      <c r="AB122" s="114"/>
      <c r="AC122" s="114"/>
      <c r="AD122" s="114"/>
      <c r="AE122" s="114"/>
      <c r="AF122" s="114"/>
      <c r="AG122" s="114"/>
      <c r="AH122" s="114"/>
      <c r="AI122" s="114"/>
      <c r="AJ122" s="114"/>
      <c r="AK122" s="114"/>
      <c r="AL122" s="114"/>
      <c r="AM122" s="114"/>
      <c r="AN122" s="114"/>
      <c r="AO122" s="114"/>
      <c r="AP122" s="114"/>
      <c r="AQ122" s="114"/>
      <c r="AR122" s="114"/>
      <c r="AS122" s="114"/>
      <c r="AT122" s="114"/>
      <c r="AU122" s="114"/>
      <c r="AV122" s="114"/>
      <c r="AW122" s="114"/>
      <c r="AX122" s="114"/>
      <c r="AY122" s="114"/>
      <c r="AZ122" s="114"/>
      <c r="BA122" s="114"/>
      <c r="BB122" s="114"/>
      <c r="BC122" s="114"/>
      <c r="BD122" s="114"/>
      <c r="BE122" s="114"/>
      <c r="BF122" s="114"/>
      <c r="BG122" s="114"/>
      <c r="BH122" s="114"/>
      <c r="BI122" s="114"/>
      <c r="BJ122" s="114"/>
      <c r="BK122" s="114"/>
      <c r="BL122" s="114"/>
      <c r="BM122" s="114"/>
      <c r="BN122" s="114"/>
      <c r="BO122" s="114"/>
      <c r="BP122" s="114"/>
      <c r="BQ122" s="114"/>
      <c r="BR122" s="114"/>
      <c r="BS122" s="114"/>
      <c r="BT122" s="114"/>
      <c r="BU122" s="114"/>
      <c r="BV122" s="114"/>
      <c r="BW122" s="114"/>
      <c r="BX122" s="114"/>
      <c r="BY122" s="114"/>
      <c r="BZ122" s="114"/>
    </row>
    <row r="123" spans="13:78" s="182" customFormat="1" x14ac:dyDescent="0.25">
      <c r="M123" s="114"/>
      <c r="N123" s="114"/>
      <c r="O123" s="114"/>
      <c r="P123" s="114"/>
      <c r="Q123" s="114"/>
      <c r="R123" s="114"/>
      <c r="S123" s="114"/>
      <c r="T123" s="114"/>
      <c r="U123" s="114"/>
      <c r="V123" s="114"/>
      <c r="W123" s="114"/>
      <c r="X123" s="114"/>
      <c r="Y123" s="114"/>
      <c r="Z123" s="114"/>
      <c r="AA123" s="114"/>
      <c r="AB123" s="114"/>
      <c r="AC123" s="114"/>
      <c r="AD123" s="114"/>
      <c r="AE123" s="114"/>
      <c r="AF123" s="114"/>
      <c r="AG123" s="114"/>
      <c r="AH123" s="114"/>
      <c r="AI123" s="114"/>
      <c r="AJ123" s="114"/>
      <c r="AK123" s="114"/>
      <c r="AL123" s="114"/>
      <c r="AM123" s="114"/>
      <c r="AN123" s="114"/>
      <c r="AO123" s="114"/>
      <c r="AP123" s="114"/>
      <c r="AQ123" s="114"/>
      <c r="AR123" s="114"/>
      <c r="AS123" s="114"/>
      <c r="AT123" s="114"/>
      <c r="AU123" s="114"/>
      <c r="AV123" s="114"/>
      <c r="AW123" s="114"/>
      <c r="AX123" s="114"/>
      <c r="AY123" s="114"/>
      <c r="AZ123" s="114"/>
      <c r="BA123" s="114"/>
      <c r="BB123" s="114"/>
      <c r="BC123" s="114"/>
      <c r="BD123" s="114"/>
      <c r="BE123" s="114"/>
      <c r="BF123" s="114"/>
      <c r="BG123" s="114"/>
      <c r="BH123" s="114"/>
      <c r="BI123" s="114"/>
      <c r="BJ123" s="114"/>
      <c r="BK123" s="114"/>
      <c r="BL123" s="114"/>
      <c r="BM123" s="114"/>
      <c r="BN123" s="114"/>
      <c r="BO123" s="114"/>
      <c r="BP123" s="114"/>
      <c r="BQ123" s="114"/>
      <c r="BR123" s="114"/>
      <c r="BS123" s="114"/>
      <c r="BT123" s="114"/>
      <c r="BU123" s="114"/>
      <c r="BV123" s="114"/>
      <c r="BW123" s="114"/>
      <c r="BX123" s="114"/>
      <c r="BY123" s="114"/>
      <c r="BZ123" s="114"/>
    </row>
    <row r="124" spans="13:78" s="182" customFormat="1" x14ac:dyDescent="0.25">
      <c r="M124" s="114"/>
      <c r="N124" s="114"/>
      <c r="O124" s="114"/>
      <c r="P124" s="114"/>
      <c r="Q124" s="114"/>
      <c r="R124" s="114"/>
      <c r="S124" s="114"/>
      <c r="T124" s="114"/>
      <c r="U124" s="114"/>
      <c r="V124" s="114"/>
      <c r="W124" s="114"/>
      <c r="X124" s="114"/>
      <c r="Y124" s="114"/>
      <c r="Z124" s="114"/>
      <c r="AA124" s="114"/>
      <c r="AB124" s="114"/>
      <c r="AC124" s="114"/>
      <c r="AD124" s="114"/>
      <c r="AE124" s="114"/>
      <c r="AF124" s="114"/>
      <c r="AG124" s="114"/>
      <c r="AH124" s="114"/>
      <c r="AI124" s="114"/>
      <c r="AJ124" s="114"/>
      <c r="AK124" s="114"/>
      <c r="AL124" s="114"/>
      <c r="AM124" s="114"/>
      <c r="AN124" s="114"/>
      <c r="AO124" s="114"/>
      <c r="AP124" s="114"/>
      <c r="AQ124" s="114"/>
      <c r="AR124" s="114"/>
      <c r="AS124" s="114"/>
      <c r="AT124" s="114"/>
      <c r="AU124" s="114"/>
      <c r="AV124" s="114"/>
      <c r="AW124" s="114"/>
      <c r="AX124" s="114"/>
      <c r="AY124" s="114"/>
      <c r="AZ124" s="114"/>
      <c r="BA124" s="114"/>
      <c r="BB124" s="114"/>
      <c r="BC124" s="114"/>
      <c r="BD124" s="114"/>
      <c r="BE124" s="114"/>
      <c r="BF124" s="114"/>
      <c r="BG124" s="114"/>
      <c r="BH124" s="114"/>
      <c r="BI124" s="114"/>
      <c r="BJ124" s="114"/>
      <c r="BK124" s="114"/>
      <c r="BL124" s="114"/>
      <c r="BM124" s="114"/>
      <c r="BN124" s="114"/>
      <c r="BO124" s="114"/>
      <c r="BP124" s="114"/>
      <c r="BQ124" s="114"/>
      <c r="BR124" s="114"/>
      <c r="BS124" s="114"/>
      <c r="BT124" s="114"/>
      <c r="BU124" s="114"/>
      <c r="BV124" s="114"/>
      <c r="BW124" s="114"/>
      <c r="BX124" s="114"/>
      <c r="BY124" s="114"/>
      <c r="BZ124" s="114"/>
    </row>
    <row r="125" spans="13:78" s="182" customFormat="1" x14ac:dyDescent="0.25"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  <c r="AA125" s="114"/>
      <c r="AB125" s="114"/>
      <c r="AC125" s="114"/>
      <c r="AD125" s="114"/>
      <c r="AE125" s="114"/>
      <c r="AF125" s="114"/>
      <c r="AG125" s="114"/>
      <c r="AH125" s="114"/>
      <c r="AI125" s="114"/>
      <c r="AJ125" s="114"/>
      <c r="AK125" s="114"/>
      <c r="AL125" s="114"/>
      <c r="AM125" s="114"/>
      <c r="AN125" s="114"/>
      <c r="AO125" s="114"/>
      <c r="AP125" s="114"/>
      <c r="AQ125" s="114"/>
      <c r="AR125" s="114"/>
      <c r="AS125" s="114"/>
      <c r="AT125" s="114"/>
      <c r="AU125" s="114"/>
      <c r="AV125" s="114"/>
      <c r="AW125" s="114"/>
      <c r="AX125" s="114"/>
      <c r="AY125" s="114"/>
      <c r="AZ125" s="114"/>
      <c r="BA125" s="114"/>
      <c r="BB125" s="114"/>
      <c r="BC125" s="114"/>
      <c r="BD125" s="114"/>
      <c r="BE125" s="114"/>
      <c r="BF125" s="114"/>
      <c r="BG125" s="114"/>
      <c r="BH125" s="114"/>
      <c r="BI125" s="114"/>
      <c r="BJ125" s="114"/>
      <c r="BK125" s="114"/>
      <c r="BL125" s="114"/>
      <c r="BM125" s="114"/>
      <c r="BN125" s="114"/>
      <c r="BO125" s="114"/>
      <c r="BP125" s="114"/>
      <c r="BQ125" s="114"/>
      <c r="BR125" s="114"/>
      <c r="BS125" s="114"/>
      <c r="BT125" s="114"/>
      <c r="BU125" s="114"/>
      <c r="BV125" s="114"/>
      <c r="BW125" s="114"/>
      <c r="BX125" s="114"/>
      <c r="BY125" s="114"/>
      <c r="BZ125" s="114"/>
    </row>
    <row r="126" spans="13:78" s="182" customFormat="1" x14ac:dyDescent="0.25"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  <c r="AA126" s="114"/>
      <c r="AB126" s="114"/>
      <c r="AC126" s="114"/>
      <c r="AD126" s="114"/>
      <c r="AE126" s="114"/>
      <c r="AF126" s="114"/>
      <c r="AG126" s="114"/>
      <c r="AH126" s="114"/>
      <c r="AI126" s="114"/>
      <c r="AJ126" s="114"/>
      <c r="AK126" s="114"/>
      <c r="AL126" s="114"/>
      <c r="AM126" s="114"/>
      <c r="AN126" s="114"/>
      <c r="AO126" s="114"/>
      <c r="AP126" s="114"/>
      <c r="AQ126" s="114"/>
      <c r="AR126" s="114"/>
      <c r="AS126" s="114"/>
      <c r="AT126" s="114"/>
      <c r="AU126" s="114"/>
      <c r="AV126" s="114"/>
      <c r="AW126" s="114"/>
      <c r="AX126" s="114"/>
      <c r="AY126" s="114"/>
      <c r="AZ126" s="114"/>
      <c r="BA126" s="114"/>
      <c r="BB126" s="114"/>
      <c r="BC126" s="114"/>
      <c r="BD126" s="114"/>
      <c r="BE126" s="114"/>
      <c r="BF126" s="114"/>
      <c r="BG126" s="114"/>
      <c r="BH126" s="114"/>
      <c r="BI126" s="114"/>
      <c r="BJ126" s="114"/>
      <c r="BK126" s="114"/>
      <c r="BL126" s="114"/>
      <c r="BM126" s="114"/>
      <c r="BN126" s="114"/>
      <c r="BO126" s="114"/>
      <c r="BP126" s="114"/>
      <c r="BQ126" s="114"/>
      <c r="BR126" s="114"/>
      <c r="BS126" s="114"/>
      <c r="BT126" s="114"/>
      <c r="BU126" s="114"/>
      <c r="BV126" s="114"/>
      <c r="BW126" s="114"/>
      <c r="BX126" s="114"/>
      <c r="BY126" s="114"/>
      <c r="BZ126" s="114"/>
    </row>
    <row r="127" spans="13:78" s="182" customFormat="1" x14ac:dyDescent="0.25"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  <c r="X127" s="114"/>
      <c r="Y127" s="114"/>
      <c r="Z127" s="114"/>
      <c r="AA127" s="114"/>
      <c r="AB127" s="114"/>
      <c r="AC127" s="114"/>
      <c r="AD127" s="114"/>
      <c r="AE127" s="114"/>
      <c r="AF127" s="114"/>
      <c r="AG127" s="114"/>
      <c r="AH127" s="114"/>
      <c r="AI127" s="114"/>
      <c r="AJ127" s="114"/>
      <c r="AK127" s="114"/>
      <c r="AL127" s="114"/>
      <c r="AM127" s="114"/>
      <c r="AN127" s="114"/>
      <c r="AO127" s="114"/>
      <c r="AP127" s="114"/>
      <c r="AQ127" s="114"/>
      <c r="AR127" s="114"/>
      <c r="AS127" s="114"/>
      <c r="AT127" s="114"/>
      <c r="AU127" s="114"/>
      <c r="AV127" s="114"/>
      <c r="AW127" s="114"/>
      <c r="AX127" s="114"/>
      <c r="AY127" s="114"/>
      <c r="AZ127" s="114"/>
      <c r="BA127" s="114"/>
      <c r="BB127" s="114"/>
      <c r="BC127" s="114"/>
      <c r="BD127" s="114"/>
      <c r="BE127" s="114"/>
      <c r="BF127" s="114"/>
      <c r="BG127" s="114"/>
      <c r="BH127" s="114"/>
      <c r="BI127" s="114"/>
      <c r="BJ127" s="114"/>
      <c r="BK127" s="114"/>
      <c r="BL127" s="114"/>
      <c r="BM127" s="114"/>
      <c r="BN127" s="114"/>
      <c r="BO127" s="114"/>
      <c r="BP127" s="114"/>
      <c r="BQ127" s="114"/>
      <c r="BR127" s="114"/>
      <c r="BS127" s="114"/>
      <c r="BT127" s="114"/>
      <c r="BU127" s="114"/>
      <c r="BV127" s="114"/>
      <c r="BW127" s="114"/>
      <c r="BX127" s="114"/>
      <c r="BY127" s="114"/>
      <c r="BZ127" s="114"/>
    </row>
    <row r="128" spans="13:78" s="182" customFormat="1" x14ac:dyDescent="0.25"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  <c r="X128" s="114"/>
      <c r="Y128" s="114"/>
      <c r="Z128" s="114"/>
      <c r="AA128" s="114"/>
      <c r="AB128" s="114"/>
      <c r="AC128" s="114"/>
      <c r="AD128" s="114"/>
      <c r="AE128" s="114"/>
      <c r="AF128" s="114"/>
      <c r="AG128" s="114"/>
      <c r="AH128" s="114"/>
      <c r="AI128" s="114"/>
      <c r="AJ128" s="114"/>
      <c r="AK128" s="114"/>
      <c r="AL128" s="114"/>
      <c r="AM128" s="114"/>
      <c r="AN128" s="114"/>
      <c r="AO128" s="114"/>
      <c r="AP128" s="114"/>
      <c r="AQ128" s="114"/>
      <c r="AR128" s="114"/>
      <c r="AS128" s="114"/>
      <c r="AT128" s="114"/>
      <c r="AU128" s="114"/>
      <c r="AV128" s="114"/>
      <c r="AW128" s="114"/>
      <c r="AX128" s="114"/>
      <c r="AY128" s="114"/>
      <c r="AZ128" s="114"/>
      <c r="BA128" s="114"/>
      <c r="BB128" s="114"/>
      <c r="BC128" s="114"/>
      <c r="BD128" s="114"/>
      <c r="BE128" s="114"/>
      <c r="BF128" s="114"/>
      <c r="BG128" s="114"/>
      <c r="BH128" s="114"/>
      <c r="BI128" s="114"/>
      <c r="BJ128" s="114"/>
      <c r="BK128" s="114"/>
      <c r="BL128" s="114"/>
      <c r="BM128" s="114"/>
      <c r="BN128" s="114"/>
      <c r="BO128" s="114"/>
      <c r="BP128" s="114"/>
      <c r="BQ128" s="114"/>
      <c r="BR128" s="114"/>
      <c r="BS128" s="114"/>
      <c r="BT128" s="114"/>
      <c r="BU128" s="114"/>
      <c r="BV128" s="114"/>
      <c r="BW128" s="114"/>
      <c r="BX128" s="114"/>
      <c r="BY128" s="114"/>
      <c r="BZ128" s="114"/>
    </row>
    <row r="129" spans="13:78" s="182" customFormat="1" x14ac:dyDescent="0.25"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  <c r="AA129" s="114"/>
      <c r="AB129" s="114"/>
      <c r="AC129" s="114"/>
      <c r="AD129" s="114"/>
      <c r="AE129" s="114"/>
      <c r="AF129" s="114"/>
      <c r="AG129" s="114"/>
      <c r="AH129" s="114"/>
      <c r="AI129" s="114"/>
      <c r="AJ129" s="114"/>
      <c r="AK129" s="114"/>
      <c r="AL129" s="114"/>
      <c r="AM129" s="114"/>
      <c r="AN129" s="114"/>
      <c r="AO129" s="114"/>
      <c r="AP129" s="114"/>
      <c r="AQ129" s="114"/>
      <c r="AR129" s="114"/>
      <c r="AS129" s="114"/>
      <c r="AT129" s="114"/>
      <c r="AU129" s="114"/>
      <c r="AV129" s="114"/>
      <c r="AW129" s="114"/>
      <c r="AX129" s="114"/>
      <c r="AY129" s="114"/>
      <c r="AZ129" s="114"/>
      <c r="BA129" s="114"/>
      <c r="BB129" s="114"/>
      <c r="BC129" s="114"/>
      <c r="BD129" s="114"/>
      <c r="BE129" s="114"/>
      <c r="BF129" s="114"/>
      <c r="BG129" s="114"/>
      <c r="BH129" s="114"/>
      <c r="BI129" s="114"/>
      <c r="BJ129" s="114"/>
      <c r="BK129" s="114"/>
      <c r="BL129" s="114"/>
      <c r="BM129" s="114"/>
      <c r="BN129" s="114"/>
      <c r="BO129" s="114"/>
      <c r="BP129" s="114"/>
      <c r="BQ129" s="114"/>
      <c r="BR129" s="114"/>
      <c r="BS129" s="114"/>
      <c r="BT129" s="114"/>
      <c r="BU129" s="114"/>
      <c r="BV129" s="114"/>
      <c r="BW129" s="114"/>
      <c r="BX129" s="114"/>
      <c r="BY129" s="114"/>
      <c r="BZ129" s="114"/>
    </row>
    <row r="130" spans="13:78" s="182" customFormat="1" x14ac:dyDescent="0.25"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  <c r="Z130" s="114"/>
      <c r="AA130" s="114"/>
      <c r="AB130" s="114"/>
      <c r="AC130" s="114"/>
      <c r="AD130" s="114"/>
      <c r="AE130" s="114"/>
      <c r="AF130" s="114"/>
      <c r="AG130" s="114"/>
      <c r="AH130" s="114"/>
      <c r="AI130" s="114"/>
      <c r="AJ130" s="114"/>
      <c r="AK130" s="114"/>
      <c r="AL130" s="114"/>
      <c r="AM130" s="114"/>
      <c r="AN130" s="114"/>
      <c r="AO130" s="114"/>
      <c r="AP130" s="114"/>
      <c r="AQ130" s="114"/>
      <c r="AR130" s="114"/>
      <c r="AS130" s="114"/>
      <c r="AT130" s="114"/>
      <c r="AU130" s="114"/>
      <c r="AV130" s="114"/>
      <c r="AW130" s="114"/>
      <c r="AX130" s="114"/>
      <c r="AY130" s="114"/>
      <c r="AZ130" s="114"/>
      <c r="BA130" s="114"/>
      <c r="BB130" s="114"/>
      <c r="BC130" s="114"/>
      <c r="BD130" s="114"/>
      <c r="BE130" s="114"/>
      <c r="BF130" s="114"/>
      <c r="BG130" s="114"/>
      <c r="BH130" s="114"/>
      <c r="BI130" s="114"/>
      <c r="BJ130" s="114"/>
      <c r="BK130" s="114"/>
      <c r="BL130" s="114"/>
      <c r="BM130" s="114"/>
      <c r="BN130" s="114"/>
      <c r="BO130" s="114"/>
      <c r="BP130" s="114"/>
      <c r="BQ130" s="114"/>
      <c r="BR130" s="114"/>
      <c r="BS130" s="114"/>
      <c r="BT130" s="114"/>
      <c r="BU130" s="114"/>
      <c r="BV130" s="114"/>
      <c r="BW130" s="114"/>
      <c r="BX130" s="114"/>
      <c r="BY130" s="114"/>
      <c r="BZ130" s="114"/>
    </row>
    <row r="131" spans="13:78" s="182" customFormat="1" x14ac:dyDescent="0.25"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  <c r="AA131" s="114"/>
      <c r="AB131" s="114"/>
      <c r="AC131" s="114"/>
      <c r="AD131" s="114"/>
      <c r="AE131" s="114"/>
      <c r="AF131" s="114"/>
      <c r="AG131" s="114"/>
      <c r="AH131" s="114"/>
      <c r="AI131" s="114"/>
      <c r="AJ131" s="114"/>
      <c r="AK131" s="114"/>
      <c r="AL131" s="114"/>
      <c r="AM131" s="114"/>
      <c r="AN131" s="114"/>
      <c r="AO131" s="114"/>
      <c r="AP131" s="114"/>
      <c r="AQ131" s="114"/>
      <c r="AR131" s="114"/>
      <c r="AS131" s="114"/>
      <c r="AT131" s="114"/>
      <c r="AU131" s="114"/>
      <c r="AV131" s="114"/>
      <c r="AW131" s="114"/>
      <c r="AX131" s="114"/>
      <c r="AY131" s="114"/>
      <c r="AZ131" s="114"/>
      <c r="BA131" s="114"/>
      <c r="BB131" s="114"/>
      <c r="BC131" s="114"/>
      <c r="BD131" s="114"/>
      <c r="BE131" s="114"/>
      <c r="BF131" s="114"/>
      <c r="BG131" s="114"/>
      <c r="BH131" s="114"/>
      <c r="BI131" s="114"/>
      <c r="BJ131" s="114"/>
      <c r="BK131" s="114"/>
      <c r="BL131" s="114"/>
      <c r="BM131" s="114"/>
      <c r="BN131" s="114"/>
      <c r="BO131" s="114"/>
      <c r="BP131" s="114"/>
      <c r="BQ131" s="114"/>
      <c r="BR131" s="114"/>
      <c r="BS131" s="114"/>
      <c r="BT131" s="114"/>
      <c r="BU131" s="114"/>
      <c r="BV131" s="114"/>
      <c r="BW131" s="114"/>
      <c r="BX131" s="114"/>
      <c r="BY131" s="114"/>
      <c r="BZ131" s="114"/>
    </row>
    <row r="132" spans="13:78" s="182" customFormat="1" x14ac:dyDescent="0.25"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  <c r="AA132" s="114"/>
      <c r="AB132" s="114"/>
      <c r="AC132" s="114"/>
      <c r="AD132" s="114"/>
      <c r="AE132" s="114"/>
      <c r="AF132" s="114"/>
      <c r="AG132" s="114"/>
      <c r="AH132" s="114"/>
      <c r="AI132" s="114"/>
      <c r="AJ132" s="114"/>
      <c r="AK132" s="114"/>
      <c r="AL132" s="114"/>
      <c r="AM132" s="114"/>
      <c r="AN132" s="114"/>
      <c r="AO132" s="114"/>
      <c r="AP132" s="114"/>
      <c r="AQ132" s="114"/>
      <c r="AR132" s="114"/>
      <c r="AS132" s="114"/>
      <c r="AT132" s="114"/>
      <c r="AU132" s="114"/>
      <c r="AV132" s="114"/>
      <c r="AW132" s="114"/>
      <c r="AX132" s="114"/>
      <c r="AY132" s="114"/>
      <c r="AZ132" s="114"/>
      <c r="BA132" s="114"/>
      <c r="BB132" s="114"/>
      <c r="BC132" s="114"/>
      <c r="BD132" s="114"/>
      <c r="BE132" s="114"/>
      <c r="BF132" s="114"/>
      <c r="BG132" s="114"/>
      <c r="BH132" s="114"/>
      <c r="BI132" s="114"/>
      <c r="BJ132" s="114"/>
      <c r="BK132" s="114"/>
      <c r="BL132" s="114"/>
      <c r="BM132" s="114"/>
      <c r="BN132" s="114"/>
      <c r="BO132" s="114"/>
      <c r="BP132" s="114"/>
      <c r="BQ132" s="114"/>
      <c r="BR132" s="114"/>
      <c r="BS132" s="114"/>
      <c r="BT132" s="114"/>
      <c r="BU132" s="114"/>
      <c r="BV132" s="114"/>
      <c r="BW132" s="114"/>
      <c r="BX132" s="114"/>
      <c r="BY132" s="114"/>
      <c r="BZ132" s="114"/>
    </row>
    <row r="133" spans="13:78" s="182" customFormat="1" x14ac:dyDescent="0.25"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  <c r="W133" s="114"/>
      <c r="X133" s="114"/>
      <c r="Y133" s="114"/>
      <c r="Z133" s="114"/>
      <c r="AA133" s="114"/>
      <c r="AB133" s="114"/>
      <c r="AC133" s="114"/>
      <c r="AD133" s="114"/>
      <c r="AE133" s="114"/>
      <c r="AF133" s="114"/>
      <c r="AG133" s="114"/>
      <c r="AH133" s="114"/>
      <c r="AI133" s="114"/>
      <c r="AJ133" s="114"/>
      <c r="AK133" s="114"/>
      <c r="AL133" s="114"/>
      <c r="AM133" s="114"/>
      <c r="AN133" s="114"/>
      <c r="AO133" s="114"/>
      <c r="AP133" s="114"/>
      <c r="AQ133" s="114"/>
      <c r="AR133" s="114"/>
      <c r="AS133" s="114"/>
      <c r="AT133" s="114"/>
      <c r="AU133" s="114"/>
      <c r="AV133" s="114"/>
      <c r="AW133" s="114"/>
      <c r="AX133" s="114"/>
      <c r="AY133" s="114"/>
      <c r="AZ133" s="114"/>
      <c r="BA133" s="114"/>
      <c r="BB133" s="114"/>
      <c r="BC133" s="114"/>
      <c r="BD133" s="114"/>
      <c r="BE133" s="114"/>
      <c r="BF133" s="114"/>
      <c r="BG133" s="114"/>
      <c r="BH133" s="114"/>
      <c r="BI133" s="114"/>
      <c r="BJ133" s="114"/>
      <c r="BK133" s="114"/>
      <c r="BL133" s="114"/>
      <c r="BM133" s="114"/>
      <c r="BN133" s="114"/>
      <c r="BO133" s="114"/>
      <c r="BP133" s="114"/>
      <c r="BQ133" s="114"/>
      <c r="BR133" s="114"/>
      <c r="BS133" s="114"/>
      <c r="BT133" s="114"/>
      <c r="BU133" s="114"/>
      <c r="BV133" s="114"/>
      <c r="BW133" s="114"/>
      <c r="BX133" s="114"/>
      <c r="BY133" s="114"/>
      <c r="BZ133" s="114"/>
    </row>
    <row r="134" spans="13:78" s="182" customFormat="1" x14ac:dyDescent="0.25"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  <c r="AA134" s="114"/>
      <c r="AB134" s="114"/>
      <c r="AC134" s="114"/>
      <c r="AD134" s="114"/>
      <c r="AE134" s="114"/>
      <c r="AF134" s="114"/>
      <c r="AG134" s="114"/>
      <c r="AH134" s="114"/>
      <c r="AI134" s="114"/>
      <c r="AJ134" s="114"/>
      <c r="AK134" s="114"/>
      <c r="AL134" s="114"/>
      <c r="AM134" s="114"/>
      <c r="AN134" s="114"/>
      <c r="AO134" s="114"/>
      <c r="AP134" s="114"/>
      <c r="AQ134" s="114"/>
      <c r="AR134" s="114"/>
      <c r="AS134" s="114"/>
      <c r="AT134" s="114"/>
      <c r="AU134" s="114"/>
      <c r="AV134" s="114"/>
      <c r="AW134" s="114"/>
      <c r="AX134" s="114"/>
      <c r="AY134" s="114"/>
      <c r="AZ134" s="114"/>
      <c r="BA134" s="114"/>
      <c r="BB134" s="114"/>
      <c r="BC134" s="114"/>
      <c r="BD134" s="114"/>
      <c r="BE134" s="114"/>
      <c r="BF134" s="114"/>
      <c r="BG134" s="114"/>
      <c r="BH134" s="114"/>
      <c r="BI134" s="114"/>
      <c r="BJ134" s="114"/>
      <c r="BK134" s="114"/>
      <c r="BL134" s="114"/>
      <c r="BM134" s="114"/>
      <c r="BN134" s="114"/>
      <c r="BO134" s="114"/>
      <c r="BP134" s="114"/>
      <c r="BQ134" s="114"/>
      <c r="BR134" s="114"/>
      <c r="BS134" s="114"/>
      <c r="BT134" s="114"/>
      <c r="BU134" s="114"/>
      <c r="BV134" s="114"/>
      <c r="BW134" s="114"/>
      <c r="BX134" s="114"/>
      <c r="BY134" s="114"/>
      <c r="BZ134" s="114"/>
    </row>
    <row r="135" spans="13:78" s="182" customFormat="1" x14ac:dyDescent="0.25"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  <c r="AA135" s="114"/>
      <c r="AB135" s="114"/>
      <c r="AC135" s="114"/>
      <c r="AD135" s="114"/>
      <c r="AE135" s="114"/>
      <c r="AF135" s="114"/>
      <c r="AG135" s="114"/>
      <c r="AH135" s="114"/>
      <c r="AI135" s="114"/>
      <c r="AJ135" s="114"/>
      <c r="AK135" s="114"/>
      <c r="AL135" s="114"/>
      <c r="AM135" s="114"/>
      <c r="AN135" s="114"/>
      <c r="AO135" s="114"/>
      <c r="AP135" s="114"/>
      <c r="AQ135" s="114"/>
      <c r="AR135" s="114"/>
      <c r="AS135" s="114"/>
      <c r="AT135" s="114"/>
      <c r="AU135" s="114"/>
      <c r="AV135" s="114"/>
      <c r="AW135" s="114"/>
      <c r="AX135" s="114"/>
      <c r="AY135" s="114"/>
      <c r="AZ135" s="114"/>
      <c r="BA135" s="114"/>
      <c r="BB135" s="114"/>
      <c r="BC135" s="114"/>
      <c r="BD135" s="114"/>
      <c r="BE135" s="114"/>
      <c r="BF135" s="114"/>
      <c r="BG135" s="114"/>
      <c r="BH135" s="114"/>
      <c r="BI135" s="114"/>
      <c r="BJ135" s="114"/>
      <c r="BK135" s="114"/>
      <c r="BL135" s="114"/>
      <c r="BM135" s="114"/>
      <c r="BN135" s="114"/>
      <c r="BO135" s="114"/>
      <c r="BP135" s="114"/>
      <c r="BQ135" s="114"/>
      <c r="BR135" s="114"/>
      <c r="BS135" s="114"/>
      <c r="BT135" s="114"/>
      <c r="BU135" s="114"/>
      <c r="BV135" s="114"/>
      <c r="BW135" s="114"/>
      <c r="BX135" s="114"/>
      <c r="BY135" s="114"/>
      <c r="BZ135" s="114"/>
    </row>
    <row r="136" spans="13:78" s="182" customFormat="1" x14ac:dyDescent="0.25"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  <c r="Z136" s="114"/>
      <c r="AA136" s="114"/>
      <c r="AB136" s="114"/>
      <c r="AC136" s="114"/>
      <c r="AD136" s="114"/>
      <c r="AE136" s="114"/>
      <c r="AF136" s="114"/>
      <c r="AG136" s="114"/>
      <c r="AH136" s="114"/>
      <c r="AI136" s="114"/>
      <c r="AJ136" s="114"/>
      <c r="AK136" s="114"/>
      <c r="AL136" s="114"/>
      <c r="AM136" s="114"/>
      <c r="AN136" s="114"/>
      <c r="AO136" s="114"/>
      <c r="AP136" s="114"/>
      <c r="AQ136" s="114"/>
      <c r="AR136" s="114"/>
      <c r="AS136" s="114"/>
      <c r="AT136" s="114"/>
      <c r="AU136" s="114"/>
      <c r="AV136" s="114"/>
      <c r="AW136" s="114"/>
      <c r="AX136" s="114"/>
      <c r="AY136" s="114"/>
      <c r="AZ136" s="114"/>
      <c r="BA136" s="114"/>
      <c r="BB136" s="114"/>
      <c r="BC136" s="114"/>
      <c r="BD136" s="114"/>
      <c r="BE136" s="114"/>
      <c r="BF136" s="114"/>
      <c r="BG136" s="114"/>
      <c r="BH136" s="114"/>
      <c r="BI136" s="114"/>
      <c r="BJ136" s="114"/>
      <c r="BK136" s="114"/>
      <c r="BL136" s="114"/>
      <c r="BM136" s="114"/>
      <c r="BN136" s="114"/>
      <c r="BO136" s="114"/>
      <c r="BP136" s="114"/>
      <c r="BQ136" s="114"/>
      <c r="BR136" s="114"/>
      <c r="BS136" s="114"/>
      <c r="BT136" s="114"/>
      <c r="BU136" s="114"/>
      <c r="BV136" s="114"/>
      <c r="BW136" s="114"/>
      <c r="BX136" s="114"/>
      <c r="BY136" s="114"/>
      <c r="BZ136" s="114"/>
    </row>
    <row r="137" spans="13:78" s="182" customFormat="1" x14ac:dyDescent="0.25"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  <c r="Z137" s="114"/>
      <c r="AA137" s="114"/>
      <c r="AB137" s="114"/>
      <c r="AC137" s="114"/>
      <c r="AD137" s="114"/>
      <c r="AE137" s="114"/>
      <c r="AF137" s="114"/>
      <c r="AG137" s="114"/>
      <c r="AH137" s="114"/>
      <c r="AI137" s="114"/>
      <c r="AJ137" s="114"/>
      <c r="AK137" s="114"/>
      <c r="AL137" s="114"/>
      <c r="AM137" s="114"/>
      <c r="AN137" s="114"/>
      <c r="AO137" s="114"/>
      <c r="AP137" s="114"/>
      <c r="AQ137" s="114"/>
      <c r="AR137" s="114"/>
      <c r="AS137" s="114"/>
      <c r="AT137" s="114"/>
      <c r="AU137" s="114"/>
      <c r="AV137" s="114"/>
      <c r="AW137" s="114"/>
      <c r="AX137" s="114"/>
      <c r="AY137" s="114"/>
      <c r="AZ137" s="114"/>
      <c r="BA137" s="114"/>
      <c r="BB137" s="114"/>
      <c r="BC137" s="114"/>
      <c r="BD137" s="114"/>
      <c r="BE137" s="114"/>
      <c r="BF137" s="114"/>
      <c r="BG137" s="114"/>
      <c r="BH137" s="114"/>
      <c r="BI137" s="114"/>
      <c r="BJ137" s="114"/>
      <c r="BK137" s="114"/>
      <c r="BL137" s="114"/>
      <c r="BM137" s="114"/>
      <c r="BN137" s="114"/>
      <c r="BO137" s="114"/>
      <c r="BP137" s="114"/>
      <c r="BQ137" s="114"/>
      <c r="BR137" s="114"/>
      <c r="BS137" s="114"/>
      <c r="BT137" s="114"/>
      <c r="BU137" s="114"/>
      <c r="BV137" s="114"/>
      <c r="BW137" s="114"/>
      <c r="BX137" s="114"/>
      <c r="BY137" s="114"/>
      <c r="BZ137" s="114"/>
    </row>
    <row r="138" spans="13:78" s="182" customFormat="1" x14ac:dyDescent="0.25">
      <c r="M138" s="114"/>
      <c r="N138" s="114"/>
      <c r="O138" s="114"/>
      <c r="P138" s="114"/>
      <c r="Q138" s="114"/>
      <c r="R138" s="114"/>
      <c r="S138" s="114"/>
      <c r="T138" s="114"/>
      <c r="U138" s="114"/>
      <c r="V138" s="114"/>
      <c r="W138" s="114"/>
      <c r="X138" s="114"/>
      <c r="Y138" s="114"/>
      <c r="Z138" s="114"/>
      <c r="AA138" s="114"/>
      <c r="AB138" s="114"/>
      <c r="AC138" s="114"/>
      <c r="AD138" s="114"/>
      <c r="AE138" s="114"/>
      <c r="AF138" s="114"/>
      <c r="AG138" s="114"/>
      <c r="AH138" s="114"/>
      <c r="AI138" s="114"/>
      <c r="AJ138" s="114"/>
      <c r="AK138" s="114"/>
      <c r="AL138" s="114"/>
      <c r="AM138" s="114"/>
      <c r="AN138" s="114"/>
      <c r="AO138" s="114"/>
      <c r="AP138" s="114"/>
      <c r="AQ138" s="114"/>
      <c r="AR138" s="114"/>
      <c r="AS138" s="114"/>
      <c r="AT138" s="114"/>
      <c r="AU138" s="114"/>
      <c r="AV138" s="114"/>
      <c r="AW138" s="114"/>
      <c r="AX138" s="114"/>
      <c r="AY138" s="114"/>
      <c r="AZ138" s="114"/>
      <c r="BA138" s="114"/>
      <c r="BB138" s="114"/>
      <c r="BC138" s="114"/>
      <c r="BD138" s="114"/>
      <c r="BE138" s="114"/>
      <c r="BF138" s="114"/>
      <c r="BG138" s="114"/>
      <c r="BH138" s="114"/>
      <c r="BI138" s="114"/>
      <c r="BJ138" s="114"/>
      <c r="BK138" s="114"/>
      <c r="BL138" s="114"/>
      <c r="BM138" s="114"/>
      <c r="BN138" s="114"/>
      <c r="BO138" s="114"/>
      <c r="BP138" s="114"/>
      <c r="BQ138" s="114"/>
      <c r="BR138" s="114"/>
      <c r="BS138" s="114"/>
      <c r="BT138" s="114"/>
      <c r="BU138" s="114"/>
      <c r="BV138" s="114"/>
      <c r="BW138" s="114"/>
      <c r="BX138" s="114"/>
      <c r="BY138" s="114"/>
      <c r="BZ138" s="114"/>
    </row>
    <row r="139" spans="13:78" s="182" customFormat="1" x14ac:dyDescent="0.25"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  <c r="AA139" s="114"/>
      <c r="AB139" s="114"/>
      <c r="AC139" s="114"/>
      <c r="AD139" s="114"/>
      <c r="AE139" s="114"/>
      <c r="AF139" s="114"/>
      <c r="AG139" s="114"/>
      <c r="AH139" s="114"/>
      <c r="AI139" s="114"/>
      <c r="AJ139" s="114"/>
      <c r="AK139" s="114"/>
      <c r="AL139" s="114"/>
      <c r="AM139" s="114"/>
      <c r="AN139" s="114"/>
      <c r="AO139" s="114"/>
      <c r="AP139" s="114"/>
      <c r="AQ139" s="114"/>
      <c r="AR139" s="114"/>
      <c r="AS139" s="114"/>
      <c r="AT139" s="114"/>
      <c r="AU139" s="114"/>
      <c r="AV139" s="114"/>
      <c r="AW139" s="114"/>
      <c r="AX139" s="114"/>
      <c r="AY139" s="114"/>
      <c r="AZ139" s="114"/>
      <c r="BA139" s="114"/>
      <c r="BB139" s="114"/>
      <c r="BC139" s="114"/>
      <c r="BD139" s="114"/>
      <c r="BE139" s="114"/>
      <c r="BF139" s="114"/>
      <c r="BG139" s="114"/>
      <c r="BH139" s="114"/>
      <c r="BI139" s="114"/>
      <c r="BJ139" s="114"/>
      <c r="BK139" s="114"/>
      <c r="BL139" s="114"/>
      <c r="BM139" s="114"/>
      <c r="BN139" s="114"/>
      <c r="BO139" s="114"/>
      <c r="BP139" s="114"/>
      <c r="BQ139" s="114"/>
      <c r="BR139" s="114"/>
      <c r="BS139" s="114"/>
      <c r="BT139" s="114"/>
      <c r="BU139" s="114"/>
      <c r="BV139" s="114"/>
      <c r="BW139" s="114"/>
      <c r="BX139" s="114"/>
      <c r="BY139" s="114"/>
      <c r="BZ139" s="114"/>
    </row>
    <row r="140" spans="13:78" s="182" customFormat="1" x14ac:dyDescent="0.25"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  <c r="AA140" s="114"/>
      <c r="AB140" s="114"/>
      <c r="AC140" s="114"/>
      <c r="AD140" s="114"/>
      <c r="AE140" s="114"/>
      <c r="AF140" s="114"/>
      <c r="AG140" s="114"/>
      <c r="AH140" s="114"/>
      <c r="AI140" s="114"/>
      <c r="AJ140" s="114"/>
      <c r="AK140" s="114"/>
      <c r="AL140" s="114"/>
      <c r="AM140" s="114"/>
      <c r="AN140" s="114"/>
      <c r="AO140" s="114"/>
      <c r="AP140" s="114"/>
      <c r="AQ140" s="114"/>
      <c r="AR140" s="114"/>
      <c r="AS140" s="114"/>
      <c r="AT140" s="114"/>
      <c r="AU140" s="114"/>
      <c r="AV140" s="114"/>
      <c r="AW140" s="114"/>
      <c r="AX140" s="114"/>
      <c r="AY140" s="114"/>
      <c r="AZ140" s="114"/>
      <c r="BA140" s="114"/>
      <c r="BB140" s="114"/>
      <c r="BC140" s="114"/>
      <c r="BD140" s="114"/>
      <c r="BE140" s="114"/>
      <c r="BF140" s="114"/>
      <c r="BG140" s="114"/>
      <c r="BH140" s="114"/>
      <c r="BI140" s="114"/>
      <c r="BJ140" s="114"/>
      <c r="BK140" s="114"/>
      <c r="BL140" s="114"/>
      <c r="BM140" s="114"/>
      <c r="BN140" s="114"/>
      <c r="BO140" s="114"/>
      <c r="BP140" s="114"/>
      <c r="BQ140" s="114"/>
      <c r="BR140" s="114"/>
      <c r="BS140" s="114"/>
      <c r="BT140" s="114"/>
      <c r="BU140" s="114"/>
      <c r="BV140" s="114"/>
      <c r="BW140" s="114"/>
      <c r="BX140" s="114"/>
      <c r="BY140" s="114"/>
      <c r="BZ140" s="114"/>
    </row>
    <row r="141" spans="13:78" s="182" customFormat="1" x14ac:dyDescent="0.25"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  <c r="W141" s="114"/>
      <c r="X141" s="114"/>
      <c r="Y141" s="114"/>
      <c r="Z141" s="114"/>
      <c r="AA141" s="114"/>
      <c r="AB141" s="114"/>
      <c r="AC141" s="114"/>
      <c r="AD141" s="114"/>
      <c r="AE141" s="114"/>
      <c r="AF141" s="114"/>
      <c r="AG141" s="114"/>
      <c r="AH141" s="114"/>
      <c r="AI141" s="114"/>
      <c r="AJ141" s="114"/>
      <c r="AK141" s="114"/>
      <c r="AL141" s="114"/>
      <c r="AM141" s="114"/>
      <c r="AN141" s="114"/>
      <c r="AO141" s="114"/>
      <c r="AP141" s="114"/>
      <c r="AQ141" s="114"/>
      <c r="AR141" s="114"/>
      <c r="AS141" s="114"/>
      <c r="AT141" s="114"/>
      <c r="AU141" s="114"/>
      <c r="AV141" s="114"/>
      <c r="AW141" s="114"/>
      <c r="AX141" s="114"/>
      <c r="AY141" s="114"/>
      <c r="AZ141" s="114"/>
      <c r="BA141" s="114"/>
      <c r="BB141" s="114"/>
      <c r="BC141" s="114"/>
      <c r="BD141" s="114"/>
      <c r="BE141" s="114"/>
      <c r="BF141" s="114"/>
      <c r="BG141" s="114"/>
      <c r="BH141" s="114"/>
      <c r="BI141" s="114"/>
      <c r="BJ141" s="114"/>
      <c r="BK141" s="114"/>
      <c r="BL141" s="114"/>
      <c r="BM141" s="114"/>
      <c r="BN141" s="114"/>
      <c r="BO141" s="114"/>
      <c r="BP141" s="114"/>
      <c r="BQ141" s="114"/>
      <c r="BR141" s="114"/>
      <c r="BS141" s="114"/>
      <c r="BT141" s="114"/>
      <c r="BU141" s="114"/>
      <c r="BV141" s="114"/>
      <c r="BW141" s="114"/>
      <c r="BX141" s="114"/>
      <c r="BY141" s="114"/>
      <c r="BZ141" s="114"/>
    </row>
    <row r="142" spans="13:78" s="182" customFormat="1" x14ac:dyDescent="0.25"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114"/>
      <c r="Y142" s="114"/>
      <c r="Z142" s="114"/>
      <c r="AA142" s="114"/>
      <c r="AB142" s="114"/>
      <c r="AC142" s="114"/>
      <c r="AD142" s="114"/>
      <c r="AE142" s="114"/>
      <c r="AF142" s="114"/>
      <c r="AG142" s="114"/>
      <c r="AH142" s="114"/>
      <c r="AI142" s="114"/>
      <c r="AJ142" s="114"/>
      <c r="AK142" s="114"/>
      <c r="AL142" s="114"/>
      <c r="AM142" s="114"/>
      <c r="AN142" s="114"/>
      <c r="AO142" s="114"/>
      <c r="AP142" s="114"/>
      <c r="AQ142" s="114"/>
      <c r="AR142" s="114"/>
      <c r="AS142" s="114"/>
      <c r="AT142" s="114"/>
      <c r="AU142" s="114"/>
      <c r="AV142" s="114"/>
      <c r="AW142" s="114"/>
      <c r="AX142" s="114"/>
      <c r="AY142" s="114"/>
      <c r="AZ142" s="114"/>
      <c r="BA142" s="114"/>
      <c r="BB142" s="114"/>
      <c r="BC142" s="114"/>
      <c r="BD142" s="114"/>
      <c r="BE142" s="114"/>
      <c r="BF142" s="114"/>
      <c r="BG142" s="114"/>
      <c r="BH142" s="114"/>
      <c r="BI142" s="114"/>
      <c r="BJ142" s="114"/>
      <c r="BK142" s="114"/>
      <c r="BL142" s="114"/>
      <c r="BM142" s="114"/>
      <c r="BN142" s="114"/>
      <c r="BO142" s="114"/>
      <c r="BP142" s="114"/>
      <c r="BQ142" s="114"/>
      <c r="BR142" s="114"/>
      <c r="BS142" s="114"/>
      <c r="BT142" s="114"/>
      <c r="BU142" s="114"/>
      <c r="BV142" s="114"/>
      <c r="BW142" s="114"/>
      <c r="BX142" s="114"/>
      <c r="BY142" s="114"/>
      <c r="BZ142" s="114"/>
    </row>
    <row r="143" spans="13:78" s="182" customFormat="1" x14ac:dyDescent="0.25"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  <c r="AA143" s="114"/>
      <c r="AB143" s="114"/>
      <c r="AC143" s="114"/>
      <c r="AD143" s="114"/>
      <c r="AE143" s="114"/>
      <c r="AF143" s="114"/>
      <c r="AG143" s="114"/>
      <c r="AH143" s="114"/>
      <c r="AI143" s="114"/>
      <c r="AJ143" s="114"/>
      <c r="AK143" s="114"/>
      <c r="AL143" s="114"/>
      <c r="AM143" s="114"/>
      <c r="AN143" s="114"/>
      <c r="AO143" s="114"/>
      <c r="AP143" s="114"/>
      <c r="AQ143" s="114"/>
      <c r="AR143" s="114"/>
      <c r="AS143" s="114"/>
      <c r="AT143" s="114"/>
      <c r="AU143" s="114"/>
      <c r="AV143" s="114"/>
      <c r="AW143" s="114"/>
      <c r="AX143" s="114"/>
      <c r="AY143" s="114"/>
      <c r="AZ143" s="114"/>
      <c r="BA143" s="114"/>
      <c r="BB143" s="114"/>
      <c r="BC143" s="114"/>
      <c r="BD143" s="114"/>
      <c r="BE143" s="114"/>
      <c r="BF143" s="114"/>
      <c r="BG143" s="114"/>
      <c r="BH143" s="114"/>
      <c r="BI143" s="114"/>
      <c r="BJ143" s="114"/>
      <c r="BK143" s="114"/>
      <c r="BL143" s="114"/>
      <c r="BM143" s="114"/>
      <c r="BN143" s="114"/>
      <c r="BO143" s="114"/>
      <c r="BP143" s="114"/>
      <c r="BQ143" s="114"/>
      <c r="BR143" s="114"/>
      <c r="BS143" s="114"/>
      <c r="BT143" s="114"/>
      <c r="BU143" s="114"/>
      <c r="BV143" s="114"/>
      <c r="BW143" s="114"/>
      <c r="BX143" s="114"/>
      <c r="BY143" s="114"/>
      <c r="BZ143" s="114"/>
    </row>
    <row r="144" spans="13:78" s="182" customFormat="1" x14ac:dyDescent="0.25">
      <c r="M144" s="114"/>
      <c r="N144" s="114"/>
      <c r="O144" s="114"/>
      <c r="P144" s="114"/>
      <c r="Q144" s="114"/>
      <c r="R144" s="114"/>
      <c r="S144" s="114"/>
      <c r="T144" s="114"/>
      <c r="U144" s="114"/>
      <c r="V144" s="114"/>
      <c r="W144" s="114"/>
      <c r="X144" s="114"/>
      <c r="Y144" s="114"/>
      <c r="Z144" s="114"/>
      <c r="AA144" s="114"/>
      <c r="AB144" s="114"/>
      <c r="AC144" s="114"/>
      <c r="AD144" s="114"/>
      <c r="AE144" s="114"/>
      <c r="AF144" s="114"/>
      <c r="AG144" s="114"/>
      <c r="AH144" s="114"/>
      <c r="AI144" s="114"/>
      <c r="AJ144" s="114"/>
      <c r="AK144" s="114"/>
      <c r="AL144" s="114"/>
      <c r="AM144" s="114"/>
      <c r="AN144" s="114"/>
      <c r="AO144" s="114"/>
      <c r="AP144" s="114"/>
      <c r="AQ144" s="114"/>
      <c r="AR144" s="114"/>
      <c r="AS144" s="114"/>
      <c r="AT144" s="114"/>
      <c r="AU144" s="114"/>
      <c r="AV144" s="114"/>
      <c r="AW144" s="114"/>
      <c r="AX144" s="114"/>
      <c r="AY144" s="114"/>
      <c r="AZ144" s="114"/>
      <c r="BA144" s="114"/>
      <c r="BB144" s="114"/>
      <c r="BC144" s="114"/>
      <c r="BD144" s="114"/>
      <c r="BE144" s="114"/>
      <c r="BF144" s="114"/>
      <c r="BG144" s="114"/>
      <c r="BH144" s="114"/>
      <c r="BI144" s="114"/>
      <c r="BJ144" s="114"/>
      <c r="BK144" s="114"/>
      <c r="BL144" s="114"/>
      <c r="BM144" s="114"/>
      <c r="BN144" s="114"/>
      <c r="BO144" s="114"/>
      <c r="BP144" s="114"/>
      <c r="BQ144" s="114"/>
      <c r="BR144" s="114"/>
      <c r="BS144" s="114"/>
      <c r="BT144" s="114"/>
      <c r="BU144" s="114"/>
      <c r="BV144" s="114"/>
      <c r="BW144" s="114"/>
      <c r="BX144" s="114"/>
      <c r="BY144" s="114"/>
      <c r="BZ144" s="114"/>
    </row>
    <row r="145" spans="13:78" s="182" customFormat="1" x14ac:dyDescent="0.25">
      <c r="M145" s="114"/>
      <c r="N145" s="114"/>
      <c r="O145" s="114"/>
      <c r="P145" s="114"/>
      <c r="Q145" s="114"/>
      <c r="R145" s="114"/>
      <c r="S145" s="114"/>
      <c r="T145" s="114"/>
      <c r="U145" s="114"/>
      <c r="V145" s="114"/>
      <c r="W145" s="114"/>
      <c r="X145" s="114"/>
      <c r="Y145" s="114"/>
      <c r="Z145" s="114"/>
      <c r="AA145" s="114"/>
      <c r="AB145" s="114"/>
      <c r="AC145" s="114"/>
      <c r="AD145" s="114"/>
      <c r="AE145" s="114"/>
      <c r="AF145" s="114"/>
      <c r="AG145" s="114"/>
      <c r="AH145" s="114"/>
      <c r="AI145" s="114"/>
      <c r="AJ145" s="114"/>
      <c r="AK145" s="114"/>
      <c r="AL145" s="114"/>
      <c r="AM145" s="114"/>
      <c r="AN145" s="114"/>
      <c r="AO145" s="114"/>
      <c r="AP145" s="114"/>
      <c r="AQ145" s="114"/>
      <c r="AR145" s="114"/>
      <c r="AS145" s="114"/>
      <c r="AT145" s="114"/>
      <c r="AU145" s="114"/>
      <c r="AV145" s="114"/>
      <c r="AW145" s="114"/>
      <c r="AX145" s="114"/>
      <c r="AY145" s="114"/>
      <c r="AZ145" s="114"/>
      <c r="BA145" s="114"/>
      <c r="BB145" s="114"/>
      <c r="BC145" s="114"/>
      <c r="BD145" s="114"/>
      <c r="BE145" s="114"/>
      <c r="BF145" s="114"/>
      <c r="BG145" s="114"/>
      <c r="BH145" s="114"/>
      <c r="BI145" s="114"/>
      <c r="BJ145" s="114"/>
      <c r="BK145" s="114"/>
      <c r="BL145" s="114"/>
      <c r="BM145" s="114"/>
      <c r="BN145" s="114"/>
      <c r="BO145" s="114"/>
      <c r="BP145" s="114"/>
      <c r="BQ145" s="114"/>
      <c r="BR145" s="114"/>
      <c r="BS145" s="114"/>
      <c r="BT145" s="114"/>
      <c r="BU145" s="114"/>
      <c r="BV145" s="114"/>
      <c r="BW145" s="114"/>
      <c r="BX145" s="114"/>
      <c r="BY145" s="114"/>
      <c r="BZ145" s="114"/>
    </row>
    <row r="146" spans="13:78" s="182" customFormat="1" x14ac:dyDescent="0.25"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  <c r="X146" s="114"/>
      <c r="Y146" s="114"/>
      <c r="Z146" s="114"/>
      <c r="AA146" s="114"/>
      <c r="AB146" s="114"/>
      <c r="AC146" s="114"/>
      <c r="AD146" s="114"/>
      <c r="AE146" s="114"/>
      <c r="AF146" s="114"/>
      <c r="AG146" s="114"/>
      <c r="AH146" s="114"/>
      <c r="AI146" s="114"/>
      <c r="AJ146" s="114"/>
      <c r="AK146" s="114"/>
      <c r="AL146" s="114"/>
      <c r="AM146" s="114"/>
      <c r="AN146" s="114"/>
      <c r="AO146" s="114"/>
      <c r="AP146" s="114"/>
      <c r="AQ146" s="114"/>
      <c r="AR146" s="114"/>
      <c r="AS146" s="114"/>
      <c r="AT146" s="114"/>
      <c r="AU146" s="114"/>
      <c r="AV146" s="114"/>
      <c r="AW146" s="114"/>
      <c r="AX146" s="114"/>
      <c r="AY146" s="114"/>
      <c r="AZ146" s="114"/>
      <c r="BA146" s="114"/>
      <c r="BB146" s="114"/>
      <c r="BC146" s="114"/>
      <c r="BD146" s="114"/>
      <c r="BE146" s="114"/>
      <c r="BF146" s="114"/>
      <c r="BG146" s="114"/>
      <c r="BH146" s="114"/>
      <c r="BI146" s="114"/>
      <c r="BJ146" s="114"/>
      <c r="BK146" s="114"/>
      <c r="BL146" s="114"/>
      <c r="BM146" s="114"/>
      <c r="BN146" s="114"/>
      <c r="BO146" s="114"/>
      <c r="BP146" s="114"/>
      <c r="BQ146" s="114"/>
      <c r="BR146" s="114"/>
      <c r="BS146" s="114"/>
      <c r="BT146" s="114"/>
      <c r="BU146" s="114"/>
      <c r="BV146" s="114"/>
      <c r="BW146" s="114"/>
      <c r="BX146" s="114"/>
      <c r="BY146" s="114"/>
      <c r="BZ146" s="114"/>
    </row>
    <row r="147" spans="13:78" s="182" customFormat="1" x14ac:dyDescent="0.25"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  <c r="X147" s="114"/>
      <c r="Y147" s="114"/>
      <c r="Z147" s="114"/>
      <c r="AA147" s="114"/>
      <c r="AB147" s="114"/>
      <c r="AC147" s="114"/>
      <c r="AD147" s="114"/>
      <c r="AE147" s="114"/>
      <c r="AF147" s="114"/>
      <c r="AG147" s="114"/>
      <c r="AH147" s="114"/>
      <c r="AI147" s="114"/>
      <c r="AJ147" s="114"/>
      <c r="AK147" s="114"/>
      <c r="AL147" s="114"/>
      <c r="AM147" s="114"/>
      <c r="AN147" s="114"/>
      <c r="AO147" s="114"/>
      <c r="AP147" s="114"/>
      <c r="AQ147" s="114"/>
      <c r="AR147" s="114"/>
      <c r="AS147" s="114"/>
      <c r="AT147" s="114"/>
      <c r="AU147" s="114"/>
      <c r="AV147" s="114"/>
      <c r="AW147" s="114"/>
      <c r="AX147" s="114"/>
      <c r="AY147" s="114"/>
      <c r="AZ147" s="114"/>
      <c r="BA147" s="114"/>
      <c r="BB147" s="114"/>
      <c r="BC147" s="114"/>
      <c r="BD147" s="114"/>
      <c r="BE147" s="114"/>
      <c r="BF147" s="114"/>
      <c r="BG147" s="114"/>
      <c r="BH147" s="114"/>
      <c r="BI147" s="114"/>
      <c r="BJ147" s="114"/>
      <c r="BK147" s="114"/>
      <c r="BL147" s="114"/>
      <c r="BM147" s="114"/>
      <c r="BN147" s="114"/>
      <c r="BO147" s="114"/>
      <c r="BP147" s="114"/>
      <c r="BQ147" s="114"/>
      <c r="BR147" s="114"/>
      <c r="BS147" s="114"/>
      <c r="BT147" s="114"/>
      <c r="BU147" s="114"/>
      <c r="BV147" s="114"/>
      <c r="BW147" s="114"/>
      <c r="BX147" s="114"/>
      <c r="BY147" s="114"/>
      <c r="BZ147" s="114"/>
    </row>
    <row r="148" spans="13:78" s="182" customFormat="1" x14ac:dyDescent="0.25"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  <c r="X148" s="114"/>
      <c r="Y148" s="114"/>
      <c r="Z148" s="114"/>
      <c r="AA148" s="114"/>
      <c r="AB148" s="114"/>
      <c r="AC148" s="114"/>
      <c r="AD148" s="114"/>
      <c r="AE148" s="114"/>
      <c r="AF148" s="114"/>
      <c r="AG148" s="114"/>
      <c r="AH148" s="114"/>
      <c r="AI148" s="114"/>
      <c r="AJ148" s="114"/>
      <c r="AK148" s="114"/>
      <c r="AL148" s="114"/>
      <c r="AM148" s="114"/>
      <c r="AN148" s="114"/>
      <c r="AO148" s="114"/>
      <c r="AP148" s="114"/>
      <c r="AQ148" s="114"/>
      <c r="AR148" s="114"/>
      <c r="AS148" s="114"/>
      <c r="AT148" s="114"/>
      <c r="AU148" s="114"/>
      <c r="AV148" s="114"/>
      <c r="AW148" s="114"/>
      <c r="AX148" s="114"/>
      <c r="AY148" s="114"/>
      <c r="AZ148" s="114"/>
      <c r="BA148" s="114"/>
      <c r="BB148" s="114"/>
      <c r="BC148" s="114"/>
      <c r="BD148" s="114"/>
      <c r="BE148" s="114"/>
      <c r="BF148" s="114"/>
      <c r="BG148" s="114"/>
      <c r="BH148" s="114"/>
      <c r="BI148" s="114"/>
      <c r="BJ148" s="114"/>
      <c r="BK148" s="114"/>
      <c r="BL148" s="114"/>
      <c r="BM148" s="114"/>
      <c r="BN148" s="114"/>
      <c r="BO148" s="114"/>
      <c r="BP148" s="114"/>
      <c r="BQ148" s="114"/>
      <c r="BR148" s="114"/>
      <c r="BS148" s="114"/>
      <c r="BT148" s="114"/>
      <c r="BU148" s="114"/>
      <c r="BV148" s="114"/>
      <c r="BW148" s="114"/>
      <c r="BX148" s="114"/>
      <c r="BY148" s="114"/>
      <c r="BZ148" s="114"/>
    </row>
    <row r="149" spans="13:78" s="182" customFormat="1" x14ac:dyDescent="0.25"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  <c r="AA149" s="114"/>
      <c r="AB149" s="114"/>
      <c r="AC149" s="114"/>
      <c r="AD149" s="114"/>
      <c r="AE149" s="114"/>
      <c r="AF149" s="114"/>
      <c r="AG149" s="114"/>
      <c r="AH149" s="114"/>
      <c r="AI149" s="114"/>
      <c r="AJ149" s="114"/>
      <c r="AK149" s="114"/>
      <c r="AL149" s="114"/>
      <c r="AM149" s="114"/>
      <c r="AN149" s="114"/>
      <c r="AO149" s="114"/>
      <c r="AP149" s="114"/>
      <c r="AQ149" s="114"/>
      <c r="AR149" s="114"/>
      <c r="AS149" s="114"/>
      <c r="AT149" s="114"/>
      <c r="AU149" s="114"/>
      <c r="AV149" s="114"/>
      <c r="AW149" s="114"/>
      <c r="AX149" s="114"/>
      <c r="AY149" s="114"/>
      <c r="AZ149" s="114"/>
      <c r="BA149" s="114"/>
      <c r="BB149" s="114"/>
      <c r="BC149" s="114"/>
      <c r="BD149" s="114"/>
      <c r="BE149" s="114"/>
      <c r="BF149" s="114"/>
      <c r="BG149" s="114"/>
      <c r="BH149" s="114"/>
      <c r="BI149" s="114"/>
      <c r="BJ149" s="114"/>
      <c r="BK149" s="114"/>
      <c r="BL149" s="114"/>
      <c r="BM149" s="114"/>
      <c r="BN149" s="114"/>
      <c r="BO149" s="114"/>
      <c r="BP149" s="114"/>
      <c r="BQ149" s="114"/>
      <c r="BR149" s="114"/>
      <c r="BS149" s="114"/>
      <c r="BT149" s="114"/>
      <c r="BU149" s="114"/>
      <c r="BV149" s="114"/>
      <c r="BW149" s="114"/>
      <c r="BX149" s="114"/>
      <c r="BY149" s="114"/>
      <c r="BZ149" s="114"/>
    </row>
    <row r="150" spans="13:78" s="182" customFormat="1" x14ac:dyDescent="0.25">
      <c r="M150" s="114"/>
      <c r="N150" s="114"/>
      <c r="O150" s="114"/>
      <c r="P150" s="114"/>
      <c r="Q150" s="114"/>
      <c r="R150" s="114"/>
      <c r="S150" s="114"/>
      <c r="T150" s="114"/>
      <c r="U150" s="114"/>
      <c r="V150" s="114"/>
      <c r="W150" s="114"/>
      <c r="X150" s="114"/>
      <c r="Y150" s="114"/>
      <c r="Z150" s="114"/>
      <c r="AA150" s="114"/>
      <c r="AB150" s="114"/>
      <c r="AC150" s="114"/>
      <c r="AD150" s="114"/>
      <c r="AE150" s="114"/>
      <c r="AF150" s="114"/>
      <c r="AG150" s="114"/>
      <c r="AH150" s="114"/>
      <c r="AI150" s="114"/>
      <c r="AJ150" s="114"/>
      <c r="AK150" s="114"/>
      <c r="AL150" s="114"/>
      <c r="AM150" s="114"/>
      <c r="AN150" s="114"/>
      <c r="AO150" s="114"/>
      <c r="AP150" s="114"/>
      <c r="AQ150" s="114"/>
      <c r="AR150" s="114"/>
      <c r="AS150" s="114"/>
      <c r="AT150" s="114"/>
      <c r="AU150" s="114"/>
      <c r="AV150" s="114"/>
      <c r="AW150" s="114"/>
      <c r="AX150" s="114"/>
      <c r="AY150" s="114"/>
      <c r="AZ150" s="114"/>
      <c r="BA150" s="114"/>
      <c r="BB150" s="114"/>
      <c r="BC150" s="114"/>
      <c r="BD150" s="114"/>
      <c r="BE150" s="114"/>
      <c r="BF150" s="114"/>
      <c r="BG150" s="114"/>
      <c r="BH150" s="114"/>
      <c r="BI150" s="114"/>
      <c r="BJ150" s="114"/>
      <c r="BK150" s="114"/>
      <c r="BL150" s="114"/>
      <c r="BM150" s="114"/>
      <c r="BN150" s="114"/>
      <c r="BO150" s="114"/>
      <c r="BP150" s="114"/>
      <c r="BQ150" s="114"/>
      <c r="BR150" s="114"/>
      <c r="BS150" s="114"/>
      <c r="BT150" s="114"/>
      <c r="BU150" s="114"/>
      <c r="BV150" s="114"/>
      <c r="BW150" s="114"/>
      <c r="BX150" s="114"/>
      <c r="BY150" s="114"/>
      <c r="BZ150" s="114"/>
    </row>
    <row r="151" spans="13:78" s="182" customFormat="1" x14ac:dyDescent="0.25"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  <c r="X151" s="114"/>
      <c r="Y151" s="114"/>
      <c r="Z151" s="114"/>
      <c r="AA151" s="114"/>
      <c r="AB151" s="114"/>
      <c r="AC151" s="114"/>
      <c r="AD151" s="114"/>
      <c r="AE151" s="114"/>
      <c r="AF151" s="114"/>
      <c r="AG151" s="114"/>
      <c r="AH151" s="114"/>
      <c r="AI151" s="114"/>
      <c r="AJ151" s="114"/>
      <c r="AK151" s="114"/>
      <c r="AL151" s="114"/>
      <c r="AM151" s="114"/>
      <c r="AN151" s="114"/>
      <c r="AO151" s="114"/>
      <c r="AP151" s="114"/>
      <c r="AQ151" s="114"/>
      <c r="AR151" s="114"/>
      <c r="AS151" s="114"/>
      <c r="AT151" s="114"/>
      <c r="AU151" s="114"/>
      <c r="AV151" s="114"/>
      <c r="AW151" s="114"/>
      <c r="AX151" s="114"/>
      <c r="AY151" s="114"/>
      <c r="AZ151" s="114"/>
      <c r="BA151" s="114"/>
      <c r="BB151" s="114"/>
      <c r="BC151" s="114"/>
      <c r="BD151" s="114"/>
      <c r="BE151" s="114"/>
      <c r="BF151" s="114"/>
      <c r="BG151" s="114"/>
      <c r="BH151" s="114"/>
      <c r="BI151" s="114"/>
      <c r="BJ151" s="114"/>
      <c r="BK151" s="114"/>
      <c r="BL151" s="114"/>
      <c r="BM151" s="114"/>
      <c r="BN151" s="114"/>
      <c r="BO151" s="114"/>
      <c r="BP151" s="114"/>
      <c r="BQ151" s="114"/>
      <c r="BR151" s="114"/>
      <c r="BS151" s="114"/>
      <c r="BT151" s="114"/>
      <c r="BU151" s="114"/>
      <c r="BV151" s="114"/>
      <c r="BW151" s="114"/>
      <c r="BX151" s="114"/>
      <c r="BY151" s="114"/>
      <c r="BZ151" s="114"/>
    </row>
    <row r="152" spans="13:78" s="182" customFormat="1" x14ac:dyDescent="0.25"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  <c r="X152" s="114"/>
      <c r="Y152" s="114"/>
      <c r="Z152" s="114"/>
      <c r="AA152" s="114"/>
      <c r="AB152" s="114"/>
      <c r="AC152" s="114"/>
      <c r="AD152" s="114"/>
      <c r="AE152" s="114"/>
      <c r="AF152" s="114"/>
      <c r="AG152" s="114"/>
      <c r="AH152" s="114"/>
      <c r="AI152" s="114"/>
      <c r="AJ152" s="114"/>
      <c r="AK152" s="114"/>
      <c r="AL152" s="114"/>
      <c r="AM152" s="114"/>
      <c r="AN152" s="114"/>
      <c r="AO152" s="114"/>
      <c r="AP152" s="114"/>
      <c r="AQ152" s="114"/>
      <c r="AR152" s="114"/>
      <c r="AS152" s="114"/>
      <c r="AT152" s="114"/>
      <c r="AU152" s="114"/>
      <c r="AV152" s="114"/>
      <c r="AW152" s="114"/>
      <c r="AX152" s="114"/>
      <c r="AY152" s="114"/>
      <c r="AZ152" s="114"/>
      <c r="BA152" s="114"/>
      <c r="BB152" s="114"/>
      <c r="BC152" s="114"/>
      <c r="BD152" s="114"/>
      <c r="BE152" s="114"/>
      <c r="BF152" s="114"/>
      <c r="BG152" s="114"/>
      <c r="BH152" s="114"/>
      <c r="BI152" s="114"/>
      <c r="BJ152" s="114"/>
      <c r="BK152" s="114"/>
      <c r="BL152" s="114"/>
      <c r="BM152" s="114"/>
      <c r="BN152" s="114"/>
      <c r="BO152" s="114"/>
      <c r="BP152" s="114"/>
      <c r="BQ152" s="114"/>
      <c r="BR152" s="114"/>
      <c r="BS152" s="114"/>
      <c r="BT152" s="114"/>
      <c r="BU152" s="114"/>
      <c r="BV152" s="114"/>
      <c r="BW152" s="114"/>
      <c r="BX152" s="114"/>
      <c r="BY152" s="114"/>
      <c r="BZ152" s="114"/>
    </row>
    <row r="153" spans="13:78" s="182" customFormat="1" x14ac:dyDescent="0.25"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  <c r="X153" s="114"/>
      <c r="Y153" s="114"/>
      <c r="Z153" s="114"/>
      <c r="AA153" s="114"/>
      <c r="AB153" s="114"/>
      <c r="AC153" s="114"/>
      <c r="AD153" s="114"/>
      <c r="AE153" s="114"/>
      <c r="AF153" s="114"/>
      <c r="AG153" s="114"/>
      <c r="AH153" s="114"/>
      <c r="AI153" s="114"/>
      <c r="AJ153" s="114"/>
      <c r="AK153" s="114"/>
      <c r="AL153" s="114"/>
      <c r="AM153" s="114"/>
      <c r="AN153" s="114"/>
      <c r="AO153" s="114"/>
      <c r="AP153" s="114"/>
      <c r="AQ153" s="114"/>
      <c r="AR153" s="114"/>
      <c r="AS153" s="114"/>
      <c r="AT153" s="114"/>
      <c r="AU153" s="114"/>
      <c r="AV153" s="114"/>
      <c r="AW153" s="114"/>
      <c r="AX153" s="114"/>
      <c r="AY153" s="114"/>
      <c r="AZ153" s="114"/>
      <c r="BA153" s="114"/>
      <c r="BB153" s="114"/>
      <c r="BC153" s="114"/>
      <c r="BD153" s="114"/>
      <c r="BE153" s="114"/>
      <c r="BF153" s="114"/>
      <c r="BG153" s="114"/>
      <c r="BH153" s="114"/>
      <c r="BI153" s="114"/>
      <c r="BJ153" s="114"/>
      <c r="BK153" s="114"/>
      <c r="BL153" s="114"/>
      <c r="BM153" s="114"/>
      <c r="BN153" s="114"/>
      <c r="BO153" s="114"/>
      <c r="BP153" s="114"/>
      <c r="BQ153" s="114"/>
      <c r="BR153" s="114"/>
      <c r="BS153" s="114"/>
      <c r="BT153" s="114"/>
      <c r="BU153" s="114"/>
      <c r="BV153" s="114"/>
      <c r="BW153" s="114"/>
      <c r="BX153" s="114"/>
      <c r="BY153" s="114"/>
      <c r="BZ153" s="114"/>
    </row>
    <row r="154" spans="13:78" s="182" customFormat="1" x14ac:dyDescent="0.25">
      <c r="M154" s="114"/>
      <c r="N154" s="114"/>
      <c r="O154" s="114"/>
      <c r="P154" s="114"/>
      <c r="Q154" s="114"/>
      <c r="R154" s="114"/>
      <c r="S154" s="114"/>
      <c r="T154" s="114"/>
      <c r="U154" s="114"/>
      <c r="V154" s="114"/>
      <c r="W154" s="114"/>
      <c r="X154" s="114"/>
      <c r="Y154" s="114"/>
      <c r="Z154" s="114"/>
      <c r="AA154" s="114"/>
      <c r="AB154" s="114"/>
      <c r="AC154" s="114"/>
      <c r="AD154" s="114"/>
      <c r="AE154" s="114"/>
      <c r="AF154" s="114"/>
      <c r="AG154" s="114"/>
      <c r="AH154" s="114"/>
      <c r="AI154" s="114"/>
      <c r="AJ154" s="114"/>
      <c r="AK154" s="114"/>
      <c r="AL154" s="114"/>
      <c r="AM154" s="114"/>
      <c r="AN154" s="114"/>
      <c r="AO154" s="114"/>
      <c r="AP154" s="114"/>
      <c r="AQ154" s="114"/>
      <c r="AR154" s="114"/>
      <c r="AS154" s="114"/>
      <c r="AT154" s="114"/>
      <c r="AU154" s="114"/>
      <c r="AV154" s="114"/>
      <c r="AW154" s="114"/>
      <c r="AX154" s="114"/>
      <c r="AY154" s="114"/>
      <c r="AZ154" s="114"/>
      <c r="BA154" s="114"/>
      <c r="BB154" s="114"/>
      <c r="BC154" s="114"/>
      <c r="BD154" s="114"/>
      <c r="BE154" s="114"/>
      <c r="BF154" s="114"/>
      <c r="BG154" s="114"/>
      <c r="BH154" s="114"/>
      <c r="BI154" s="114"/>
      <c r="BJ154" s="114"/>
      <c r="BK154" s="114"/>
      <c r="BL154" s="114"/>
      <c r="BM154" s="114"/>
      <c r="BN154" s="114"/>
      <c r="BO154" s="114"/>
      <c r="BP154" s="114"/>
      <c r="BQ154" s="114"/>
      <c r="BR154" s="114"/>
      <c r="BS154" s="114"/>
      <c r="BT154" s="114"/>
      <c r="BU154" s="114"/>
      <c r="BV154" s="114"/>
      <c r="BW154" s="114"/>
      <c r="BX154" s="114"/>
      <c r="BY154" s="114"/>
      <c r="BZ154" s="114"/>
    </row>
    <row r="155" spans="13:78" s="182" customFormat="1" x14ac:dyDescent="0.25"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  <c r="AA155" s="114"/>
      <c r="AB155" s="114"/>
      <c r="AC155" s="114"/>
      <c r="AD155" s="114"/>
      <c r="AE155" s="114"/>
      <c r="AF155" s="114"/>
      <c r="AG155" s="114"/>
      <c r="AH155" s="114"/>
      <c r="AI155" s="114"/>
      <c r="AJ155" s="114"/>
      <c r="AK155" s="114"/>
      <c r="AL155" s="114"/>
      <c r="AM155" s="114"/>
      <c r="AN155" s="114"/>
      <c r="AO155" s="114"/>
      <c r="AP155" s="114"/>
      <c r="AQ155" s="114"/>
      <c r="AR155" s="114"/>
      <c r="AS155" s="114"/>
      <c r="AT155" s="114"/>
      <c r="AU155" s="114"/>
      <c r="AV155" s="114"/>
      <c r="AW155" s="114"/>
      <c r="AX155" s="114"/>
      <c r="AY155" s="114"/>
      <c r="AZ155" s="114"/>
      <c r="BA155" s="114"/>
      <c r="BB155" s="114"/>
      <c r="BC155" s="114"/>
      <c r="BD155" s="114"/>
      <c r="BE155" s="114"/>
      <c r="BF155" s="114"/>
      <c r="BG155" s="114"/>
      <c r="BH155" s="114"/>
      <c r="BI155" s="114"/>
      <c r="BJ155" s="114"/>
      <c r="BK155" s="114"/>
      <c r="BL155" s="114"/>
      <c r="BM155" s="114"/>
      <c r="BN155" s="114"/>
      <c r="BO155" s="114"/>
      <c r="BP155" s="114"/>
      <c r="BQ155" s="114"/>
      <c r="BR155" s="114"/>
      <c r="BS155" s="114"/>
      <c r="BT155" s="114"/>
      <c r="BU155" s="114"/>
      <c r="BV155" s="114"/>
      <c r="BW155" s="114"/>
      <c r="BX155" s="114"/>
      <c r="BY155" s="114"/>
      <c r="BZ155" s="114"/>
    </row>
    <row r="156" spans="13:78" s="182" customFormat="1" x14ac:dyDescent="0.25">
      <c r="M156" s="114"/>
      <c r="N156" s="114"/>
      <c r="O156" s="114"/>
      <c r="P156" s="114"/>
      <c r="Q156" s="114"/>
      <c r="R156" s="114"/>
      <c r="S156" s="114"/>
      <c r="T156" s="114"/>
      <c r="U156" s="114"/>
      <c r="V156" s="114"/>
      <c r="W156" s="114"/>
      <c r="X156" s="114"/>
      <c r="Y156" s="114"/>
      <c r="Z156" s="114"/>
      <c r="AA156" s="114"/>
      <c r="AB156" s="114"/>
      <c r="AC156" s="114"/>
      <c r="AD156" s="114"/>
      <c r="AE156" s="114"/>
      <c r="AF156" s="114"/>
      <c r="AG156" s="114"/>
      <c r="AH156" s="114"/>
      <c r="AI156" s="114"/>
      <c r="AJ156" s="114"/>
      <c r="AK156" s="114"/>
      <c r="AL156" s="114"/>
      <c r="AM156" s="114"/>
      <c r="AN156" s="114"/>
      <c r="AO156" s="114"/>
      <c r="AP156" s="114"/>
      <c r="AQ156" s="114"/>
      <c r="AR156" s="114"/>
      <c r="AS156" s="114"/>
      <c r="AT156" s="114"/>
      <c r="AU156" s="114"/>
      <c r="AV156" s="114"/>
      <c r="AW156" s="114"/>
      <c r="AX156" s="114"/>
      <c r="AY156" s="114"/>
      <c r="AZ156" s="114"/>
      <c r="BA156" s="114"/>
      <c r="BB156" s="114"/>
      <c r="BC156" s="114"/>
      <c r="BD156" s="114"/>
      <c r="BE156" s="114"/>
      <c r="BF156" s="114"/>
      <c r="BG156" s="114"/>
      <c r="BH156" s="114"/>
      <c r="BI156" s="114"/>
      <c r="BJ156" s="114"/>
      <c r="BK156" s="114"/>
      <c r="BL156" s="114"/>
      <c r="BM156" s="114"/>
      <c r="BN156" s="114"/>
      <c r="BO156" s="114"/>
      <c r="BP156" s="114"/>
      <c r="BQ156" s="114"/>
      <c r="BR156" s="114"/>
      <c r="BS156" s="114"/>
      <c r="BT156" s="114"/>
      <c r="BU156" s="114"/>
      <c r="BV156" s="114"/>
      <c r="BW156" s="114"/>
      <c r="BX156" s="114"/>
      <c r="BY156" s="114"/>
      <c r="BZ156" s="114"/>
    </row>
    <row r="157" spans="13:78" s="182" customFormat="1" x14ac:dyDescent="0.25"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  <c r="X157" s="114"/>
      <c r="Y157" s="114"/>
      <c r="Z157" s="114"/>
      <c r="AA157" s="114"/>
      <c r="AB157" s="114"/>
      <c r="AC157" s="114"/>
      <c r="AD157" s="114"/>
      <c r="AE157" s="114"/>
      <c r="AF157" s="114"/>
      <c r="AG157" s="114"/>
      <c r="AH157" s="114"/>
      <c r="AI157" s="114"/>
      <c r="AJ157" s="114"/>
      <c r="AK157" s="114"/>
      <c r="AL157" s="114"/>
      <c r="AM157" s="114"/>
      <c r="AN157" s="114"/>
      <c r="AO157" s="114"/>
      <c r="AP157" s="114"/>
      <c r="AQ157" s="114"/>
      <c r="AR157" s="114"/>
      <c r="AS157" s="114"/>
      <c r="AT157" s="114"/>
      <c r="AU157" s="114"/>
      <c r="AV157" s="114"/>
      <c r="AW157" s="114"/>
      <c r="AX157" s="114"/>
      <c r="AY157" s="114"/>
      <c r="AZ157" s="114"/>
      <c r="BA157" s="114"/>
      <c r="BB157" s="114"/>
      <c r="BC157" s="114"/>
      <c r="BD157" s="114"/>
      <c r="BE157" s="114"/>
      <c r="BF157" s="114"/>
      <c r="BG157" s="114"/>
      <c r="BH157" s="114"/>
      <c r="BI157" s="114"/>
      <c r="BJ157" s="114"/>
      <c r="BK157" s="114"/>
      <c r="BL157" s="114"/>
      <c r="BM157" s="114"/>
      <c r="BN157" s="114"/>
      <c r="BO157" s="114"/>
      <c r="BP157" s="114"/>
      <c r="BQ157" s="114"/>
      <c r="BR157" s="114"/>
      <c r="BS157" s="114"/>
      <c r="BT157" s="114"/>
      <c r="BU157" s="114"/>
      <c r="BV157" s="114"/>
      <c r="BW157" s="114"/>
      <c r="BX157" s="114"/>
      <c r="BY157" s="114"/>
      <c r="BZ157" s="114"/>
    </row>
    <row r="158" spans="13:78" s="182" customFormat="1" x14ac:dyDescent="0.25">
      <c r="M158" s="114"/>
      <c r="N158" s="114"/>
      <c r="O158" s="114"/>
      <c r="P158" s="114"/>
      <c r="Q158" s="114"/>
      <c r="R158" s="114"/>
      <c r="S158" s="114"/>
      <c r="T158" s="114"/>
      <c r="U158" s="114"/>
      <c r="V158" s="114"/>
      <c r="W158" s="114"/>
      <c r="X158" s="114"/>
      <c r="Y158" s="114"/>
      <c r="Z158" s="114"/>
      <c r="AA158" s="114"/>
      <c r="AB158" s="114"/>
      <c r="AC158" s="114"/>
      <c r="AD158" s="114"/>
      <c r="AE158" s="114"/>
      <c r="AF158" s="114"/>
      <c r="AG158" s="114"/>
      <c r="AH158" s="114"/>
      <c r="AI158" s="114"/>
      <c r="AJ158" s="114"/>
      <c r="AK158" s="114"/>
      <c r="AL158" s="114"/>
      <c r="AM158" s="114"/>
      <c r="AN158" s="114"/>
      <c r="AO158" s="114"/>
      <c r="AP158" s="114"/>
      <c r="AQ158" s="114"/>
      <c r="AR158" s="114"/>
      <c r="AS158" s="114"/>
      <c r="AT158" s="114"/>
      <c r="AU158" s="114"/>
      <c r="AV158" s="114"/>
      <c r="AW158" s="114"/>
      <c r="AX158" s="114"/>
      <c r="AY158" s="114"/>
      <c r="AZ158" s="114"/>
      <c r="BA158" s="114"/>
      <c r="BB158" s="114"/>
      <c r="BC158" s="114"/>
      <c r="BD158" s="114"/>
      <c r="BE158" s="114"/>
      <c r="BF158" s="114"/>
      <c r="BG158" s="114"/>
      <c r="BH158" s="114"/>
      <c r="BI158" s="114"/>
      <c r="BJ158" s="114"/>
      <c r="BK158" s="114"/>
      <c r="BL158" s="114"/>
      <c r="BM158" s="114"/>
      <c r="BN158" s="114"/>
      <c r="BO158" s="114"/>
      <c r="BP158" s="114"/>
      <c r="BQ158" s="114"/>
      <c r="BR158" s="114"/>
      <c r="BS158" s="114"/>
      <c r="BT158" s="114"/>
      <c r="BU158" s="114"/>
      <c r="BV158" s="114"/>
      <c r="BW158" s="114"/>
      <c r="BX158" s="114"/>
      <c r="BY158" s="114"/>
      <c r="BZ158" s="114"/>
    </row>
    <row r="159" spans="13:78" s="182" customFormat="1" x14ac:dyDescent="0.25">
      <c r="M159" s="114"/>
      <c r="N159" s="114"/>
      <c r="O159" s="114"/>
      <c r="P159" s="114"/>
      <c r="Q159" s="114"/>
      <c r="R159" s="114"/>
      <c r="S159" s="114"/>
      <c r="T159" s="114"/>
      <c r="U159" s="114"/>
      <c r="V159" s="114"/>
      <c r="W159" s="114"/>
      <c r="X159" s="114"/>
      <c r="Y159" s="114"/>
      <c r="Z159" s="114"/>
      <c r="AA159" s="114"/>
      <c r="AB159" s="114"/>
      <c r="AC159" s="114"/>
      <c r="AD159" s="114"/>
      <c r="AE159" s="114"/>
      <c r="AF159" s="114"/>
      <c r="AG159" s="114"/>
      <c r="AH159" s="114"/>
      <c r="AI159" s="114"/>
      <c r="AJ159" s="114"/>
      <c r="AK159" s="114"/>
      <c r="AL159" s="114"/>
      <c r="AM159" s="114"/>
      <c r="AN159" s="114"/>
      <c r="AO159" s="114"/>
      <c r="AP159" s="114"/>
      <c r="AQ159" s="114"/>
      <c r="AR159" s="114"/>
      <c r="AS159" s="114"/>
      <c r="AT159" s="114"/>
      <c r="AU159" s="114"/>
      <c r="AV159" s="114"/>
      <c r="AW159" s="114"/>
      <c r="AX159" s="114"/>
      <c r="AY159" s="114"/>
      <c r="AZ159" s="114"/>
      <c r="BA159" s="114"/>
      <c r="BB159" s="114"/>
      <c r="BC159" s="114"/>
      <c r="BD159" s="114"/>
      <c r="BE159" s="114"/>
      <c r="BF159" s="114"/>
      <c r="BG159" s="114"/>
      <c r="BH159" s="114"/>
      <c r="BI159" s="114"/>
      <c r="BJ159" s="114"/>
      <c r="BK159" s="114"/>
      <c r="BL159" s="114"/>
      <c r="BM159" s="114"/>
      <c r="BN159" s="114"/>
      <c r="BO159" s="114"/>
      <c r="BP159" s="114"/>
      <c r="BQ159" s="114"/>
      <c r="BR159" s="114"/>
      <c r="BS159" s="114"/>
      <c r="BT159" s="114"/>
      <c r="BU159" s="114"/>
      <c r="BV159" s="114"/>
      <c r="BW159" s="114"/>
      <c r="BX159" s="114"/>
      <c r="BY159" s="114"/>
      <c r="BZ159" s="114"/>
    </row>
    <row r="160" spans="13:78" s="182" customFormat="1" x14ac:dyDescent="0.25">
      <c r="M160" s="114"/>
      <c r="N160" s="114"/>
      <c r="O160" s="114"/>
      <c r="P160" s="114"/>
      <c r="Q160" s="114"/>
      <c r="R160" s="114"/>
      <c r="S160" s="114"/>
      <c r="T160" s="114"/>
      <c r="U160" s="114"/>
      <c r="V160" s="114"/>
      <c r="W160" s="114"/>
      <c r="X160" s="114"/>
      <c r="Y160" s="114"/>
      <c r="Z160" s="114"/>
      <c r="AA160" s="114"/>
      <c r="AB160" s="114"/>
      <c r="AC160" s="114"/>
      <c r="AD160" s="114"/>
      <c r="AE160" s="114"/>
      <c r="AF160" s="114"/>
      <c r="AG160" s="114"/>
      <c r="AH160" s="114"/>
      <c r="AI160" s="114"/>
      <c r="AJ160" s="114"/>
      <c r="AK160" s="114"/>
      <c r="AL160" s="114"/>
      <c r="AM160" s="114"/>
      <c r="AN160" s="114"/>
      <c r="AO160" s="114"/>
      <c r="AP160" s="114"/>
      <c r="AQ160" s="114"/>
      <c r="AR160" s="114"/>
      <c r="AS160" s="114"/>
      <c r="AT160" s="114"/>
      <c r="AU160" s="114"/>
      <c r="AV160" s="114"/>
      <c r="AW160" s="114"/>
      <c r="AX160" s="114"/>
      <c r="AY160" s="114"/>
      <c r="AZ160" s="114"/>
      <c r="BA160" s="114"/>
      <c r="BB160" s="114"/>
      <c r="BC160" s="114"/>
      <c r="BD160" s="114"/>
      <c r="BE160" s="114"/>
      <c r="BF160" s="114"/>
      <c r="BG160" s="114"/>
      <c r="BH160" s="114"/>
      <c r="BI160" s="114"/>
      <c r="BJ160" s="114"/>
      <c r="BK160" s="114"/>
      <c r="BL160" s="114"/>
      <c r="BM160" s="114"/>
      <c r="BN160" s="114"/>
      <c r="BO160" s="114"/>
      <c r="BP160" s="114"/>
      <c r="BQ160" s="114"/>
      <c r="BR160" s="114"/>
      <c r="BS160" s="114"/>
      <c r="BT160" s="114"/>
      <c r="BU160" s="114"/>
      <c r="BV160" s="114"/>
      <c r="BW160" s="114"/>
      <c r="BX160" s="114"/>
      <c r="BY160" s="114"/>
      <c r="BZ160" s="114"/>
    </row>
    <row r="161" spans="13:78" s="182" customFormat="1" x14ac:dyDescent="0.25"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  <c r="Z161" s="114"/>
      <c r="AA161" s="114"/>
      <c r="AB161" s="114"/>
      <c r="AC161" s="114"/>
      <c r="AD161" s="114"/>
      <c r="AE161" s="114"/>
      <c r="AF161" s="114"/>
      <c r="AG161" s="114"/>
      <c r="AH161" s="114"/>
      <c r="AI161" s="114"/>
      <c r="AJ161" s="114"/>
      <c r="AK161" s="114"/>
      <c r="AL161" s="114"/>
      <c r="AM161" s="114"/>
      <c r="AN161" s="114"/>
      <c r="AO161" s="114"/>
      <c r="AP161" s="114"/>
      <c r="AQ161" s="114"/>
      <c r="AR161" s="114"/>
      <c r="AS161" s="114"/>
      <c r="AT161" s="114"/>
      <c r="AU161" s="114"/>
      <c r="AV161" s="114"/>
      <c r="AW161" s="114"/>
      <c r="AX161" s="114"/>
      <c r="AY161" s="114"/>
      <c r="AZ161" s="114"/>
      <c r="BA161" s="114"/>
      <c r="BB161" s="114"/>
      <c r="BC161" s="114"/>
      <c r="BD161" s="114"/>
      <c r="BE161" s="114"/>
      <c r="BF161" s="114"/>
      <c r="BG161" s="114"/>
      <c r="BH161" s="114"/>
      <c r="BI161" s="114"/>
      <c r="BJ161" s="114"/>
      <c r="BK161" s="114"/>
      <c r="BL161" s="114"/>
      <c r="BM161" s="114"/>
      <c r="BN161" s="114"/>
      <c r="BO161" s="114"/>
      <c r="BP161" s="114"/>
      <c r="BQ161" s="114"/>
      <c r="BR161" s="114"/>
      <c r="BS161" s="114"/>
      <c r="BT161" s="114"/>
      <c r="BU161" s="114"/>
      <c r="BV161" s="114"/>
      <c r="BW161" s="114"/>
      <c r="BX161" s="114"/>
      <c r="BY161" s="114"/>
      <c r="BZ161" s="114"/>
    </row>
    <row r="162" spans="13:78" s="182" customFormat="1" x14ac:dyDescent="0.25">
      <c r="M162" s="114"/>
      <c r="N162" s="114"/>
      <c r="O162" s="114"/>
      <c r="P162" s="114"/>
      <c r="Q162" s="114"/>
      <c r="R162" s="114"/>
      <c r="S162" s="114"/>
      <c r="T162" s="114"/>
      <c r="U162" s="114"/>
      <c r="V162" s="114"/>
      <c r="W162" s="114"/>
      <c r="X162" s="114"/>
      <c r="Y162" s="114"/>
      <c r="Z162" s="114"/>
      <c r="AA162" s="114"/>
      <c r="AB162" s="114"/>
      <c r="AC162" s="114"/>
      <c r="AD162" s="114"/>
      <c r="AE162" s="114"/>
      <c r="AF162" s="114"/>
      <c r="AG162" s="114"/>
      <c r="AH162" s="114"/>
      <c r="AI162" s="114"/>
      <c r="AJ162" s="114"/>
      <c r="AK162" s="114"/>
      <c r="AL162" s="114"/>
      <c r="AM162" s="114"/>
      <c r="AN162" s="114"/>
      <c r="AO162" s="114"/>
      <c r="AP162" s="114"/>
      <c r="AQ162" s="114"/>
      <c r="AR162" s="114"/>
      <c r="AS162" s="114"/>
      <c r="AT162" s="114"/>
      <c r="AU162" s="114"/>
      <c r="AV162" s="114"/>
      <c r="AW162" s="114"/>
      <c r="AX162" s="114"/>
      <c r="AY162" s="114"/>
      <c r="AZ162" s="114"/>
      <c r="BA162" s="114"/>
      <c r="BB162" s="114"/>
      <c r="BC162" s="114"/>
      <c r="BD162" s="114"/>
      <c r="BE162" s="114"/>
      <c r="BF162" s="114"/>
      <c r="BG162" s="114"/>
      <c r="BH162" s="114"/>
      <c r="BI162" s="114"/>
      <c r="BJ162" s="114"/>
      <c r="BK162" s="114"/>
      <c r="BL162" s="114"/>
      <c r="BM162" s="114"/>
      <c r="BN162" s="114"/>
      <c r="BO162" s="114"/>
      <c r="BP162" s="114"/>
      <c r="BQ162" s="114"/>
      <c r="BR162" s="114"/>
      <c r="BS162" s="114"/>
      <c r="BT162" s="114"/>
      <c r="BU162" s="114"/>
      <c r="BV162" s="114"/>
      <c r="BW162" s="114"/>
      <c r="BX162" s="114"/>
      <c r="BY162" s="114"/>
      <c r="BZ162" s="114"/>
    </row>
    <row r="163" spans="13:78" s="182" customFormat="1" x14ac:dyDescent="0.25">
      <c r="M163" s="114"/>
      <c r="N163" s="114"/>
      <c r="O163" s="114"/>
      <c r="P163" s="114"/>
      <c r="Q163" s="114"/>
      <c r="R163" s="114"/>
      <c r="S163" s="114"/>
      <c r="T163" s="114"/>
      <c r="U163" s="114"/>
      <c r="V163" s="114"/>
      <c r="W163" s="114"/>
      <c r="X163" s="114"/>
      <c r="Y163" s="114"/>
      <c r="Z163" s="114"/>
      <c r="AA163" s="114"/>
      <c r="AB163" s="114"/>
      <c r="AC163" s="114"/>
      <c r="AD163" s="114"/>
      <c r="AE163" s="114"/>
      <c r="AF163" s="114"/>
      <c r="AG163" s="114"/>
      <c r="AH163" s="114"/>
      <c r="AI163" s="114"/>
      <c r="AJ163" s="114"/>
      <c r="AK163" s="114"/>
      <c r="AL163" s="114"/>
      <c r="AM163" s="114"/>
      <c r="AN163" s="114"/>
      <c r="AO163" s="114"/>
      <c r="AP163" s="114"/>
      <c r="AQ163" s="114"/>
      <c r="AR163" s="114"/>
      <c r="AS163" s="114"/>
      <c r="AT163" s="114"/>
      <c r="AU163" s="114"/>
      <c r="AV163" s="114"/>
      <c r="AW163" s="114"/>
      <c r="AX163" s="114"/>
      <c r="AY163" s="114"/>
      <c r="AZ163" s="114"/>
      <c r="BA163" s="114"/>
      <c r="BB163" s="114"/>
      <c r="BC163" s="114"/>
      <c r="BD163" s="114"/>
      <c r="BE163" s="114"/>
      <c r="BF163" s="114"/>
      <c r="BG163" s="114"/>
      <c r="BH163" s="114"/>
      <c r="BI163" s="114"/>
      <c r="BJ163" s="114"/>
      <c r="BK163" s="114"/>
      <c r="BL163" s="114"/>
      <c r="BM163" s="114"/>
      <c r="BN163" s="114"/>
      <c r="BO163" s="114"/>
      <c r="BP163" s="114"/>
      <c r="BQ163" s="114"/>
      <c r="BR163" s="114"/>
      <c r="BS163" s="114"/>
      <c r="BT163" s="114"/>
      <c r="BU163" s="114"/>
      <c r="BV163" s="114"/>
      <c r="BW163" s="114"/>
      <c r="BX163" s="114"/>
      <c r="BY163" s="114"/>
      <c r="BZ163" s="114"/>
    </row>
    <row r="164" spans="13:78" s="182" customFormat="1" x14ac:dyDescent="0.25">
      <c r="M164" s="114"/>
      <c r="N164" s="114"/>
      <c r="O164" s="114"/>
      <c r="P164" s="114"/>
      <c r="Q164" s="114"/>
      <c r="R164" s="114"/>
      <c r="S164" s="114"/>
      <c r="T164" s="114"/>
      <c r="U164" s="114"/>
      <c r="V164" s="114"/>
      <c r="W164" s="114"/>
      <c r="X164" s="114"/>
      <c r="Y164" s="114"/>
      <c r="Z164" s="114"/>
      <c r="AA164" s="114"/>
      <c r="AB164" s="114"/>
      <c r="AC164" s="114"/>
      <c r="AD164" s="114"/>
      <c r="AE164" s="114"/>
      <c r="AF164" s="114"/>
      <c r="AG164" s="114"/>
      <c r="AH164" s="114"/>
      <c r="AI164" s="114"/>
      <c r="AJ164" s="114"/>
      <c r="AK164" s="114"/>
      <c r="AL164" s="114"/>
      <c r="AM164" s="114"/>
      <c r="AN164" s="114"/>
      <c r="AO164" s="114"/>
      <c r="AP164" s="114"/>
      <c r="AQ164" s="114"/>
      <c r="AR164" s="114"/>
      <c r="AS164" s="114"/>
      <c r="AT164" s="114"/>
      <c r="AU164" s="114"/>
      <c r="AV164" s="114"/>
      <c r="AW164" s="114"/>
      <c r="AX164" s="114"/>
      <c r="AY164" s="114"/>
      <c r="AZ164" s="114"/>
      <c r="BA164" s="114"/>
      <c r="BB164" s="114"/>
      <c r="BC164" s="114"/>
      <c r="BD164" s="114"/>
      <c r="BE164" s="114"/>
      <c r="BF164" s="114"/>
      <c r="BG164" s="114"/>
      <c r="BH164" s="114"/>
      <c r="BI164" s="114"/>
      <c r="BJ164" s="114"/>
      <c r="BK164" s="114"/>
      <c r="BL164" s="114"/>
      <c r="BM164" s="114"/>
      <c r="BN164" s="114"/>
      <c r="BO164" s="114"/>
      <c r="BP164" s="114"/>
      <c r="BQ164" s="114"/>
      <c r="BR164" s="114"/>
      <c r="BS164" s="114"/>
      <c r="BT164" s="114"/>
      <c r="BU164" s="114"/>
      <c r="BV164" s="114"/>
      <c r="BW164" s="114"/>
      <c r="BX164" s="114"/>
      <c r="BY164" s="114"/>
      <c r="BZ164" s="114"/>
    </row>
    <row r="165" spans="13:78" s="182" customFormat="1" x14ac:dyDescent="0.25"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  <c r="X165" s="114"/>
      <c r="Y165" s="114"/>
      <c r="Z165" s="114"/>
      <c r="AA165" s="114"/>
      <c r="AB165" s="114"/>
      <c r="AC165" s="114"/>
      <c r="AD165" s="114"/>
      <c r="AE165" s="114"/>
      <c r="AF165" s="114"/>
      <c r="AG165" s="114"/>
      <c r="AH165" s="114"/>
      <c r="AI165" s="114"/>
      <c r="AJ165" s="114"/>
      <c r="AK165" s="114"/>
      <c r="AL165" s="114"/>
      <c r="AM165" s="114"/>
      <c r="AN165" s="114"/>
      <c r="AO165" s="114"/>
      <c r="AP165" s="114"/>
      <c r="AQ165" s="114"/>
      <c r="AR165" s="114"/>
      <c r="AS165" s="114"/>
      <c r="AT165" s="114"/>
      <c r="AU165" s="114"/>
      <c r="AV165" s="114"/>
      <c r="AW165" s="114"/>
      <c r="AX165" s="114"/>
      <c r="AY165" s="114"/>
      <c r="AZ165" s="114"/>
      <c r="BA165" s="114"/>
      <c r="BB165" s="114"/>
      <c r="BC165" s="114"/>
      <c r="BD165" s="114"/>
      <c r="BE165" s="114"/>
      <c r="BF165" s="114"/>
      <c r="BG165" s="114"/>
      <c r="BH165" s="114"/>
      <c r="BI165" s="114"/>
      <c r="BJ165" s="114"/>
      <c r="BK165" s="114"/>
      <c r="BL165" s="114"/>
      <c r="BM165" s="114"/>
      <c r="BN165" s="114"/>
      <c r="BO165" s="114"/>
      <c r="BP165" s="114"/>
      <c r="BQ165" s="114"/>
      <c r="BR165" s="114"/>
      <c r="BS165" s="114"/>
      <c r="BT165" s="114"/>
      <c r="BU165" s="114"/>
      <c r="BV165" s="114"/>
      <c r="BW165" s="114"/>
      <c r="BX165" s="114"/>
      <c r="BY165" s="114"/>
      <c r="BZ165" s="114"/>
    </row>
    <row r="166" spans="13:78" s="182" customFormat="1" x14ac:dyDescent="0.25"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  <c r="AA166" s="114"/>
      <c r="AB166" s="114"/>
      <c r="AC166" s="114"/>
      <c r="AD166" s="114"/>
      <c r="AE166" s="114"/>
      <c r="AF166" s="114"/>
      <c r="AG166" s="114"/>
      <c r="AH166" s="114"/>
      <c r="AI166" s="114"/>
      <c r="AJ166" s="114"/>
      <c r="AK166" s="114"/>
      <c r="AL166" s="114"/>
      <c r="AM166" s="114"/>
      <c r="AN166" s="114"/>
      <c r="AO166" s="114"/>
      <c r="AP166" s="114"/>
      <c r="AQ166" s="114"/>
      <c r="AR166" s="114"/>
      <c r="AS166" s="114"/>
      <c r="AT166" s="114"/>
      <c r="AU166" s="114"/>
      <c r="AV166" s="114"/>
      <c r="AW166" s="114"/>
      <c r="AX166" s="114"/>
      <c r="AY166" s="114"/>
      <c r="AZ166" s="114"/>
      <c r="BA166" s="114"/>
      <c r="BB166" s="114"/>
      <c r="BC166" s="114"/>
      <c r="BD166" s="114"/>
      <c r="BE166" s="114"/>
      <c r="BF166" s="114"/>
      <c r="BG166" s="114"/>
      <c r="BH166" s="114"/>
      <c r="BI166" s="114"/>
      <c r="BJ166" s="114"/>
      <c r="BK166" s="114"/>
      <c r="BL166" s="114"/>
      <c r="BM166" s="114"/>
      <c r="BN166" s="114"/>
      <c r="BO166" s="114"/>
      <c r="BP166" s="114"/>
      <c r="BQ166" s="114"/>
      <c r="BR166" s="114"/>
      <c r="BS166" s="114"/>
      <c r="BT166" s="114"/>
      <c r="BU166" s="114"/>
      <c r="BV166" s="114"/>
      <c r="BW166" s="114"/>
      <c r="BX166" s="114"/>
      <c r="BY166" s="114"/>
      <c r="BZ166" s="114"/>
    </row>
    <row r="167" spans="13:78" s="182" customFormat="1" x14ac:dyDescent="0.25"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  <c r="X167" s="114"/>
      <c r="Y167" s="114"/>
      <c r="Z167" s="114"/>
      <c r="AA167" s="114"/>
      <c r="AB167" s="114"/>
      <c r="AC167" s="114"/>
      <c r="AD167" s="114"/>
      <c r="AE167" s="114"/>
      <c r="AF167" s="114"/>
      <c r="AG167" s="114"/>
      <c r="AH167" s="114"/>
      <c r="AI167" s="114"/>
      <c r="AJ167" s="114"/>
      <c r="AK167" s="114"/>
      <c r="AL167" s="114"/>
      <c r="AM167" s="114"/>
      <c r="AN167" s="114"/>
      <c r="AO167" s="114"/>
      <c r="AP167" s="114"/>
      <c r="AQ167" s="114"/>
      <c r="AR167" s="114"/>
      <c r="AS167" s="114"/>
      <c r="AT167" s="114"/>
      <c r="AU167" s="114"/>
      <c r="AV167" s="114"/>
      <c r="AW167" s="114"/>
      <c r="AX167" s="114"/>
      <c r="AY167" s="114"/>
      <c r="AZ167" s="114"/>
      <c r="BA167" s="114"/>
      <c r="BB167" s="114"/>
      <c r="BC167" s="114"/>
      <c r="BD167" s="114"/>
      <c r="BE167" s="114"/>
      <c r="BF167" s="114"/>
      <c r="BG167" s="114"/>
      <c r="BH167" s="114"/>
      <c r="BI167" s="114"/>
      <c r="BJ167" s="114"/>
      <c r="BK167" s="114"/>
      <c r="BL167" s="114"/>
      <c r="BM167" s="114"/>
      <c r="BN167" s="114"/>
      <c r="BO167" s="114"/>
      <c r="BP167" s="114"/>
      <c r="BQ167" s="114"/>
      <c r="BR167" s="114"/>
      <c r="BS167" s="114"/>
      <c r="BT167" s="114"/>
      <c r="BU167" s="114"/>
      <c r="BV167" s="114"/>
      <c r="BW167" s="114"/>
      <c r="BX167" s="114"/>
      <c r="BY167" s="114"/>
      <c r="BZ167" s="114"/>
    </row>
    <row r="168" spans="13:78" s="182" customFormat="1" x14ac:dyDescent="0.25"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  <c r="Z168" s="114"/>
      <c r="AA168" s="114"/>
      <c r="AB168" s="114"/>
      <c r="AC168" s="114"/>
      <c r="AD168" s="114"/>
      <c r="AE168" s="114"/>
      <c r="AF168" s="114"/>
      <c r="AG168" s="114"/>
      <c r="AH168" s="114"/>
      <c r="AI168" s="114"/>
      <c r="AJ168" s="114"/>
      <c r="AK168" s="114"/>
      <c r="AL168" s="114"/>
      <c r="AM168" s="114"/>
      <c r="AN168" s="114"/>
      <c r="AO168" s="114"/>
      <c r="AP168" s="114"/>
      <c r="AQ168" s="114"/>
      <c r="AR168" s="114"/>
      <c r="AS168" s="114"/>
      <c r="AT168" s="114"/>
      <c r="AU168" s="114"/>
      <c r="AV168" s="114"/>
      <c r="AW168" s="114"/>
      <c r="AX168" s="114"/>
      <c r="AY168" s="114"/>
      <c r="AZ168" s="114"/>
      <c r="BA168" s="114"/>
      <c r="BB168" s="114"/>
      <c r="BC168" s="114"/>
      <c r="BD168" s="114"/>
      <c r="BE168" s="114"/>
      <c r="BF168" s="114"/>
      <c r="BG168" s="114"/>
      <c r="BH168" s="114"/>
      <c r="BI168" s="114"/>
      <c r="BJ168" s="114"/>
      <c r="BK168" s="114"/>
      <c r="BL168" s="114"/>
      <c r="BM168" s="114"/>
      <c r="BN168" s="114"/>
      <c r="BO168" s="114"/>
      <c r="BP168" s="114"/>
      <c r="BQ168" s="114"/>
      <c r="BR168" s="114"/>
      <c r="BS168" s="114"/>
      <c r="BT168" s="114"/>
      <c r="BU168" s="114"/>
      <c r="BV168" s="114"/>
      <c r="BW168" s="114"/>
      <c r="BX168" s="114"/>
      <c r="BY168" s="114"/>
      <c r="BZ168" s="114"/>
    </row>
    <row r="169" spans="13:78" s="182" customFormat="1" x14ac:dyDescent="0.25"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  <c r="AA169" s="114"/>
      <c r="AB169" s="114"/>
      <c r="AC169" s="114"/>
      <c r="AD169" s="114"/>
      <c r="AE169" s="114"/>
      <c r="AF169" s="114"/>
      <c r="AG169" s="114"/>
      <c r="AH169" s="114"/>
      <c r="AI169" s="114"/>
      <c r="AJ169" s="114"/>
      <c r="AK169" s="114"/>
      <c r="AL169" s="114"/>
      <c r="AM169" s="114"/>
      <c r="AN169" s="114"/>
      <c r="AO169" s="114"/>
      <c r="AP169" s="114"/>
      <c r="AQ169" s="114"/>
      <c r="AR169" s="114"/>
      <c r="AS169" s="114"/>
      <c r="AT169" s="114"/>
      <c r="AU169" s="114"/>
      <c r="AV169" s="114"/>
      <c r="AW169" s="114"/>
      <c r="AX169" s="114"/>
      <c r="AY169" s="114"/>
      <c r="AZ169" s="114"/>
      <c r="BA169" s="114"/>
      <c r="BB169" s="114"/>
      <c r="BC169" s="114"/>
      <c r="BD169" s="114"/>
      <c r="BE169" s="114"/>
      <c r="BF169" s="114"/>
      <c r="BG169" s="114"/>
      <c r="BH169" s="114"/>
      <c r="BI169" s="114"/>
      <c r="BJ169" s="114"/>
      <c r="BK169" s="114"/>
      <c r="BL169" s="114"/>
      <c r="BM169" s="114"/>
      <c r="BN169" s="114"/>
      <c r="BO169" s="114"/>
      <c r="BP169" s="114"/>
      <c r="BQ169" s="114"/>
      <c r="BR169" s="114"/>
      <c r="BS169" s="114"/>
      <c r="BT169" s="114"/>
      <c r="BU169" s="114"/>
      <c r="BV169" s="114"/>
      <c r="BW169" s="114"/>
      <c r="BX169" s="114"/>
      <c r="BY169" s="114"/>
      <c r="BZ169" s="114"/>
    </row>
    <row r="170" spans="13:78" s="182" customFormat="1" x14ac:dyDescent="0.25"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  <c r="AA170" s="114"/>
      <c r="AB170" s="114"/>
      <c r="AC170" s="114"/>
      <c r="AD170" s="114"/>
      <c r="AE170" s="114"/>
      <c r="AF170" s="114"/>
      <c r="AG170" s="114"/>
      <c r="AH170" s="114"/>
      <c r="AI170" s="114"/>
      <c r="AJ170" s="114"/>
      <c r="AK170" s="114"/>
      <c r="AL170" s="114"/>
      <c r="AM170" s="114"/>
      <c r="AN170" s="114"/>
      <c r="AO170" s="114"/>
      <c r="AP170" s="114"/>
      <c r="AQ170" s="114"/>
      <c r="AR170" s="114"/>
      <c r="AS170" s="114"/>
      <c r="AT170" s="114"/>
      <c r="AU170" s="114"/>
      <c r="AV170" s="114"/>
      <c r="AW170" s="114"/>
      <c r="AX170" s="114"/>
      <c r="AY170" s="114"/>
      <c r="AZ170" s="114"/>
      <c r="BA170" s="114"/>
      <c r="BB170" s="114"/>
      <c r="BC170" s="114"/>
      <c r="BD170" s="114"/>
      <c r="BE170" s="114"/>
      <c r="BF170" s="114"/>
      <c r="BG170" s="114"/>
      <c r="BH170" s="114"/>
      <c r="BI170" s="114"/>
      <c r="BJ170" s="114"/>
      <c r="BK170" s="114"/>
      <c r="BL170" s="114"/>
      <c r="BM170" s="114"/>
      <c r="BN170" s="114"/>
      <c r="BO170" s="114"/>
      <c r="BP170" s="114"/>
      <c r="BQ170" s="114"/>
      <c r="BR170" s="114"/>
      <c r="BS170" s="114"/>
      <c r="BT170" s="114"/>
      <c r="BU170" s="114"/>
      <c r="BV170" s="114"/>
      <c r="BW170" s="114"/>
      <c r="BX170" s="114"/>
      <c r="BY170" s="114"/>
      <c r="BZ170" s="114"/>
    </row>
    <row r="171" spans="13:78" s="182" customFormat="1" x14ac:dyDescent="0.25"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  <c r="Z171" s="114"/>
      <c r="AA171" s="114"/>
      <c r="AB171" s="114"/>
      <c r="AC171" s="114"/>
      <c r="AD171" s="114"/>
      <c r="AE171" s="114"/>
      <c r="AF171" s="114"/>
      <c r="AG171" s="114"/>
      <c r="AH171" s="114"/>
      <c r="AI171" s="114"/>
      <c r="AJ171" s="114"/>
      <c r="AK171" s="114"/>
      <c r="AL171" s="114"/>
      <c r="AM171" s="114"/>
      <c r="AN171" s="114"/>
      <c r="AO171" s="114"/>
      <c r="AP171" s="114"/>
      <c r="AQ171" s="114"/>
      <c r="AR171" s="114"/>
      <c r="AS171" s="114"/>
      <c r="AT171" s="114"/>
      <c r="AU171" s="114"/>
      <c r="AV171" s="114"/>
      <c r="AW171" s="114"/>
      <c r="AX171" s="114"/>
      <c r="AY171" s="114"/>
      <c r="AZ171" s="114"/>
      <c r="BA171" s="114"/>
      <c r="BB171" s="114"/>
      <c r="BC171" s="114"/>
      <c r="BD171" s="114"/>
      <c r="BE171" s="114"/>
      <c r="BF171" s="114"/>
      <c r="BG171" s="114"/>
      <c r="BH171" s="114"/>
      <c r="BI171" s="114"/>
      <c r="BJ171" s="114"/>
      <c r="BK171" s="114"/>
      <c r="BL171" s="114"/>
      <c r="BM171" s="114"/>
      <c r="BN171" s="114"/>
      <c r="BO171" s="114"/>
      <c r="BP171" s="114"/>
      <c r="BQ171" s="114"/>
      <c r="BR171" s="114"/>
      <c r="BS171" s="114"/>
      <c r="BT171" s="114"/>
      <c r="BU171" s="114"/>
      <c r="BV171" s="114"/>
      <c r="BW171" s="114"/>
      <c r="BX171" s="114"/>
      <c r="BY171" s="114"/>
      <c r="BZ171" s="114"/>
    </row>
    <row r="172" spans="13:78" s="182" customFormat="1" x14ac:dyDescent="0.25"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/>
      <c r="Z172" s="114"/>
      <c r="AA172" s="114"/>
      <c r="AB172" s="114"/>
      <c r="AC172" s="114"/>
      <c r="AD172" s="114"/>
      <c r="AE172" s="114"/>
      <c r="AF172" s="114"/>
      <c r="AG172" s="114"/>
      <c r="AH172" s="114"/>
      <c r="AI172" s="114"/>
      <c r="AJ172" s="114"/>
      <c r="AK172" s="114"/>
      <c r="AL172" s="114"/>
      <c r="AM172" s="114"/>
      <c r="AN172" s="114"/>
      <c r="AO172" s="114"/>
      <c r="AP172" s="114"/>
      <c r="AQ172" s="114"/>
      <c r="AR172" s="114"/>
      <c r="AS172" s="114"/>
      <c r="AT172" s="114"/>
      <c r="AU172" s="114"/>
      <c r="AV172" s="114"/>
      <c r="AW172" s="114"/>
      <c r="AX172" s="114"/>
      <c r="AY172" s="114"/>
      <c r="AZ172" s="114"/>
      <c r="BA172" s="114"/>
      <c r="BB172" s="114"/>
      <c r="BC172" s="114"/>
      <c r="BD172" s="114"/>
      <c r="BE172" s="114"/>
      <c r="BF172" s="114"/>
      <c r="BG172" s="114"/>
      <c r="BH172" s="114"/>
      <c r="BI172" s="114"/>
      <c r="BJ172" s="114"/>
      <c r="BK172" s="114"/>
      <c r="BL172" s="114"/>
      <c r="BM172" s="114"/>
      <c r="BN172" s="114"/>
      <c r="BO172" s="114"/>
      <c r="BP172" s="114"/>
      <c r="BQ172" s="114"/>
      <c r="BR172" s="114"/>
      <c r="BS172" s="114"/>
      <c r="BT172" s="114"/>
      <c r="BU172" s="114"/>
      <c r="BV172" s="114"/>
      <c r="BW172" s="114"/>
      <c r="BX172" s="114"/>
      <c r="BY172" s="114"/>
      <c r="BZ172" s="114"/>
    </row>
    <row r="173" spans="13:78" s="182" customFormat="1" x14ac:dyDescent="0.25"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  <c r="AA173" s="114"/>
      <c r="AB173" s="114"/>
      <c r="AC173" s="114"/>
      <c r="AD173" s="114"/>
      <c r="AE173" s="114"/>
      <c r="AF173" s="114"/>
      <c r="AG173" s="114"/>
      <c r="AH173" s="114"/>
      <c r="AI173" s="114"/>
      <c r="AJ173" s="114"/>
      <c r="AK173" s="114"/>
      <c r="AL173" s="114"/>
      <c r="AM173" s="114"/>
      <c r="AN173" s="114"/>
      <c r="AO173" s="114"/>
      <c r="AP173" s="114"/>
      <c r="AQ173" s="114"/>
      <c r="AR173" s="114"/>
      <c r="AS173" s="114"/>
      <c r="AT173" s="114"/>
      <c r="AU173" s="114"/>
      <c r="AV173" s="114"/>
      <c r="AW173" s="114"/>
      <c r="AX173" s="114"/>
      <c r="AY173" s="114"/>
      <c r="AZ173" s="114"/>
      <c r="BA173" s="114"/>
      <c r="BB173" s="114"/>
      <c r="BC173" s="114"/>
      <c r="BD173" s="114"/>
      <c r="BE173" s="114"/>
      <c r="BF173" s="114"/>
      <c r="BG173" s="114"/>
      <c r="BH173" s="114"/>
      <c r="BI173" s="114"/>
      <c r="BJ173" s="114"/>
      <c r="BK173" s="114"/>
      <c r="BL173" s="114"/>
      <c r="BM173" s="114"/>
      <c r="BN173" s="114"/>
      <c r="BO173" s="114"/>
      <c r="BP173" s="114"/>
      <c r="BQ173" s="114"/>
      <c r="BR173" s="114"/>
      <c r="BS173" s="114"/>
      <c r="BT173" s="114"/>
      <c r="BU173" s="114"/>
      <c r="BV173" s="114"/>
      <c r="BW173" s="114"/>
      <c r="BX173" s="114"/>
      <c r="BY173" s="114"/>
      <c r="BZ173" s="114"/>
    </row>
    <row r="174" spans="13:78" s="182" customFormat="1" x14ac:dyDescent="0.25"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4"/>
      <c r="AA174" s="114"/>
      <c r="AB174" s="114"/>
      <c r="AC174" s="114"/>
      <c r="AD174" s="114"/>
      <c r="AE174" s="114"/>
      <c r="AF174" s="114"/>
      <c r="AG174" s="114"/>
      <c r="AH174" s="114"/>
      <c r="AI174" s="114"/>
      <c r="AJ174" s="114"/>
      <c r="AK174" s="114"/>
      <c r="AL174" s="114"/>
      <c r="AM174" s="114"/>
      <c r="AN174" s="114"/>
      <c r="AO174" s="114"/>
      <c r="AP174" s="114"/>
      <c r="AQ174" s="114"/>
      <c r="AR174" s="114"/>
      <c r="AS174" s="114"/>
      <c r="AT174" s="114"/>
      <c r="AU174" s="114"/>
      <c r="AV174" s="114"/>
      <c r="AW174" s="114"/>
      <c r="AX174" s="114"/>
      <c r="AY174" s="114"/>
      <c r="AZ174" s="114"/>
      <c r="BA174" s="114"/>
      <c r="BB174" s="114"/>
      <c r="BC174" s="114"/>
      <c r="BD174" s="114"/>
      <c r="BE174" s="114"/>
      <c r="BF174" s="114"/>
      <c r="BG174" s="114"/>
      <c r="BH174" s="114"/>
      <c r="BI174" s="114"/>
      <c r="BJ174" s="114"/>
      <c r="BK174" s="114"/>
      <c r="BL174" s="114"/>
      <c r="BM174" s="114"/>
      <c r="BN174" s="114"/>
      <c r="BO174" s="114"/>
      <c r="BP174" s="114"/>
      <c r="BQ174" s="114"/>
      <c r="BR174" s="114"/>
      <c r="BS174" s="114"/>
      <c r="BT174" s="114"/>
      <c r="BU174" s="114"/>
      <c r="BV174" s="114"/>
      <c r="BW174" s="114"/>
      <c r="BX174" s="114"/>
      <c r="BY174" s="114"/>
      <c r="BZ174" s="114"/>
    </row>
    <row r="175" spans="13:78" s="182" customFormat="1" x14ac:dyDescent="0.25"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  <c r="AA175" s="114"/>
      <c r="AB175" s="114"/>
      <c r="AC175" s="114"/>
      <c r="AD175" s="114"/>
      <c r="AE175" s="114"/>
      <c r="AF175" s="114"/>
      <c r="AG175" s="114"/>
      <c r="AH175" s="114"/>
      <c r="AI175" s="114"/>
      <c r="AJ175" s="114"/>
      <c r="AK175" s="114"/>
      <c r="AL175" s="114"/>
      <c r="AM175" s="114"/>
      <c r="AN175" s="114"/>
      <c r="AO175" s="114"/>
      <c r="AP175" s="114"/>
      <c r="AQ175" s="114"/>
      <c r="AR175" s="114"/>
      <c r="AS175" s="114"/>
      <c r="AT175" s="114"/>
      <c r="AU175" s="114"/>
      <c r="AV175" s="114"/>
      <c r="AW175" s="114"/>
      <c r="AX175" s="114"/>
      <c r="AY175" s="114"/>
      <c r="AZ175" s="114"/>
      <c r="BA175" s="114"/>
      <c r="BB175" s="114"/>
      <c r="BC175" s="114"/>
      <c r="BD175" s="114"/>
      <c r="BE175" s="114"/>
      <c r="BF175" s="114"/>
      <c r="BG175" s="114"/>
      <c r="BH175" s="114"/>
      <c r="BI175" s="114"/>
      <c r="BJ175" s="114"/>
      <c r="BK175" s="114"/>
      <c r="BL175" s="114"/>
      <c r="BM175" s="114"/>
      <c r="BN175" s="114"/>
      <c r="BO175" s="114"/>
      <c r="BP175" s="114"/>
      <c r="BQ175" s="114"/>
      <c r="BR175" s="114"/>
      <c r="BS175" s="114"/>
      <c r="BT175" s="114"/>
      <c r="BU175" s="114"/>
      <c r="BV175" s="114"/>
      <c r="BW175" s="114"/>
      <c r="BX175" s="114"/>
      <c r="BY175" s="114"/>
      <c r="BZ175" s="114"/>
    </row>
    <row r="176" spans="13:78" s="182" customFormat="1" x14ac:dyDescent="0.25"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  <c r="AA176" s="114"/>
      <c r="AB176" s="114"/>
      <c r="AC176" s="114"/>
      <c r="AD176" s="114"/>
      <c r="AE176" s="114"/>
      <c r="AF176" s="114"/>
      <c r="AG176" s="114"/>
      <c r="AH176" s="114"/>
      <c r="AI176" s="114"/>
      <c r="AJ176" s="114"/>
      <c r="AK176" s="114"/>
      <c r="AL176" s="114"/>
      <c r="AM176" s="114"/>
      <c r="AN176" s="114"/>
      <c r="AO176" s="114"/>
      <c r="AP176" s="114"/>
      <c r="AQ176" s="114"/>
      <c r="AR176" s="114"/>
      <c r="AS176" s="114"/>
      <c r="AT176" s="114"/>
      <c r="AU176" s="114"/>
      <c r="AV176" s="114"/>
      <c r="AW176" s="114"/>
      <c r="AX176" s="114"/>
      <c r="AY176" s="114"/>
      <c r="AZ176" s="114"/>
      <c r="BA176" s="114"/>
      <c r="BB176" s="114"/>
      <c r="BC176" s="114"/>
      <c r="BD176" s="114"/>
      <c r="BE176" s="114"/>
      <c r="BF176" s="114"/>
      <c r="BG176" s="114"/>
      <c r="BH176" s="114"/>
      <c r="BI176" s="114"/>
      <c r="BJ176" s="114"/>
      <c r="BK176" s="114"/>
      <c r="BL176" s="114"/>
      <c r="BM176" s="114"/>
      <c r="BN176" s="114"/>
      <c r="BO176" s="114"/>
      <c r="BP176" s="114"/>
      <c r="BQ176" s="114"/>
      <c r="BR176" s="114"/>
      <c r="BS176" s="114"/>
      <c r="BT176" s="114"/>
      <c r="BU176" s="114"/>
      <c r="BV176" s="114"/>
      <c r="BW176" s="114"/>
      <c r="BX176" s="114"/>
      <c r="BY176" s="114"/>
      <c r="BZ176" s="114"/>
    </row>
    <row r="177" spans="13:78" s="182" customFormat="1" x14ac:dyDescent="0.25"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  <c r="Z177" s="114"/>
      <c r="AA177" s="114"/>
      <c r="AB177" s="114"/>
      <c r="AC177" s="114"/>
      <c r="AD177" s="114"/>
      <c r="AE177" s="114"/>
      <c r="AF177" s="114"/>
      <c r="AG177" s="114"/>
      <c r="AH177" s="114"/>
      <c r="AI177" s="114"/>
      <c r="AJ177" s="114"/>
      <c r="AK177" s="114"/>
      <c r="AL177" s="114"/>
      <c r="AM177" s="114"/>
      <c r="AN177" s="114"/>
      <c r="AO177" s="114"/>
      <c r="AP177" s="114"/>
      <c r="AQ177" s="114"/>
      <c r="AR177" s="114"/>
      <c r="AS177" s="114"/>
      <c r="AT177" s="114"/>
      <c r="AU177" s="114"/>
      <c r="AV177" s="114"/>
      <c r="AW177" s="114"/>
      <c r="AX177" s="114"/>
      <c r="AY177" s="114"/>
      <c r="AZ177" s="114"/>
      <c r="BA177" s="114"/>
      <c r="BB177" s="114"/>
      <c r="BC177" s="114"/>
      <c r="BD177" s="114"/>
      <c r="BE177" s="114"/>
      <c r="BF177" s="114"/>
      <c r="BG177" s="114"/>
      <c r="BH177" s="114"/>
      <c r="BI177" s="114"/>
      <c r="BJ177" s="114"/>
      <c r="BK177" s="114"/>
      <c r="BL177" s="114"/>
      <c r="BM177" s="114"/>
      <c r="BN177" s="114"/>
      <c r="BO177" s="114"/>
      <c r="BP177" s="114"/>
      <c r="BQ177" s="114"/>
      <c r="BR177" s="114"/>
      <c r="BS177" s="114"/>
      <c r="BT177" s="114"/>
      <c r="BU177" s="114"/>
      <c r="BV177" s="114"/>
      <c r="BW177" s="114"/>
      <c r="BX177" s="114"/>
      <c r="BY177" s="114"/>
      <c r="BZ177" s="114"/>
    </row>
    <row r="178" spans="13:78" s="182" customFormat="1" x14ac:dyDescent="0.25"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  <c r="Z178" s="114"/>
      <c r="AA178" s="114"/>
      <c r="AB178" s="114"/>
      <c r="AC178" s="114"/>
      <c r="AD178" s="114"/>
      <c r="AE178" s="114"/>
      <c r="AF178" s="114"/>
      <c r="AG178" s="114"/>
      <c r="AH178" s="114"/>
      <c r="AI178" s="114"/>
      <c r="AJ178" s="114"/>
      <c r="AK178" s="114"/>
      <c r="AL178" s="114"/>
      <c r="AM178" s="114"/>
      <c r="AN178" s="114"/>
      <c r="AO178" s="114"/>
      <c r="AP178" s="114"/>
      <c r="AQ178" s="114"/>
      <c r="AR178" s="114"/>
      <c r="AS178" s="114"/>
      <c r="AT178" s="114"/>
      <c r="AU178" s="114"/>
      <c r="AV178" s="114"/>
      <c r="AW178" s="114"/>
      <c r="AX178" s="114"/>
      <c r="AY178" s="114"/>
      <c r="AZ178" s="114"/>
      <c r="BA178" s="114"/>
      <c r="BB178" s="114"/>
      <c r="BC178" s="114"/>
      <c r="BD178" s="114"/>
      <c r="BE178" s="114"/>
      <c r="BF178" s="114"/>
      <c r="BG178" s="114"/>
      <c r="BH178" s="114"/>
      <c r="BI178" s="114"/>
      <c r="BJ178" s="114"/>
      <c r="BK178" s="114"/>
      <c r="BL178" s="114"/>
      <c r="BM178" s="114"/>
      <c r="BN178" s="114"/>
      <c r="BO178" s="114"/>
      <c r="BP178" s="114"/>
      <c r="BQ178" s="114"/>
      <c r="BR178" s="114"/>
      <c r="BS178" s="114"/>
      <c r="BT178" s="114"/>
      <c r="BU178" s="114"/>
      <c r="BV178" s="114"/>
      <c r="BW178" s="114"/>
      <c r="BX178" s="114"/>
      <c r="BY178" s="114"/>
      <c r="BZ178" s="114"/>
    </row>
    <row r="179" spans="13:78" s="182" customFormat="1" x14ac:dyDescent="0.25"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  <c r="X179" s="114"/>
      <c r="Y179" s="114"/>
      <c r="Z179" s="114"/>
      <c r="AA179" s="114"/>
      <c r="AB179" s="114"/>
      <c r="AC179" s="114"/>
      <c r="AD179" s="114"/>
      <c r="AE179" s="114"/>
      <c r="AF179" s="114"/>
      <c r="AG179" s="114"/>
      <c r="AH179" s="114"/>
      <c r="AI179" s="114"/>
      <c r="AJ179" s="114"/>
      <c r="AK179" s="114"/>
      <c r="AL179" s="114"/>
      <c r="AM179" s="114"/>
      <c r="AN179" s="114"/>
      <c r="AO179" s="114"/>
      <c r="AP179" s="114"/>
      <c r="AQ179" s="114"/>
      <c r="AR179" s="114"/>
      <c r="AS179" s="114"/>
      <c r="AT179" s="114"/>
      <c r="AU179" s="114"/>
      <c r="AV179" s="114"/>
      <c r="AW179" s="114"/>
      <c r="AX179" s="114"/>
      <c r="AY179" s="114"/>
      <c r="AZ179" s="114"/>
      <c r="BA179" s="114"/>
      <c r="BB179" s="114"/>
      <c r="BC179" s="114"/>
      <c r="BD179" s="114"/>
      <c r="BE179" s="114"/>
      <c r="BF179" s="114"/>
      <c r="BG179" s="114"/>
      <c r="BH179" s="114"/>
      <c r="BI179" s="114"/>
      <c r="BJ179" s="114"/>
      <c r="BK179" s="114"/>
      <c r="BL179" s="114"/>
      <c r="BM179" s="114"/>
      <c r="BN179" s="114"/>
      <c r="BO179" s="114"/>
      <c r="BP179" s="114"/>
      <c r="BQ179" s="114"/>
      <c r="BR179" s="114"/>
      <c r="BS179" s="114"/>
      <c r="BT179" s="114"/>
      <c r="BU179" s="114"/>
      <c r="BV179" s="114"/>
      <c r="BW179" s="114"/>
      <c r="BX179" s="114"/>
      <c r="BY179" s="114"/>
      <c r="BZ179" s="114"/>
    </row>
    <row r="180" spans="13:78" s="182" customFormat="1" x14ac:dyDescent="0.25"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/>
      <c r="AA180" s="114"/>
      <c r="AB180" s="114"/>
      <c r="AC180" s="114"/>
      <c r="AD180" s="114"/>
      <c r="AE180" s="114"/>
      <c r="AF180" s="114"/>
      <c r="AG180" s="114"/>
      <c r="AH180" s="114"/>
      <c r="AI180" s="114"/>
      <c r="AJ180" s="114"/>
      <c r="AK180" s="114"/>
      <c r="AL180" s="114"/>
      <c r="AM180" s="114"/>
      <c r="AN180" s="114"/>
      <c r="AO180" s="114"/>
      <c r="AP180" s="114"/>
      <c r="AQ180" s="114"/>
      <c r="AR180" s="114"/>
      <c r="AS180" s="114"/>
      <c r="AT180" s="114"/>
      <c r="AU180" s="114"/>
      <c r="AV180" s="114"/>
      <c r="AW180" s="114"/>
      <c r="AX180" s="114"/>
      <c r="AY180" s="114"/>
      <c r="AZ180" s="114"/>
      <c r="BA180" s="114"/>
      <c r="BB180" s="114"/>
      <c r="BC180" s="114"/>
      <c r="BD180" s="114"/>
      <c r="BE180" s="114"/>
      <c r="BF180" s="114"/>
      <c r="BG180" s="114"/>
      <c r="BH180" s="114"/>
      <c r="BI180" s="114"/>
      <c r="BJ180" s="114"/>
      <c r="BK180" s="114"/>
      <c r="BL180" s="114"/>
      <c r="BM180" s="114"/>
      <c r="BN180" s="114"/>
      <c r="BO180" s="114"/>
      <c r="BP180" s="114"/>
      <c r="BQ180" s="114"/>
      <c r="BR180" s="114"/>
      <c r="BS180" s="114"/>
      <c r="BT180" s="114"/>
      <c r="BU180" s="114"/>
      <c r="BV180" s="114"/>
      <c r="BW180" s="114"/>
      <c r="BX180" s="114"/>
      <c r="BY180" s="114"/>
      <c r="BZ180" s="114"/>
    </row>
    <row r="181" spans="13:78" s="182" customFormat="1" x14ac:dyDescent="0.25"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  <c r="X181" s="114"/>
      <c r="Y181" s="114"/>
      <c r="Z181" s="114"/>
      <c r="AA181" s="114"/>
      <c r="AB181" s="114"/>
      <c r="AC181" s="114"/>
      <c r="AD181" s="114"/>
      <c r="AE181" s="114"/>
      <c r="AF181" s="114"/>
      <c r="AG181" s="114"/>
      <c r="AH181" s="114"/>
      <c r="AI181" s="114"/>
      <c r="AJ181" s="114"/>
      <c r="AK181" s="114"/>
      <c r="AL181" s="114"/>
      <c r="AM181" s="114"/>
      <c r="AN181" s="114"/>
      <c r="AO181" s="114"/>
      <c r="AP181" s="114"/>
      <c r="AQ181" s="114"/>
      <c r="AR181" s="114"/>
      <c r="AS181" s="114"/>
      <c r="AT181" s="114"/>
      <c r="AU181" s="114"/>
      <c r="AV181" s="114"/>
      <c r="AW181" s="114"/>
      <c r="AX181" s="114"/>
      <c r="AY181" s="114"/>
      <c r="AZ181" s="114"/>
      <c r="BA181" s="114"/>
      <c r="BB181" s="114"/>
      <c r="BC181" s="114"/>
      <c r="BD181" s="114"/>
      <c r="BE181" s="114"/>
      <c r="BF181" s="114"/>
      <c r="BG181" s="114"/>
      <c r="BH181" s="114"/>
      <c r="BI181" s="114"/>
      <c r="BJ181" s="114"/>
      <c r="BK181" s="114"/>
      <c r="BL181" s="114"/>
      <c r="BM181" s="114"/>
      <c r="BN181" s="114"/>
      <c r="BO181" s="114"/>
      <c r="BP181" s="114"/>
      <c r="BQ181" s="114"/>
      <c r="BR181" s="114"/>
      <c r="BS181" s="114"/>
      <c r="BT181" s="114"/>
      <c r="BU181" s="114"/>
      <c r="BV181" s="114"/>
      <c r="BW181" s="114"/>
      <c r="BX181" s="114"/>
      <c r="BY181" s="114"/>
      <c r="BZ181" s="114"/>
    </row>
    <row r="182" spans="13:78" s="182" customFormat="1" x14ac:dyDescent="0.25"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  <c r="Z182" s="114"/>
      <c r="AA182" s="114"/>
      <c r="AB182" s="114"/>
      <c r="AC182" s="114"/>
      <c r="AD182" s="114"/>
      <c r="AE182" s="114"/>
      <c r="AF182" s="114"/>
      <c r="AG182" s="114"/>
      <c r="AH182" s="114"/>
      <c r="AI182" s="114"/>
      <c r="AJ182" s="114"/>
      <c r="AK182" s="114"/>
      <c r="AL182" s="114"/>
      <c r="AM182" s="114"/>
      <c r="AN182" s="114"/>
      <c r="AO182" s="114"/>
      <c r="AP182" s="114"/>
      <c r="AQ182" s="114"/>
      <c r="AR182" s="114"/>
      <c r="AS182" s="114"/>
      <c r="AT182" s="114"/>
      <c r="AU182" s="114"/>
      <c r="AV182" s="114"/>
      <c r="AW182" s="114"/>
      <c r="AX182" s="114"/>
      <c r="AY182" s="114"/>
      <c r="AZ182" s="114"/>
      <c r="BA182" s="114"/>
      <c r="BB182" s="114"/>
      <c r="BC182" s="114"/>
      <c r="BD182" s="114"/>
      <c r="BE182" s="114"/>
      <c r="BF182" s="114"/>
      <c r="BG182" s="114"/>
      <c r="BH182" s="114"/>
      <c r="BI182" s="114"/>
      <c r="BJ182" s="114"/>
      <c r="BK182" s="114"/>
      <c r="BL182" s="114"/>
      <c r="BM182" s="114"/>
      <c r="BN182" s="114"/>
      <c r="BO182" s="114"/>
      <c r="BP182" s="114"/>
      <c r="BQ182" s="114"/>
      <c r="BR182" s="114"/>
      <c r="BS182" s="114"/>
      <c r="BT182" s="114"/>
      <c r="BU182" s="114"/>
      <c r="BV182" s="114"/>
      <c r="BW182" s="114"/>
      <c r="BX182" s="114"/>
      <c r="BY182" s="114"/>
      <c r="BZ182" s="114"/>
    </row>
    <row r="183" spans="13:78" s="182" customFormat="1" x14ac:dyDescent="0.25"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  <c r="AA183" s="114"/>
      <c r="AB183" s="114"/>
      <c r="AC183" s="114"/>
      <c r="AD183" s="114"/>
      <c r="AE183" s="114"/>
      <c r="AF183" s="114"/>
      <c r="AG183" s="114"/>
      <c r="AH183" s="114"/>
      <c r="AI183" s="114"/>
      <c r="AJ183" s="114"/>
      <c r="AK183" s="114"/>
      <c r="AL183" s="114"/>
      <c r="AM183" s="114"/>
      <c r="AN183" s="114"/>
      <c r="AO183" s="114"/>
      <c r="AP183" s="114"/>
      <c r="AQ183" s="114"/>
      <c r="AR183" s="114"/>
      <c r="AS183" s="114"/>
      <c r="AT183" s="114"/>
      <c r="AU183" s="114"/>
      <c r="AV183" s="114"/>
      <c r="AW183" s="114"/>
      <c r="AX183" s="114"/>
      <c r="AY183" s="114"/>
      <c r="AZ183" s="114"/>
      <c r="BA183" s="114"/>
      <c r="BB183" s="114"/>
      <c r="BC183" s="114"/>
      <c r="BD183" s="114"/>
      <c r="BE183" s="114"/>
      <c r="BF183" s="114"/>
      <c r="BG183" s="114"/>
      <c r="BH183" s="114"/>
      <c r="BI183" s="114"/>
      <c r="BJ183" s="114"/>
      <c r="BK183" s="114"/>
      <c r="BL183" s="114"/>
      <c r="BM183" s="114"/>
      <c r="BN183" s="114"/>
      <c r="BO183" s="114"/>
      <c r="BP183" s="114"/>
      <c r="BQ183" s="114"/>
      <c r="BR183" s="114"/>
      <c r="BS183" s="114"/>
      <c r="BT183" s="114"/>
      <c r="BU183" s="114"/>
      <c r="BV183" s="114"/>
      <c r="BW183" s="114"/>
      <c r="BX183" s="114"/>
      <c r="BY183" s="114"/>
      <c r="BZ183" s="114"/>
    </row>
    <row r="184" spans="13:78" s="182" customFormat="1" x14ac:dyDescent="0.25"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  <c r="AA184" s="114"/>
      <c r="AB184" s="114"/>
      <c r="AC184" s="114"/>
      <c r="AD184" s="114"/>
      <c r="AE184" s="114"/>
      <c r="AF184" s="114"/>
      <c r="AG184" s="114"/>
      <c r="AH184" s="114"/>
      <c r="AI184" s="114"/>
      <c r="AJ184" s="114"/>
      <c r="AK184" s="114"/>
      <c r="AL184" s="114"/>
      <c r="AM184" s="114"/>
      <c r="AN184" s="114"/>
      <c r="AO184" s="114"/>
      <c r="AP184" s="114"/>
      <c r="AQ184" s="114"/>
      <c r="AR184" s="114"/>
      <c r="AS184" s="114"/>
      <c r="AT184" s="114"/>
      <c r="AU184" s="114"/>
      <c r="AV184" s="114"/>
      <c r="AW184" s="114"/>
      <c r="AX184" s="114"/>
      <c r="AY184" s="114"/>
      <c r="AZ184" s="114"/>
      <c r="BA184" s="114"/>
      <c r="BB184" s="114"/>
      <c r="BC184" s="114"/>
      <c r="BD184" s="114"/>
      <c r="BE184" s="114"/>
      <c r="BF184" s="114"/>
      <c r="BG184" s="114"/>
      <c r="BH184" s="114"/>
      <c r="BI184" s="114"/>
      <c r="BJ184" s="114"/>
      <c r="BK184" s="114"/>
      <c r="BL184" s="114"/>
      <c r="BM184" s="114"/>
      <c r="BN184" s="114"/>
      <c r="BO184" s="114"/>
      <c r="BP184" s="114"/>
      <c r="BQ184" s="114"/>
      <c r="BR184" s="114"/>
      <c r="BS184" s="114"/>
      <c r="BT184" s="114"/>
      <c r="BU184" s="114"/>
      <c r="BV184" s="114"/>
      <c r="BW184" s="114"/>
      <c r="BX184" s="114"/>
      <c r="BY184" s="114"/>
      <c r="BZ184" s="114"/>
    </row>
    <row r="185" spans="13:78" s="182" customFormat="1" x14ac:dyDescent="0.25"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4"/>
      <c r="AA185" s="114"/>
      <c r="AB185" s="114"/>
      <c r="AC185" s="114"/>
      <c r="AD185" s="114"/>
      <c r="AE185" s="114"/>
      <c r="AF185" s="114"/>
      <c r="AG185" s="114"/>
      <c r="AH185" s="114"/>
      <c r="AI185" s="114"/>
      <c r="AJ185" s="114"/>
      <c r="AK185" s="114"/>
      <c r="AL185" s="114"/>
      <c r="AM185" s="114"/>
      <c r="AN185" s="114"/>
      <c r="AO185" s="114"/>
      <c r="AP185" s="114"/>
      <c r="AQ185" s="114"/>
      <c r="AR185" s="114"/>
      <c r="AS185" s="114"/>
      <c r="AT185" s="114"/>
      <c r="AU185" s="114"/>
      <c r="AV185" s="114"/>
      <c r="AW185" s="114"/>
      <c r="AX185" s="114"/>
      <c r="AY185" s="114"/>
      <c r="AZ185" s="114"/>
      <c r="BA185" s="114"/>
      <c r="BB185" s="114"/>
      <c r="BC185" s="114"/>
      <c r="BD185" s="114"/>
      <c r="BE185" s="114"/>
      <c r="BF185" s="114"/>
      <c r="BG185" s="114"/>
      <c r="BH185" s="114"/>
      <c r="BI185" s="114"/>
      <c r="BJ185" s="114"/>
      <c r="BK185" s="114"/>
      <c r="BL185" s="114"/>
      <c r="BM185" s="114"/>
      <c r="BN185" s="114"/>
      <c r="BO185" s="114"/>
      <c r="BP185" s="114"/>
      <c r="BQ185" s="114"/>
      <c r="BR185" s="114"/>
      <c r="BS185" s="114"/>
      <c r="BT185" s="114"/>
      <c r="BU185" s="114"/>
      <c r="BV185" s="114"/>
      <c r="BW185" s="114"/>
      <c r="BX185" s="114"/>
      <c r="BY185" s="114"/>
      <c r="BZ185" s="114"/>
    </row>
    <row r="186" spans="13:78" s="182" customFormat="1" x14ac:dyDescent="0.25"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  <c r="Z186" s="114"/>
      <c r="AA186" s="114"/>
      <c r="AB186" s="114"/>
      <c r="AC186" s="114"/>
      <c r="AD186" s="114"/>
      <c r="AE186" s="114"/>
      <c r="AF186" s="114"/>
      <c r="AG186" s="114"/>
      <c r="AH186" s="114"/>
      <c r="AI186" s="114"/>
      <c r="AJ186" s="114"/>
      <c r="AK186" s="114"/>
      <c r="AL186" s="114"/>
      <c r="AM186" s="114"/>
      <c r="AN186" s="114"/>
      <c r="AO186" s="114"/>
      <c r="AP186" s="114"/>
      <c r="AQ186" s="114"/>
      <c r="AR186" s="114"/>
      <c r="AS186" s="114"/>
      <c r="AT186" s="114"/>
      <c r="AU186" s="114"/>
      <c r="AV186" s="114"/>
      <c r="AW186" s="114"/>
      <c r="AX186" s="114"/>
      <c r="AY186" s="114"/>
      <c r="AZ186" s="114"/>
      <c r="BA186" s="114"/>
      <c r="BB186" s="114"/>
      <c r="BC186" s="114"/>
      <c r="BD186" s="114"/>
      <c r="BE186" s="114"/>
      <c r="BF186" s="114"/>
      <c r="BG186" s="114"/>
      <c r="BH186" s="114"/>
      <c r="BI186" s="114"/>
      <c r="BJ186" s="114"/>
      <c r="BK186" s="114"/>
      <c r="BL186" s="114"/>
      <c r="BM186" s="114"/>
      <c r="BN186" s="114"/>
      <c r="BO186" s="114"/>
      <c r="BP186" s="114"/>
      <c r="BQ186" s="114"/>
      <c r="BR186" s="114"/>
      <c r="BS186" s="114"/>
      <c r="BT186" s="114"/>
      <c r="BU186" s="114"/>
      <c r="BV186" s="114"/>
      <c r="BW186" s="114"/>
      <c r="BX186" s="114"/>
      <c r="BY186" s="114"/>
      <c r="BZ186" s="114"/>
    </row>
    <row r="187" spans="13:78" s="182" customFormat="1" x14ac:dyDescent="0.25"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4"/>
      <c r="Z187" s="114"/>
      <c r="AA187" s="114"/>
      <c r="AB187" s="114"/>
      <c r="AC187" s="114"/>
      <c r="AD187" s="114"/>
      <c r="AE187" s="114"/>
      <c r="AF187" s="114"/>
      <c r="AG187" s="114"/>
      <c r="AH187" s="114"/>
      <c r="AI187" s="114"/>
      <c r="AJ187" s="114"/>
      <c r="AK187" s="114"/>
      <c r="AL187" s="114"/>
      <c r="AM187" s="114"/>
      <c r="AN187" s="114"/>
      <c r="AO187" s="114"/>
      <c r="AP187" s="114"/>
      <c r="AQ187" s="114"/>
      <c r="AR187" s="114"/>
      <c r="AS187" s="114"/>
      <c r="AT187" s="114"/>
      <c r="AU187" s="114"/>
      <c r="AV187" s="114"/>
      <c r="AW187" s="114"/>
      <c r="AX187" s="114"/>
      <c r="AY187" s="114"/>
      <c r="AZ187" s="114"/>
      <c r="BA187" s="114"/>
      <c r="BB187" s="114"/>
      <c r="BC187" s="114"/>
      <c r="BD187" s="114"/>
      <c r="BE187" s="114"/>
      <c r="BF187" s="114"/>
      <c r="BG187" s="114"/>
      <c r="BH187" s="114"/>
      <c r="BI187" s="114"/>
      <c r="BJ187" s="114"/>
      <c r="BK187" s="114"/>
      <c r="BL187" s="114"/>
      <c r="BM187" s="114"/>
      <c r="BN187" s="114"/>
      <c r="BO187" s="114"/>
      <c r="BP187" s="114"/>
      <c r="BQ187" s="114"/>
      <c r="BR187" s="114"/>
      <c r="BS187" s="114"/>
      <c r="BT187" s="114"/>
      <c r="BU187" s="114"/>
      <c r="BV187" s="114"/>
      <c r="BW187" s="114"/>
      <c r="BX187" s="114"/>
      <c r="BY187" s="114"/>
      <c r="BZ187" s="114"/>
    </row>
    <row r="188" spans="13:78" s="182" customFormat="1" x14ac:dyDescent="0.25"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  <c r="AA188" s="114"/>
      <c r="AB188" s="114"/>
      <c r="AC188" s="114"/>
      <c r="AD188" s="114"/>
      <c r="AE188" s="114"/>
      <c r="AF188" s="114"/>
      <c r="AG188" s="114"/>
      <c r="AH188" s="114"/>
      <c r="AI188" s="114"/>
      <c r="AJ188" s="114"/>
      <c r="AK188" s="114"/>
      <c r="AL188" s="114"/>
      <c r="AM188" s="114"/>
      <c r="AN188" s="114"/>
      <c r="AO188" s="114"/>
      <c r="AP188" s="114"/>
      <c r="AQ188" s="114"/>
      <c r="AR188" s="114"/>
      <c r="AS188" s="114"/>
      <c r="AT188" s="114"/>
      <c r="AU188" s="114"/>
      <c r="AV188" s="114"/>
      <c r="AW188" s="114"/>
      <c r="AX188" s="114"/>
      <c r="AY188" s="114"/>
      <c r="AZ188" s="114"/>
      <c r="BA188" s="114"/>
      <c r="BB188" s="114"/>
      <c r="BC188" s="114"/>
      <c r="BD188" s="114"/>
      <c r="BE188" s="114"/>
      <c r="BF188" s="114"/>
      <c r="BG188" s="114"/>
      <c r="BH188" s="114"/>
      <c r="BI188" s="114"/>
      <c r="BJ188" s="114"/>
      <c r="BK188" s="114"/>
      <c r="BL188" s="114"/>
      <c r="BM188" s="114"/>
      <c r="BN188" s="114"/>
      <c r="BO188" s="114"/>
      <c r="BP188" s="114"/>
      <c r="BQ188" s="114"/>
      <c r="BR188" s="114"/>
      <c r="BS188" s="114"/>
      <c r="BT188" s="114"/>
      <c r="BU188" s="114"/>
      <c r="BV188" s="114"/>
      <c r="BW188" s="114"/>
      <c r="BX188" s="114"/>
      <c r="BY188" s="114"/>
      <c r="BZ188" s="114"/>
    </row>
    <row r="189" spans="13:78" s="182" customFormat="1" x14ac:dyDescent="0.25"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  <c r="AA189" s="114"/>
      <c r="AB189" s="114"/>
      <c r="AC189" s="114"/>
      <c r="AD189" s="114"/>
      <c r="AE189" s="114"/>
      <c r="AF189" s="114"/>
      <c r="AG189" s="114"/>
      <c r="AH189" s="114"/>
      <c r="AI189" s="114"/>
      <c r="AJ189" s="114"/>
      <c r="AK189" s="114"/>
      <c r="AL189" s="114"/>
      <c r="AM189" s="114"/>
      <c r="AN189" s="114"/>
      <c r="AO189" s="114"/>
      <c r="AP189" s="114"/>
      <c r="AQ189" s="114"/>
      <c r="AR189" s="114"/>
      <c r="AS189" s="114"/>
      <c r="AT189" s="114"/>
      <c r="AU189" s="114"/>
      <c r="AV189" s="114"/>
      <c r="AW189" s="114"/>
      <c r="AX189" s="114"/>
      <c r="AY189" s="114"/>
      <c r="AZ189" s="114"/>
      <c r="BA189" s="114"/>
      <c r="BB189" s="114"/>
      <c r="BC189" s="114"/>
      <c r="BD189" s="114"/>
      <c r="BE189" s="114"/>
      <c r="BF189" s="114"/>
      <c r="BG189" s="114"/>
      <c r="BH189" s="114"/>
      <c r="BI189" s="114"/>
      <c r="BJ189" s="114"/>
      <c r="BK189" s="114"/>
      <c r="BL189" s="114"/>
      <c r="BM189" s="114"/>
      <c r="BN189" s="114"/>
      <c r="BO189" s="114"/>
      <c r="BP189" s="114"/>
      <c r="BQ189" s="114"/>
      <c r="BR189" s="114"/>
      <c r="BS189" s="114"/>
      <c r="BT189" s="114"/>
      <c r="BU189" s="114"/>
      <c r="BV189" s="114"/>
      <c r="BW189" s="114"/>
      <c r="BX189" s="114"/>
      <c r="BY189" s="114"/>
      <c r="BZ189" s="114"/>
    </row>
    <row r="190" spans="13:78" s="182" customFormat="1" x14ac:dyDescent="0.25"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  <c r="Z190" s="114"/>
      <c r="AA190" s="114"/>
      <c r="AB190" s="114"/>
      <c r="AC190" s="114"/>
      <c r="AD190" s="114"/>
      <c r="AE190" s="114"/>
      <c r="AF190" s="114"/>
      <c r="AG190" s="114"/>
      <c r="AH190" s="114"/>
      <c r="AI190" s="114"/>
      <c r="AJ190" s="114"/>
      <c r="AK190" s="114"/>
      <c r="AL190" s="114"/>
      <c r="AM190" s="114"/>
      <c r="AN190" s="114"/>
      <c r="AO190" s="114"/>
      <c r="AP190" s="114"/>
      <c r="AQ190" s="114"/>
      <c r="AR190" s="114"/>
      <c r="AS190" s="114"/>
      <c r="AT190" s="114"/>
      <c r="AU190" s="114"/>
      <c r="AV190" s="114"/>
      <c r="AW190" s="114"/>
      <c r="AX190" s="114"/>
      <c r="AY190" s="114"/>
      <c r="AZ190" s="114"/>
      <c r="BA190" s="114"/>
      <c r="BB190" s="114"/>
      <c r="BC190" s="114"/>
      <c r="BD190" s="114"/>
      <c r="BE190" s="114"/>
      <c r="BF190" s="114"/>
      <c r="BG190" s="114"/>
      <c r="BH190" s="114"/>
      <c r="BI190" s="114"/>
      <c r="BJ190" s="114"/>
      <c r="BK190" s="114"/>
      <c r="BL190" s="114"/>
      <c r="BM190" s="114"/>
      <c r="BN190" s="114"/>
      <c r="BO190" s="114"/>
      <c r="BP190" s="114"/>
      <c r="BQ190" s="114"/>
      <c r="BR190" s="114"/>
      <c r="BS190" s="114"/>
      <c r="BT190" s="114"/>
      <c r="BU190" s="114"/>
      <c r="BV190" s="114"/>
      <c r="BW190" s="114"/>
      <c r="BX190" s="114"/>
      <c r="BY190" s="114"/>
      <c r="BZ190" s="114"/>
    </row>
    <row r="191" spans="13:78" s="182" customFormat="1" x14ac:dyDescent="0.25"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4"/>
      <c r="AA191" s="114"/>
      <c r="AB191" s="114"/>
      <c r="AC191" s="114"/>
      <c r="AD191" s="114"/>
      <c r="AE191" s="114"/>
      <c r="AF191" s="114"/>
      <c r="AG191" s="114"/>
      <c r="AH191" s="114"/>
      <c r="AI191" s="114"/>
      <c r="AJ191" s="114"/>
      <c r="AK191" s="114"/>
      <c r="AL191" s="114"/>
      <c r="AM191" s="114"/>
      <c r="AN191" s="114"/>
      <c r="AO191" s="114"/>
      <c r="AP191" s="114"/>
      <c r="AQ191" s="114"/>
      <c r="AR191" s="114"/>
      <c r="AS191" s="114"/>
      <c r="AT191" s="114"/>
      <c r="AU191" s="114"/>
      <c r="AV191" s="114"/>
      <c r="AW191" s="114"/>
      <c r="AX191" s="114"/>
      <c r="AY191" s="114"/>
      <c r="AZ191" s="114"/>
      <c r="BA191" s="114"/>
      <c r="BB191" s="114"/>
      <c r="BC191" s="114"/>
      <c r="BD191" s="114"/>
      <c r="BE191" s="114"/>
      <c r="BF191" s="114"/>
      <c r="BG191" s="114"/>
      <c r="BH191" s="114"/>
      <c r="BI191" s="114"/>
      <c r="BJ191" s="114"/>
      <c r="BK191" s="114"/>
      <c r="BL191" s="114"/>
      <c r="BM191" s="114"/>
      <c r="BN191" s="114"/>
      <c r="BO191" s="114"/>
      <c r="BP191" s="114"/>
      <c r="BQ191" s="114"/>
      <c r="BR191" s="114"/>
      <c r="BS191" s="114"/>
      <c r="BT191" s="114"/>
      <c r="BU191" s="114"/>
      <c r="BV191" s="114"/>
      <c r="BW191" s="114"/>
      <c r="BX191" s="114"/>
      <c r="BY191" s="114"/>
      <c r="BZ191" s="114"/>
    </row>
    <row r="192" spans="13:78" s="182" customFormat="1" x14ac:dyDescent="0.25"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  <c r="AA192" s="114"/>
      <c r="AB192" s="114"/>
      <c r="AC192" s="114"/>
      <c r="AD192" s="114"/>
      <c r="AE192" s="114"/>
      <c r="AF192" s="114"/>
      <c r="AG192" s="114"/>
      <c r="AH192" s="114"/>
      <c r="AI192" s="114"/>
      <c r="AJ192" s="114"/>
      <c r="AK192" s="114"/>
      <c r="AL192" s="114"/>
      <c r="AM192" s="114"/>
      <c r="AN192" s="114"/>
      <c r="AO192" s="114"/>
      <c r="AP192" s="114"/>
      <c r="AQ192" s="114"/>
      <c r="AR192" s="114"/>
      <c r="AS192" s="114"/>
      <c r="AT192" s="114"/>
      <c r="AU192" s="114"/>
      <c r="AV192" s="114"/>
      <c r="AW192" s="114"/>
      <c r="AX192" s="114"/>
      <c r="AY192" s="114"/>
      <c r="AZ192" s="114"/>
      <c r="BA192" s="114"/>
      <c r="BB192" s="114"/>
      <c r="BC192" s="114"/>
      <c r="BD192" s="114"/>
      <c r="BE192" s="114"/>
      <c r="BF192" s="114"/>
      <c r="BG192" s="114"/>
      <c r="BH192" s="114"/>
      <c r="BI192" s="114"/>
      <c r="BJ192" s="114"/>
      <c r="BK192" s="114"/>
      <c r="BL192" s="114"/>
      <c r="BM192" s="114"/>
      <c r="BN192" s="114"/>
      <c r="BO192" s="114"/>
      <c r="BP192" s="114"/>
      <c r="BQ192" s="114"/>
      <c r="BR192" s="114"/>
      <c r="BS192" s="114"/>
      <c r="BT192" s="114"/>
      <c r="BU192" s="114"/>
      <c r="BV192" s="114"/>
      <c r="BW192" s="114"/>
      <c r="BX192" s="114"/>
      <c r="BY192" s="114"/>
      <c r="BZ192" s="114"/>
    </row>
    <row r="193" spans="13:78" s="182" customFormat="1" x14ac:dyDescent="0.25"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  <c r="X193" s="114"/>
      <c r="Y193" s="114"/>
      <c r="Z193" s="114"/>
      <c r="AA193" s="114"/>
      <c r="AB193" s="114"/>
      <c r="AC193" s="114"/>
      <c r="AD193" s="114"/>
      <c r="AE193" s="114"/>
      <c r="AF193" s="114"/>
      <c r="AG193" s="114"/>
      <c r="AH193" s="114"/>
      <c r="AI193" s="114"/>
      <c r="AJ193" s="114"/>
      <c r="AK193" s="114"/>
      <c r="AL193" s="114"/>
      <c r="AM193" s="114"/>
      <c r="AN193" s="114"/>
      <c r="AO193" s="114"/>
      <c r="AP193" s="114"/>
      <c r="AQ193" s="114"/>
      <c r="AR193" s="114"/>
      <c r="AS193" s="114"/>
      <c r="AT193" s="114"/>
      <c r="AU193" s="114"/>
      <c r="AV193" s="114"/>
      <c r="AW193" s="114"/>
      <c r="AX193" s="114"/>
      <c r="AY193" s="114"/>
      <c r="AZ193" s="114"/>
      <c r="BA193" s="114"/>
      <c r="BB193" s="114"/>
      <c r="BC193" s="114"/>
      <c r="BD193" s="114"/>
      <c r="BE193" s="114"/>
      <c r="BF193" s="114"/>
      <c r="BG193" s="114"/>
      <c r="BH193" s="114"/>
      <c r="BI193" s="114"/>
      <c r="BJ193" s="114"/>
      <c r="BK193" s="114"/>
      <c r="BL193" s="114"/>
      <c r="BM193" s="114"/>
      <c r="BN193" s="114"/>
      <c r="BO193" s="114"/>
      <c r="BP193" s="114"/>
      <c r="BQ193" s="114"/>
      <c r="BR193" s="114"/>
      <c r="BS193" s="114"/>
      <c r="BT193" s="114"/>
      <c r="BU193" s="114"/>
      <c r="BV193" s="114"/>
      <c r="BW193" s="114"/>
      <c r="BX193" s="114"/>
      <c r="BY193" s="114"/>
      <c r="BZ193" s="114"/>
    </row>
    <row r="194" spans="13:78" s="182" customFormat="1" x14ac:dyDescent="0.25"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  <c r="AA194" s="114"/>
      <c r="AB194" s="114"/>
      <c r="AC194" s="114"/>
      <c r="AD194" s="114"/>
      <c r="AE194" s="114"/>
      <c r="AF194" s="114"/>
      <c r="AG194" s="114"/>
      <c r="AH194" s="114"/>
      <c r="AI194" s="114"/>
      <c r="AJ194" s="114"/>
      <c r="AK194" s="114"/>
      <c r="AL194" s="114"/>
      <c r="AM194" s="114"/>
      <c r="AN194" s="114"/>
      <c r="AO194" s="114"/>
      <c r="AP194" s="114"/>
      <c r="AQ194" s="114"/>
      <c r="AR194" s="114"/>
      <c r="AS194" s="114"/>
      <c r="AT194" s="114"/>
      <c r="AU194" s="114"/>
      <c r="AV194" s="114"/>
      <c r="AW194" s="114"/>
      <c r="AX194" s="114"/>
      <c r="AY194" s="114"/>
      <c r="AZ194" s="114"/>
      <c r="BA194" s="114"/>
      <c r="BB194" s="114"/>
      <c r="BC194" s="114"/>
      <c r="BD194" s="114"/>
      <c r="BE194" s="114"/>
      <c r="BF194" s="114"/>
      <c r="BG194" s="114"/>
      <c r="BH194" s="114"/>
      <c r="BI194" s="114"/>
      <c r="BJ194" s="114"/>
      <c r="BK194" s="114"/>
      <c r="BL194" s="114"/>
      <c r="BM194" s="114"/>
      <c r="BN194" s="114"/>
      <c r="BO194" s="114"/>
      <c r="BP194" s="114"/>
      <c r="BQ194" s="114"/>
      <c r="BR194" s="114"/>
      <c r="BS194" s="114"/>
      <c r="BT194" s="114"/>
      <c r="BU194" s="114"/>
      <c r="BV194" s="114"/>
      <c r="BW194" s="114"/>
      <c r="BX194" s="114"/>
      <c r="BY194" s="114"/>
      <c r="BZ194" s="114"/>
    </row>
    <row r="195" spans="13:78" s="182" customFormat="1" x14ac:dyDescent="0.25"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  <c r="Z195" s="114"/>
      <c r="AA195" s="114"/>
      <c r="AB195" s="114"/>
      <c r="AC195" s="114"/>
      <c r="AD195" s="114"/>
      <c r="AE195" s="114"/>
      <c r="AF195" s="114"/>
      <c r="AG195" s="114"/>
      <c r="AH195" s="114"/>
      <c r="AI195" s="114"/>
      <c r="AJ195" s="114"/>
      <c r="AK195" s="114"/>
      <c r="AL195" s="114"/>
      <c r="AM195" s="114"/>
      <c r="AN195" s="114"/>
      <c r="AO195" s="114"/>
      <c r="AP195" s="114"/>
      <c r="AQ195" s="114"/>
      <c r="AR195" s="114"/>
      <c r="AS195" s="114"/>
      <c r="AT195" s="114"/>
      <c r="AU195" s="114"/>
      <c r="AV195" s="114"/>
      <c r="AW195" s="114"/>
      <c r="AX195" s="114"/>
      <c r="AY195" s="114"/>
      <c r="AZ195" s="114"/>
      <c r="BA195" s="114"/>
      <c r="BB195" s="114"/>
      <c r="BC195" s="114"/>
      <c r="BD195" s="114"/>
      <c r="BE195" s="114"/>
      <c r="BF195" s="114"/>
      <c r="BG195" s="114"/>
      <c r="BH195" s="114"/>
      <c r="BI195" s="114"/>
      <c r="BJ195" s="114"/>
      <c r="BK195" s="114"/>
      <c r="BL195" s="114"/>
      <c r="BM195" s="114"/>
      <c r="BN195" s="114"/>
      <c r="BO195" s="114"/>
      <c r="BP195" s="114"/>
      <c r="BQ195" s="114"/>
      <c r="BR195" s="114"/>
      <c r="BS195" s="114"/>
      <c r="BT195" s="114"/>
      <c r="BU195" s="114"/>
      <c r="BV195" s="114"/>
      <c r="BW195" s="114"/>
      <c r="BX195" s="114"/>
      <c r="BY195" s="114"/>
      <c r="BZ195" s="114"/>
    </row>
    <row r="196" spans="13:78" s="182" customFormat="1" x14ac:dyDescent="0.25"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  <c r="X196" s="114"/>
      <c r="Y196" s="114"/>
      <c r="Z196" s="114"/>
      <c r="AA196" s="114"/>
      <c r="AB196" s="114"/>
      <c r="AC196" s="114"/>
      <c r="AD196" s="114"/>
      <c r="AE196" s="114"/>
      <c r="AF196" s="114"/>
      <c r="AG196" s="114"/>
      <c r="AH196" s="114"/>
      <c r="AI196" s="114"/>
      <c r="AJ196" s="114"/>
      <c r="AK196" s="114"/>
      <c r="AL196" s="114"/>
      <c r="AM196" s="114"/>
      <c r="AN196" s="114"/>
      <c r="AO196" s="114"/>
      <c r="AP196" s="114"/>
      <c r="AQ196" s="114"/>
      <c r="AR196" s="114"/>
      <c r="AS196" s="114"/>
      <c r="AT196" s="114"/>
      <c r="AU196" s="114"/>
      <c r="AV196" s="114"/>
      <c r="AW196" s="114"/>
      <c r="AX196" s="114"/>
      <c r="AY196" s="114"/>
      <c r="AZ196" s="114"/>
      <c r="BA196" s="114"/>
      <c r="BB196" s="114"/>
      <c r="BC196" s="114"/>
      <c r="BD196" s="114"/>
      <c r="BE196" s="114"/>
      <c r="BF196" s="114"/>
      <c r="BG196" s="114"/>
      <c r="BH196" s="114"/>
      <c r="BI196" s="114"/>
      <c r="BJ196" s="114"/>
      <c r="BK196" s="114"/>
      <c r="BL196" s="114"/>
      <c r="BM196" s="114"/>
      <c r="BN196" s="114"/>
      <c r="BO196" s="114"/>
      <c r="BP196" s="114"/>
      <c r="BQ196" s="114"/>
      <c r="BR196" s="114"/>
      <c r="BS196" s="114"/>
      <c r="BT196" s="114"/>
      <c r="BU196" s="114"/>
      <c r="BV196" s="114"/>
      <c r="BW196" s="114"/>
      <c r="BX196" s="114"/>
      <c r="BY196" s="114"/>
      <c r="BZ196" s="114"/>
    </row>
    <row r="197" spans="13:78" s="182" customFormat="1" x14ac:dyDescent="0.25"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114"/>
      <c r="Z197" s="114"/>
      <c r="AA197" s="114"/>
      <c r="AB197" s="114"/>
      <c r="AC197" s="114"/>
      <c r="AD197" s="114"/>
      <c r="AE197" s="114"/>
      <c r="AF197" s="114"/>
      <c r="AG197" s="114"/>
      <c r="AH197" s="114"/>
      <c r="AI197" s="114"/>
      <c r="AJ197" s="114"/>
      <c r="AK197" s="114"/>
      <c r="AL197" s="114"/>
      <c r="AM197" s="114"/>
      <c r="AN197" s="114"/>
      <c r="AO197" s="114"/>
      <c r="AP197" s="114"/>
      <c r="AQ197" s="114"/>
      <c r="AR197" s="114"/>
      <c r="AS197" s="114"/>
      <c r="AT197" s="114"/>
      <c r="AU197" s="114"/>
      <c r="AV197" s="114"/>
      <c r="AW197" s="114"/>
      <c r="AX197" s="114"/>
      <c r="AY197" s="114"/>
      <c r="AZ197" s="114"/>
      <c r="BA197" s="114"/>
      <c r="BB197" s="114"/>
      <c r="BC197" s="114"/>
      <c r="BD197" s="114"/>
      <c r="BE197" s="114"/>
      <c r="BF197" s="114"/>
      <c r="BG197" s="114"/>
      <c r="BH197" s="114"/>
      <c r="BI197" s="114"/>
      <c r="BJ197" s="114"/>
      <c r="BK197" s="114"/>
      <c r="BL197" s="114"/>
      <c r="BM197" s="114"/>
      <c r="BN197" s="114"/>
      <c r="BO197" s="114"/>
      <c r="BP197" s="114"/>
      <c r="BQ197" s="114"/>
      <c r="BR197" s="114"/>
      <c r="BS197" s="114"/>
      <c r="BT197" s="114"/>
      <c r="BU197" s="114"/>
      <c r="BV197" s="114"/>
      <c r="BW197" s="114"/>
      <c r="BX197" s="114"/>
      <c r="BY197" s="114"/>
      <c r="BZ197" s="114"/>
    </row>
    <row r="198" spans="13:78" s="182" customFormat="1" x14ac:dyDescent="0.25"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  <c r="X198" s="114"/>
      <c r="Y198" s="114"/>
      <c r="Z198" s="114"/>
      <c r="AA198" s="114"/>
      <c r="AB198" s="114"/>
      <c r="AC198" s="114"/>
      <c r="AD198" s="114"/>
      <c r="AE198" s="114"/>
      <c r="AF198" s="114"/>
      <c r="AG198" s="114"/>
      <c r="AH198" s="114"/>
      <c r="AI198" s="114"/>
      <c r="AJ198" s="114"/>
      <c r="AK198" s="114"/>
      <c r="AL198" s="114"/>
      <c r="AM198" s="114"/>
      <c r="AN198" s="114"/>
      <c r="AO198" s="114"/>
      <c r="AP198" s="114"/>
      <c r="AQ198" s="114"/>
      <c r="AR198" s="114"/>
      <c r="AS198" s="114"/>
      <c r="AT198" s="114"/>
      <c r="AU198" s="114"/>
      <c r="AV198" s="114"/>
      <c r="AW198" s="114"/>
      <c r="AX198" s="114"/>
      <c r="AY198" s="114"/>
      <c r="AZ198" s="114"/>
      <c r="BA198" s="114"/>
      <c r="BB198" s="114"/>
      <c r="BC198" s="114"/>
      <c r="BD198" s="114"/>
      <c r="BE198" s="114"/>
      <c r="BF198" s="114"/>
      <c r="BG198" s="114"/>
      <c r="BH198" s="114"/>
      <c r="BI198" s="114"/>
      <c r="BJ198" s="114"/>
      <c r="BK198" s="114"/>
      <c r="BL198" s="114"/>
      <c r="BM198" s="114"/>
      <c r="BN198" s="114"/>
      <c r="BO198" s="114"/>
      <c r="BP198" s="114"/>
      <c r="BQ198" s="114"/>
      <c r="BR198" s="114"/>
      <c r="BS198" s="114"/>
      <c r="BT198" s="114"/>
      <c r="BU198" s="114"/>
      <c r="BV198" s="114"/>
      <c r="BW198" s="114"/>
      <c r="BX198" s="114"/>
      <c r="BY198" s="114"/>
      <c r="BZ198" s="114"/>
    </row>
    <row r="199" spans="13:78" s="182" customFormat="1" x14ac:dyDescent="0.25"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  <c r="X199" s="114"/>
      <c r="Y199" s="114"/>
      <c r="Z199" s="114"/>
      <c r="AA199" s="114"/>
      <c r="AB199" s="114"/>
      <c r="AC199" s="114"/>
      <c r="AD199" s="114"/>
      <c r="AE199" s="114"/>
      <c r="AF199" s="114"/>
      <c r="AG199" s="114"/>
      <c r="AH199" s="114"/>
      <c r="AI199" s="114"/>
      <c r="AJ199" s="114"/>
      <c r="AK199" s="114"/>
      <c r="AL199" s="114"/>
      <c r="AM199" s="114"/>
      <c r="AN199" s="114"/>
      <c r="AO199" s="114"/>
      <c r="AP199" s="114"/>
      <c r="AQ199" s="114"/>
      <c r="AR199" s="114"/>
      <c r="AS199" s="114"/>
      <c r="AT199" s="114"/>
      <c r="AU199" s="114"/>
      <c r="AV199" s="114"/>
      <c r="AW199" s="114"/>
      <c r="AX199" s="114"/>
      <c r="AY199" s="114"/>
      <c r="AZ199" s="114"/>
      <c r="BA199" s="114"/>
      <c r="BB199" s="114"/>
      <c r="BC199" s="114"/>
      <c r="BD199" s="114"/>
      <c r="BE199" s="114"/>
      <c r="BF199" s="114"/>
      <c r="BG199" s="114"/>
      <c r="BH199" s="114"/>
      <c r="BI199" s="114"/>
      <c r="BJ199" s="114"/>
      <c r="BK199" s="114"/>
      <c r="BL199" s="114"/>
      <c r="BM199" s="114"/>
      <c r="BN199" s="114"/>
      <c r="BO199" s="114"/>
      <c r="BP199" s="114"/>
      <c r="BQ199" s="114"/>
      <c r="BR199" s="114"/>
      <c r="BS199" s="114"/>
      <c r="BT199" s="114"/>
      <c r="BU199" s="114"/>
      <c r="BV199" s="114"/>
      <c r="BW199" s="114"/>
      <c r="BX199" s="114"/>
      <c r="BY199" s="114"/>
      <c r="BZ199" s="114"/>
    </row>
    <row r="200" spans="13:78" s="182" customFormat="1" x14ac:dyDescent="0.25">
      <c r="M200" s="114"/>
      <c r="N200" s="114"/>
      <c r="O200" s="114"/>
      <c r="P200" s="114"/>
      <c r="Q200" s="114"/>
      <c r="R200" s="114"/>
      <c r="S200" s="114"/>
      <c r="T200" s="114"/>
      <c r="U200" s="114"/>
      <c r="V200" s="114"/>
      <c r="W200" s="114"/>
      <c r="X200" s="114"/>
      <c r="Y200" s="114"/>
      <c r="Z200" s="114"/>
      <c r="AA200" s="114"/>
      <c r="AB200" s="114"/>
      <c r="AC200" s="114"/>
      <c r="AD200" s="114"/>
      <c r="AE200" s="114"/>
      <c r="AF200" s="114"/>
      <c r="AG200" s="114"/>
      <c r="AH200" s="114"/>
      <c r="AI200" s="114"/>
      <c r="AJ200" s="114"/>
      <c r="AK200" s="114"/>
      <c r="AL200" s="114"/>
      <c r="AM200" s="114"/>
      <c r="AN200" s="114"/>
      <c r="AO200" s="114"/>
      <c r="AP200" s="114"/>
      <c r="AQ200" s="114"/>
      <c r="AR200" s="114"/>
      <c r="AS200" s="114"/>
      <c r="AT200" s="114"/>
      <c r="AU200" s="114"/>
      <c r="AV200" s="114"/>
      <c r="AW200" s="114"/>
      <c r="AX200" s="114"/>
      <c r="AY200" s="114"/>
      <c r="AZ200" s="114"/>
      <c r="BA200" s="114"/>
      <c r="BB200" s="114"/>
      <c r="BC200" s="114"/>
      <c r="BD200" s="114"/>
      <c r="BE200" s="114"/>
      <c r="BF200" s="114"/>
      <c r="BG200" s="114"/>
      <c r="BH200" s="114"/>
      <c r="BI200" s="114"/>
      <c r="BJ200" s="114"/>
      <c r="BK200" s="114"/>
      <c r="BL200" s="114"/>
      <c r="BM200" s="114"/>
      <c r="BN200" s="114"/>
      <c r="BO200" s="114"/>
      <c r="BP200" s="114"/>
      <c r="BQ200" s="114"/>
      <c r="BR200" s="114"/>
      <c r="BS200" s="114"/>
      <c r="BT200" s="114"/>
      <c r="BU200" s="114"/>
      <c r="BV200" s="114"/>
      <c r="BW200" s="114"/>
      <c r="BX200" s="114"/>
      <c r="BY200" s="114"/>
      <c r="BZ200" s="114"/>
    </row>
    <row r="201" spans="13:78" s="182" customFormat="1" x14ac:dyDescent="0.25"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  <c r="X201" s="114"/>
      <c r="Y201" s="114"/>
      <c r="Z201" s="114"/>
      <c r="AA201" s="114"/>
      <c r="AB201" s="114"/>
      <c r="AC201" s="114"/>
      <c r="AD201" s="114"/>
      <c r="AE201" s="114"/>
      <c r="AF201" s="114"/>
      <c r="AG201" s="114"/>
      <c r="AH201" s="114"/>
      <c r="AI201" s="114"/>
      <c r="AJ201" s="114"/>
      <c r="AK201" s="114"/>
      <c r="AL201" s="114"/>
      <c r="AM201" s="114"/>
      <c r="AN201" s="114"/>
      <c r="AO201" s="114"/>
      <c r="AP201" s="114"/>
      <c r="AQ201" s="114"/>
      <c r="AR201" s="114"/>
      <c r="AS201" s="114"/>
      <c r="AT201" s="114"/>
      <c r="AU201" s="114"/>
      <c r="AV201" s="114"/>
      <c r="AW201" s="114"/>
      <c r="AX201" s="114"/>
      <c r="AY201" s="114"/>
      <c r="AZ201" s="114"/>
      <c r="BA201" s="114"/>
      <c r="BB201" s="114"/>
      <c r="BC201" s="114"/>
      <c r="BD201" s="114"/>
      <c r="BE201" s="114"/>
      <c r="BF201" s="114"/>
      <c r="BG201" s="114"/>
      <c r="BH201" s="114"/>
      <c r="BI201" s="114"/>
      <c r="BJ201" s="114"/>
      <c r="BK201" s="114"/>
      <c r="BL201" s="114"/>
      <c r="BM201" s="114"/>
      <c r="BN201" s="114"/>
      <c r="BO201" s="114"/>
      <c r="BP201" s="114"/>
      <c r="BQ201" s="114"/>
      <c r="BR201" s="114"/>
      <c r="BS201" s="114"/>
      <c r="BT201" s="114"/>
      <c r="BU201" s="114"/>
      <c r="BV201" s="114"/>
      <c r="BW201" s="114"/>
      <c r="BX201" s="114"/>
      <c r="BY201" s="114"/>
      <c r="BZ201" s="114"/>
    </row>
    <row r="202" spans="13:78" s="182" customFormat="1" x14ac:dyDescent="0.25"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  <c r="X202" s="114"/>
      <c r="Y202" s="114"/>
      <c r="Z202" s="114"/>
      <c r="AA202" s="114"/>
      <c r="AB202" s="114"/>
      <c r="AC202" s="114"/>
      <c r="AD202" s="114"/>
      <c r="AE202" s="114"/>
      <c r="AF202" s="114"/>
      <c r="AG202" s="114"/>
      <c r="AH202" s="114"/>
      <c r="AI202" s="114"/>
      <c r="AJ202" s="114"/>
      <c r="AK202" s="114"/>
      <c r="AL202" s="114"/>
      <c r="AM202" s="114"/>
      <c r="AN202" s="114"/>
      <c r="AO202" s="114"/>
      <c r="AP202" s="114"/>
      <c r="AQ202" s="114"/>
      <c r="AR202" s="114"/>
      <c r="AS202" s="114"/>
      <c r="AT202" s="114"/>
      <c r="AU202" s="114"/>
      <c r="AV202" s="114"/>
      <c r="AW202" s="114"/>
      <c r="AX202" s="114"/>
      <c r="AY202" s="114"/>
      <c r="AZ202" s="114"/>
      <c r="BA202" s="114"/>
      <c r="BB202" s="114"/>
      <c r="BC202" s="114"/>
      <c r="BD202" s="114"/>
      <c r="BE202" s="114"/>
      <c r="BF202" s="114"/>
      <c r="BG202" s="114"/>
      <c r="BH202" s="114"/>
      <c r="BI202" s="114"/>
      <c r="BJ202" s="114"/>
      <c r="BK202" s="114"/>
      <c r="BL202" s="114"/>
      <c r="BM202" s="114"/>
      <c r="BN202" s="114"/>
      <c r="BO202" s="114"/>
      <c r="BP202" s="114"/>
      <c r="BQ202" s="114"/>
      <c r="BR202" s="114"/>
      <c r="BS202" s="114"/>
      <c r="BT202" s="114"/>
      <c r="BU202" s="114"/>
      <c r="BV202" s="114"/>
      <c r="BW202" s="114"/>
      <c r="BX202" s="114"/>
      <c r="BY202" s="114"/>
      <c r="BZ202" s="114"/>
    </row>
    <row r="203" spans="13:78" s="182" customFormat="1" x14ac:dyDescent="0.25">
      <c r="M203" s="114"/>
      <c r="N203" s="114"/>
      <c r="O203" s="114"/>
      <c r="P203" s="114"/>
      <c r="Q203" s="114"/>
      <c r="R203" s="114"/>
      <c r="S203" s="114"/>
      <c r="T203" s="114"/>
      <c r="U203" s="114"/>
      <c r="V203" s="114"/>
      <c r="W203" s="114"/>
      <c r="X203" s="114"/>
      <c r="Y203" s="114"/>
      <c r="Z203" s="114"/>
      <c r="AA203" s="114"/>
      <c r="AB203" s="114"/>
      <c r="AC203" s="114"/>
      <c r="AD203" s="114"/>
      <c r="AE203" s="114"/>
      <c r="AF203" s="114"/>
      <c r="AG203" s="114"/>
      <c r="AH203" s="114"/>
      <c r="AI203" s="114"/>
      <c r="AJ203" s="114"/>
      <c r="AK203" s="114"/>
      <c r="AL203" s="114"/>
      <c r="AM203" s="114"/>
      <c r="AN203" s="114"/>
      <c r="AO203" s="114"/>
      <c r="AP203" s="114"/>
      <c r="AQ203" s="114"/>
      <c r="AR203" s="114"/>
      <c r="AS203" s="114"/>
      <c r="AT203" s="114"/>
      <c r="AU203" s="114"/>
      <c r="AV203" s="114"/>
      <c r="AW203" s="114"/>
      <c r="AX203" s="114"/>
      <c r="AY203" s="114"/>
      <c r="AZ203" s="114"/>
      <c r="BA203" s="114"/>
      <c r="BB203" s="114"/>
      <c r="BC203" s="114"/>
      <c r="BD203" s="114"/>
      <c r="BE203" s="114"/>
      <c r="BF203" s="114"/>
      <c r="BG203" s="114"/>
      <c r="BH203" s="114"/>
      <c r="BI203" s="114"/>
      <c r="BJ203" s="114"/>
      <c r="BK203" s="114"/>
      <c r="BL203" s="114"/>
      <c r="BM203" s="114"/>
      <c r="BN203" s="114"/>
      <c r="BO203" s="114"/>
      <c r="BP203" s="114"/>
      <c r="BQ203" s="114"/>
      <c r="BR203" s="114"/>
      <c r="BS203" s="114"/>
      <c r="BT203" s="114"/>
      <c r="BU203" s="114"/>
      <c r="BV203" s="114"/>
      <c r="BW203" s="114"/>
      <c r="BX203" s="114"/>
      <c r="BY203" s="114"/>
      <c r="BZ203" s="114"/>
    </row>
    <row r="204" spans="13:78" s="182" customFormat="1" x14ac:dyDescent="0.25">
      <c r="M204" s="114"/>
      <c r="N204" s="114"/>
      <c r="O204" s="114"/>
      <c r="P204" s="114"/>
      <c r="Q204" s="114"/>
      <c r="R204" s="114"/>
      <c r="S204" s="114"/>
      <c r="T204" s="114"/>
      <c r="U204" s="114"/>
      <c r="V204" s="114"/>
      <c r="W204" s="114"/>
      <c r="X204" s="114"/>
      <c r="Y204" s="114"/>
      <c r="Z204" s="114"/>
      <c r="AA204" s="114"/>
      <c r="AB204" s="114"/>
      <c r="AC204" s="114"/>
      <c r="AD204" s="114"/>
      <c r="AE204" s="114"/>
      <c r="AF204" s="114"/>
      <c r="AG204" s="114"/>
      <c r="AH204" s="114"/>
      <c r="AI204" s="114"/>
      <c r="AJ204" s="114"/>
      <c r="AK204" s="114"/>
      <c r="AL204" s="114"/>
      <c r="AM204" s="114"/>
      <c r="AN204" s="114"/>
      <c r="AO204" s="114"/>
      <c r="AP204" s="114"/>
      <c r="AQ204" s="114"/>
      <c r="AR204" s="114"/>
      <c r="AS204" s="114"/>
      <c r="AT204" s="114"/>
      <c r="AU204" s="114"/>
      <c r="AV204" s="114"/>
      <c r="AW204" s="114"/>
      <c r="AX204" s="114"/>
      <c r="AY204" s="114"/>
      <c r="AZ204" s="114"/>
      <c r="BA204" s="114"/>
      <c r="BB204" s="114"/>
      <c r="BC204" s="114"/>
      <c r="BD204" s="114"/>
      <c r="BE204" s="114"/>
      <c r="BF204" s="114"/>
      <c r="BG204" s="114"/>
      <c r="BH204" s="114"/>
      <c r="BI204" s="114"/>
      <c r="BJ204" s="114"/>
      <c r="BK204" s="114"/>
      <c r="BL204" s="114"/>
      <c r="BM204" s="114"/>
      <c r="BN204" s="114"/>
      <c r="BO204" s="114"/>
      <c r="BP204" s="114"/>
      <c r="BQ204" s="114"/>
      <c r="BR204" s="114"/>
      <c r="BS204" s="114"/>
      <c r="BT204" s="114"/>
      <c r="BU204" s="114"/>
      <c r="BV204" s="114"/>
      <c r="BW204" s="114"/>
      <c r="BX204" s="114"/>
      <c r="BY204" s="114"/>
      <c r="BZ204" s="114"/>
    </row>
    <row r="205" spans="13:78" s="182" customFormat="1" x14ac:dyDescent="0.25">
      <c r="M205" s="114"/>
      <c r="N205" s="114"/>
      <c r="O205" s="114"/>
      <c r="P205" s="114"/>
      <c r="Q205" s="114"/>
      <c r="R205" s="114"/>
      <c r="S205" s="114"/>
      <c r="T205" s="114"/>
      <c r="U205" s="114"/>
      <c r="V205" s="114"/>
      <c r="W205" s="114"/>
      <c r="X205" s="114"/>
      <c r="Y205" s="114"/>
      <c r="Z205" s="114"/>
      <c r="AA205" s="114"/>
      <c r="AB205" s="114"/>
      <c r="AC205" s="114"/>
      <c r="AD205" s="114"/>
      <c r="AE205" s="114"/>
      <c r="AF205" s="114"/>
      <c r="AG205" s="114"/>
      <c r="AH205" s="114"/>
      <c r="AI205" s="114"/>
      <c r="AJ205" s="114"/>
      <c r="AK205" s="114"/>
      <c r="AL205" s="114"/>
      <c r="AM205" s="114"/>
      <c r="AN205" s="114"/>
      <c r="AO205" s="114"/>
      <c r="AP205" s="114"/>
      <c r="AQ205" s="114"/>
      <c r="AR205" s="114"/>
      <c r="AS205" s="114"/>
      <c r="AT205" s="114"/>
      <c r="AU205" s="114"/>
      <c r="AV205" s="114"/>
      <c r="AW205" s="114"/>
      <c r="AX205" s="114"/>
      <c r="AY205" s="114"/>
      <c r="AZ205" s="114"/>
      <c r="BA205" s="114"/>
      <c r="BB205" s="114"/>
      <c r="BC205" s="114"/>
      <c r="BD205" s="114"/>
      <c r="BE205" s="114"/>
      <c r="BF205" s="114"/>
      <c r="BG205" s="114"/>
      <c r="BH205" s="114"/>
      <c r="BI205" s="114"/>
      <c r="BJ205" s="114"/>
      <c r="BK205" s="114"/>
      <c r="BL205" s="114"/>
      <c r="BM205" s="114"/>
      <c r="BN205" s="114"/>
      <c r="BO205" s="114"/>
      <c r="BP205" s="114"/>
      <c r="BQ205" s="114"/>
      <c r="BR205" s="114"/>
      <c r="BS205" s="114"/>
      <c r="BT205" s="114"/>
      <c r="BU205" s="114"/>
      <c r="BV205" s="114"/>
      <c r="BW205" s="114"/>
      <c r="BX205" s="114"/>
      <c r="BY205" s="114"/>
      <c r="BZ205" s="114"/>
    </row>
    <row r="206" spans="13:78" s="182" customFormat="1" x14ac:dyDescent="0.25">
      <c r="M206" s="114"/>
      <c r="N206" s="114"/>
      <c r="O206" s="114"/>
      <c r="P206" s="114"/>
      <c r="Q206" s="114"/>
      <c r="R206" s="114"/>
      <c r="S206" s="114"/>
      <c r="T206" s="114"/>
      <c r="U206" s="114"/>
      <c r="V206" s="114"/>
      <c r="W206" s="114"/>
      <c r="X206" s="114"/>
      <c r="Y206" s="114"/>
      <c r="Z206" s="114"/>
      <c r="AA206" s="114"/>
      <c r="AB206" s="114"/>
      <c r="AC206" s="114"/>
      <c r="AD206" s="114"/>
      <c r="AE206" s="114"/>
      <c r="AF206" s="114"/>
      <c r="AG206" s="114"/>
      <c r="AH206" s="114"/>
      <c r="AI206" s="114"/>
      <c r="AJ206" s="114"/>
      <c r="AK206" s="114"/>
      <c r="AL206" s="114"/>
      <c r="AM206" s="114"/>
      <c r="AN206" s="114"/>
      <c r="AO206" s="114"/>
      <c r="AP206" s="114"/>
      <c r="AQ206" s="114"/>
      <c r="AR206" s="114"/>
      <c r="AS206" s="114"/>
      <c r="AT206" s="114"/>
      <c r="AU206" s="114"/>
      <c r="AV206" s="114"/>
      <c r="AW206" s="114"/>
      <c r="AX206" s="114"/>
      <c r="AY206" s="114"/>
      <c r="AZ206" s="114"/>
      <c r="BA206" s="114"/>
      <c r="BB206" s="114"/>
      <c r="BC206" s="114"/>
      <c r="BD206" s="114"/>
      <c r="BE206" s="114"/>
      <c r="BF206" s="114"/>
      <c r="BG206" s="114"/>
      <c r="BH206" s="114"/>
      <c r="BI206" s="114"/>
      <c r="BJ206" s="114"/>
      <c r="BK206" s="114"/>
      <c r="BL206" s="114"/>
      <c r="BM206" s="114"/>
      <c r="BN206" s="114"/>
      <c r="BO206" s="114"/>
      <c r="BP206" s="114"/>
      <c r="BQ206" s="114"/>
      <c r="BR206" s="114"/>
      <c r="BS206" s="114"/>
      <c r="BT206" s="114"/>
      <c r="BU206" s="114"/>
      <c r="BV206" s="114"/>
      <c r="BW206" s="114"/>
      <c r="BX206" s="114"/>
      <c r="BY206" s="114"/>
      <c r="BZ206" s="114"/>
    </row>
    <row r="207" spans="13:78" s="182" customFormat="1" x14ac:dyDescent="0.25">
      <c r="M207" s="114"/>
      <c r="N207" s="114"/>
      <c r="O207" s="114"/>
      <c r="P207" s="114"/>
      <c r="Q207" s="114"/>
      <c r="R207" s="114"/>
      <c r="S207" s="114"/>
      <c r="T207" s="114"/>
      <c r="U207" s="114"/>
      <c r="V207" s="114"/>
      <c r="W207" s="114"/>
      <c r="X207" s="114"/>
      <c r="Y207" s="114"/>
      <c r="Z207" s="114"/>
      <c r="AA207" s="114"/>
      <c r="AB207" s="114"/>
      <c r="AC207" s="114"/>
      <c r="AD207" s="114"/>
      <c r="AE207" s="114"/>
      <c r="AF207" s="114"/>
      <c r="AG207" s="114"/>
      <c r="AH207" s="114"/>
      <c r="AI207" s="114"/>
      <c r="AJ207" s="114"/>
      <c r="AK207" s="114"/>
      <c r="AL207" s="114"/>
      <c r="AM207" s="114"/>
      <c r="AN207" s="114"/>
      <c r="AO207" s="114"/>
      <c r="AP207" s="114"/>
      <c r="AQ207" s="114"/>
      <c r="AR207" s="114"/>
      <c r="AS207" s="114"/>
      <c r="AT207" s="114"/>
      <c r="AU207" s="114"/>
      <c r="AV207" s="114"/>
      <c r="AW207" s="114"/>
      <c r="AX207" s="114"/>
      <c r="AY207" s="114"/>
      <c r="AZ207" s="114"/>
      <c r="BA207" s="114"/>
      <c r="BB207" s="114"/>
      <c r="BC207" s="114"/>
      <c r="BD207" s="114"/>
      <c r="BE207" s="114"/>
      <c r="BF207" s="114"/>
      <c r="BG207" s="114"/>
      <c r="BH207" s="114"/>
      <c r="BI207" s="114"/>
      <c r="BJ207" s="114"/>
      <c r="BK207" s="114"/>
      <c r="BL207" s="114"/>
      <c r="BM207" s="114"/>
      <c r="BN207" s="114"/>
      <c r="BO207" s="114"/>
      <c r="BP207" s="114"/>
      <c r="BQ207" s="114"/>
      <c r="BR207" s="114"/>
      <c r="BS207" s="114"/>
      <c r="BT207" s="114"/>
      <c r="BU207" s="114"/>
      <c r="BV207" s="114"/>
      <c r="BW207" s="114"/>
      <c r="BX207" s="114"/>
      <c r="BY207" s="114"/>
      <c r="BZ207" s="114"/>
    </row>
    <row r="208" spans="13:78" s="182" customFormat="1" x14ac:dyDescent="0.25">
      <c r="M208" s="114"/>
      <c r="N208" s="114"/>
      <c r="O208" s="114"/>
      <c r="P208" s="114"/>
      <c r="Q208" s="114"/>
      <c r="R208" s="114"/>
      <c r="S208" s="114"/>
      <c r="T208" s="114"/>
      <c r="U208" s="114"/>
      <c r="V208" s="114"/>
      <c r="W208" s="114"/>
      <c r="X208" s="114"/>
      <c r="Y208" s="114"/>
      <c r="Z208" s="114"/>
      <c r="AA208" s="114"/>
      <c r="AB208" s="114"/>
      <c r="AC208" s="114"/>
      <c r="AD208" s="114"/>
      <c r="AE208" s="114"/>
      <c r="AF208" s="114"/>
      <c r="AG208" s="114"/>
      <c r="AH208" s="114"/>
      <c r="AI208" s="114"/>
      <c r="AJ208" s="114"/>
      <c r="AK208" s="114"/>
      <c r="AL208" s="114"/>
      <c r="AM208" s="114"/>
      <c r="AN208" s="114"/>
      <c r="AO208" s="114"/>
      <c r="AP208" s="114"/>
      <c r="AQ208" s="114"/>
      <c r="AR208" s="114"/>
      <c r="AS208" s="114"/>
      <c r="AT208" s="114"/>
      <c r="AU208" s="114"/>
      <c r="AV208" s="114"/>
      <c r="AW208" s="114"/>
      <c r="AX208" s="114"/>
      <c r="AY208" s="114"/>
      <c r="AZ208" s="114"/>
      <c r="BA208" s="114"/>
      <c r="BB208" s="114"/>
      <c r="BC208" s="114"/>
      <c r="BD208" s="114"/>
      <c r="BE208" s="114"/>
      <c r="BF208" s="114"/>
      <c r="BG208" s="114"/>
      <c r="BH208" s="114"/>
      <c r="BI208" s="114"/>
      <c r="BJ208" s="114"/>
      <c r="BK208" s="114"/>
      <c r="BL208" s="114"/>
      <c r="BM208" s="114"/>
      <c r="BN208" s="114"/>
      <c r="BO208" s="114"/>
      <c r="BP208" s="114"/>
      <c r="BQ208" s="114"/>
      <c r="BR208" s="114"/>
      <c r="BS208" s="114"/>
      <c r="BT208" s="114"/>
      <c r="BU208" s="114"/>
      <c r="BV208" s="114"/>
      <c r="BW208" s="114"/>
      <c r="BX208" s="114"/>
      <c r="BY208" s="114"/>
      <c r="BZ208" s="114"/>
    </row>
    <row r="209" spans="13:78" s="182" customFormat="1" x14ac:dyDescent="0.25"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  <c r="X209" s="114"/>
      <c r="Y209" s="114"/>
      <c r="Z209" s="114"/>
      <c r="AA209" s="114"/>
      <c r="AB209" s="114"/>
      <c r="AC209" s="114"/>
      <c r="AD209" s="114"/>
      <c r="AE209" s="114"/>
      <c r="AF209" s="114"/>
      <c r="AG209" s="114"/>
      <c r="AH209" s="114"/>
      <c r="AI209" s="114"/>
      <c r="AJ209" s="114"/>
      <c r="AK209" s="114"/>
      <c r="AL209" s="114"/>
      <c r="AM209" s="114"/>
      <c r="AN209" s="114"/>
      <c r="AO209" s="114"/>
      <c r="AP209" s="114"/>
      <c r="AQ209" s="114"/>
      <c r="AR209" s="114"/>
      <c r="AS209" s="114"/>
      <c r="AT209" s="114"/>
      <c r="AU209" s="114"/>
      <c r="AV209" s="114"/>
      <c r="AW209" s="114"/>
      <c r="AX209" s="114"/>
      <c r="AY209" s="114"/>
      <c r="AZ209" s="114"/>
      <c r="BA209" s="114"/>
      <c r="BB209" s="114"/>
      <c r="BC209" s="114"/>
      <c r="BD209" s="114"/>
      <c r="BE209" s="114"/>
      <c r="BF209" s="114"/>
      <c r="BG209" s="114"/>
      <c r="BH209" s="114"/>
      <c r="BI209" s="114"/>
      <c r="BJ209" s="114"/>
      <c r="BK209" s="114"/>
      <c r="BL209" s="114"/>
      <c r="BM209" s="114"/>
      <c r="BN209" s="114"/>
      <c r="BO209" s="114"/>
      <c r="BP209" s="114"/>
      <c r="BQ209" s="114"/>
      <c r="BR209" s="114"/>
      <c r="BS209" s="114"/>
      <c r="BT209" s="114"/>
      <c r="BU209" s="114"/>
      <c r="BV209" s="114"/>
      <c r="BW209" s="114"/>
      <c r="BX209" s="114"/>
      <c r="BY209" s="114"/>
      <c r="BZ209" s="114"/>
    </row>
    <row r="210" spans="13:78" s="182" customFormat="1" x14ac:dyDescent="0.25">
      <c r="M210" s="114"/>
      <c r="N210" s="114"/>
      <c r="O210" s="114"/>
      <c r="P210" s="114"/>
      <c r="Q210" s="114"/>
      <c r="R210" s="114"/>
      <c r="S210" s="114"/>
      <c r="T210" s="114"/>
      <c r="U210" s="114"/>
      <c r="V210" s="114"/>
      <c r="W210" s="114"/>
      <c r="X210" s="114"/>
      <c r="Y210" s="114"/>
      <c r="Z210" s="114"/>
      <c r="AA210" s="114"/>
      <c r="AB210" s="114"/>
      <c r="AC210" s="114"/>
      <c r="AD210" s="114"/>
      <c r="AE210" s="114"/>
      <c r="AF210" s="114"/>
      <c r="AG210" s="114"/>
      <c r="AH210" s="114"/>
      <c r="AI210" s="114"/>
      <c r="AJ210" s="114"/>
      <c r="AK210" s="114"/>
      <c r="AL210" s="114"/>
      <c r="AM210" s="114"/>
      <c r="AN210" s="114"/>
      <c r="AO210" s="114"/>
      <c r="AP210" s="114"/>
      <c r="AQ210" s="114"/>
      <c r="AR210" s="114"/>
      <c r="AS210" s="114"/>
      <c r="AT210" s="114"/>
      <c r="AU210" s="114"/>
      <c r="AV210" s="114"/>
      <c r="AW210" s="114"/>
      <c r="AX210" s="114"/>
      <c r="AY210" s="114"/>
      <c r="AZ210" s="114"/>
      <c r="BA210" s="114"/>
      <c r="BB210" s="114"/>
      <c r="BC210" s="114"/>
      <c r="BD210" s="114"/>
      <c r="BE210" s="114"/>
      <c r="BF210" s="114"/>
      <c r="BG210" s="114"/>
      <c r="BH210" s="114"/>
      <c r="BI210" s="114"/>
      <c r="BJ210" s="114"/>
      <c r="BK210" s="114"/>
      <c r="BL210" s="114"/>
      <c r="BM210" s="114"/>
      <c r="BN210" s="114"/>
      <c r="BO210" s="114"/>
      <c r="BP210" s="114"/>
      <c r="BQ210" s="114"/>
      <c r="BR210" s="114"/>
      <c r="BS210" s="114"/>
      <c r="BT210" s="114"/>
      <c r="BU210" s="114"/>
      <c r="BV210" s="114"/>
      <c r="BW210" s="114"/>
      <c r="BX210" s="114"/>
      <c r="BY210" s="114"/>
      <c r="BZ210" s="114"/>
    </row>
    <row r="211" spans="13:78" s="182" customFormat="1" x14ac:dyDescent="0.25"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  <c r="X211" s="114"/>
      <c r="Y211" s="114"/>
      <c r="Z211" s="114"/>
      <c r="AA211" s="114"/>
      <c r="AB211" s="114"/>
      <c r="AC211" s="114"/>
      <c r="AD211" s="114"/>
      <c r="AE211" s="114"/>
      <c r="AF211" s="114"/>
      <c r="AG211" s="114"/>
      <c r="AH211" s="114"/>
      <c r="AI211" s="114"/>
      <c r="AJ211" s="114"/>
      <c r="AK211" s="114"/>
      <c r="AL211" s="114"/>
      <c r="AM211" s="114"/>
      <c r="AN211" s="114"/>
      <c r="AO211" s="114"/>
      <c r="AP211" s="114"/>
      <c r="AQ211" s="114"/>
      <c r="AR211" s="114"/>
      <c r="AS211" s="114"/>
      <c r="AT211" s="114"/>
      <c r="AU211" s="114"/>
      <c r="AV211" s="114"/>
      <c r="AW211" s="114"/>
      <c r="AX211" s="114"/>
      <c r="AY211" s="114"/>
      <c r="AZ211" s="114"/>
      <c r="BA211" s="114"/>
      <c r="BB211" s="114"/>
      <c r="BC211" s="114"/>
      <c r="BD211" s="114"/>
      <c r="BE211" s="114"/>
      <c r="BF211" s="114"/>
      <c r="BG211" s="114"/>
      <c r="BH211" s="114"/>
      <c r="BI211" s="114"/>
      <c r="BJ211" s="114"/>
      <c r="BK211" s="114"/>
      <c r="BL211" s="114"/>
      <c r="BM211" s="114"/>
      <c r="BN211" s="114"/>
      <c r="BO211" s="114"/>
      <c r="BP211" s="114"/>
      <c r="BQ211" s="114"/>
      <c r="BR211" s="114"/>
      <c r="BS211" s="114"/>
      <c r="BT211" s="114"/>
      <c r="BU211" s="114"/>
      <c r="BV211" s="114"/>
      <c r="BW211" s="114"/>
      <c r="BX211" s="114"/>
      <c r="BY211" s="114"/>
      <c r="BZ211" s="114"/>
    </row>
    <row r="212" spans="13:78" s="182" customFormat="1" x14ac:dyDescent="0.25"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  <c r="Z212" s="114"/>
      <c r="AA212" s="114"/>
      <c r="AB212" s="114"/>
      <c r="AC212" s="114"/>
      <c r="AD212" s="114"/>
      <c r="AE212" s="114"/>
      <c r="AF212" s="114"/>
      <c r="AG212" s="114"/>
      <c r="AH212" s="114"/>
      <c r="AI212" s="114"/>
      <c r="AJ212" s="114"/>
      <c r="AK212" s="114"/>
      <c r="AL212" s="114"/>
      <c r="AM212" s="114"/>
      <c r="AN212" s="114"/>
      <c r="AO212" s="114"/>
      <c r="AP212" s="114"/>
      <c r="AQ212" s="114"/>
      <c r="AR212" s="114"/>
      <c r="AS212" s="114"/>
      <c r="AT212" s="114"/>
      <c r="AU212" s="114"/>
      <c r="AV212" s="114"/>
      <c r="AW212" s="114"/>
      <c r="AX212" s="114"/>
      <c r="AY212" s="114"/>
      <c r="AZ212" s="114"/>
      <c r="BA212" s="114"/>
      <c r="BB212" s="114"/>
      <c r="BC212" s="114"/>
      <c r="BD212" s="114"/>
      <c r="BE212" s="114"/>
      <c r="BF212" s="114"/>
      <c r="BG212" s="114"/>
      <c r="BH212" s="114"/>
      <c r="BI212" s="114"/>
      <c r="BJ212" s="114"/>
      <c r="BK212" s="114"/>
      <c r="BL212" s="114"/>
      <c r="BM212" s="114"/>
      <c r="BN212" s="114"/>
      <c r="BO212" s="114"/>
      <c r="BP212" s="114"/>
      <c r="BQ212" s="114"/>
      <c r="BR212" s="114"/>
      <c r="BS212" s="114"/>
      <c r="BT212" s="114"/>
      <c r="BU212" s="114"/>
      <c r="BV212" s="114"/>
      <c r="BW212" s="114"/>
      <c r="BX212" s="114"/>
      <c r="BY212" s="114"/>
      <c r="BZ212" s="114"/>
    </row>
    <row r="213" spans="13:78" s="182" customFormat="1" x14ac:dyDescent="0.25">
      <c r="M213" s="114"/>
      <c r="N213" s="114"/>
      <c r="O213" s="114"/>
      <c r="P213" s="114"/>
      <c r="Q213" s="114"/>
      <c r="R213" s="114"/>
      <c r="S213" s="114"/>
      <c r="T213" s="114"/>
      <c r="U213" s="114"/>
      <c r="V213" s="114"/>
      <c r="W213" s="114"/>
      <c r="X213" s="114"/>
      <c r="Y213" s="114"/>
      <c r="Z213" s="114"/>
      <c r="AA213" s="114"/>
      <c r="AB213" s="114"/>
      <c r="AC213" s="114"/>
      <c r="AD213" s="114"/>
      <c r="AE213" s="114"/>
      <c r="AF213" s="114"/>
      <c r="AG213" s="114"/>
      <c r="AH213" s="114"/>
      <c r="AI213" s="114"/>
      <c r="AJ213" s="114"/>
      <c r="AK213" s="114"/>
      <c r="AL213" s="114"/>
      <c r="AM213" s="114"/>
      <c r="AN213" s="114"/>
      <c r="AO213" s="114"/>
      <c r="AP213" s="114"/>
      <c r="AQ213" s="114"/>
      <c r="AR213" s="114"/>
      <c r="AS213" s="114"/>
      <c r="AT213" s="114"/>
      <c r="AU213" s="114"/>
      <c r="AV213" s="114"/>
      <c r="AW213" s="114"/>
      <c r="AX213" s="114"/>
      <c r="AY213" s="114"/>
      <c r="AZ213" s="114"/>
      <c r="BA213" s="114"/>
      <c r="BB213" s="114"/>
      <c r="BC213" s="114"/>
      <c r="BD213" s="114"/>
      <c r="BE213" s="114"/>
      <c r="BF213" s="114"/>
      <c r="BG213" s="114"/>
      <c r="BH213" s="114"/>
      <c r="BI213" s="114"/>
      <c r="BJ213" s="114"/>
      <c r="BK213" s="114"/>
      <c r="BL213" s="114"/>
      <c r="BM213" s="114"/>
      <c r="BN213" s="114"/>
      <c r="BO213" s="114"/>
      <c r="BP213" s="114"/>
      <c r="BQ213" s="114"/>
      <c r="BR213" s="114"/>
      <c r="BS213" s="114"/>
      <c r="BT213" s="114"/>
      <c r="BU213" s="114"/>
      <c r="BV213" s="114"/>
      <c r="BW213" s="114"/>
      <c r="BX213" s="114"/>
      <c r="BY213" s="114"/>
      <c r="BZ213" s="114"/>
    </row>
    <row r="214" spans="13:78" s="182" customFormat="1" x14ac:dyDescent="0.25">
      <c r="M214" s="114"/>
      <c r="N214" s="114"/>
      <c r="O214" s="114"/>
      <c r="P214" s="114"/>
      <c r="Q214" s="114"/>
      <c r="R214" s="114"/>
      <c r="S214" s="114"/>
      <c r="T214" s="114"/>
      <c r="U214" s="114"/>
      <c r="V214" s="114"/>
      <c r="W214" s="114"/>
      <c r="X214" s="114"/>
      <c r="Y214" s="114"/>
      <c r="Z214" s="114"/>
      <c r="AA214" s="114"/>
      <c r="AB214" s="114"/>
      <c r="AC214" s="114"/>
      <c r="AD214" s="114"/>
      <c r="AE214" s="114"/>
      <c r="AF214" s="114"/>
      <c r="AG214" s="114"/>
      <c r="AH214" s="114"/>
      <c r="AI214" s="114"/>
      <c r="AJ214" s="114"/>
      <c r="AK214" s="114"/>
      <c r="AL214" s="114"/>
      <c r="AM214" s="114"/>
      <c r="AN214" s="114"/>
      <c r="AO214" s="114"/>
      <c r="AP214" s="114"/>
      <c r="AQ214" s="114"/>
      <c r="AR214" s="114"/>
      <c r="AS214" s="114"/>
      <c r="AT214" s="114"/>
      <c r="AU214" s="114"/>
      <c r="AV214" s="114"/>
      <c r="AW214" s="114"/>
      <c r="AX214" s="114"/>
      <c r="AY214" s="114"/>
      <c r="AZ214" s="114"/>
      <c r="BA214" s="114"/>
      <c r="BB214" s="114"/>
      <c r="BC214" s="114"/>
      <c r="BD214" s="114"/>
      <c r="BE214" s="114"/>
      <c r="BF214" s="114"/>
      <c r="BG214" s="114"/>
      <c r="BH214" s="114"/>
      <c r="BI214" s="114"/>
      <c r="BJ214" s="114"/>
      <c r="BK214" s="114"/>
      <c r="BL214" s="114"/>
      <c r="BM214" s="114"/>
      <c r="BN214" s="114"/>
      <c r="BO214" s="114"/>
      <c r="BP214" s="114"/>
      <c r="BQ214" s="114"/>
      <c r="BR214" s="114"/>
      <c r="BS214" s="114"/>
      <c r="BT214" s="114"/>
      <c r="BU214" s="114"/>
      <c r="BV214" s="114"/>
      <c r="BW214" s="114"/>
      <c r="BX214" s="114"/>
      <c r="BY214" s="114"/>
      <c r="BZ214" s="114"/>
    </row>
    <row r="215" spans="13:78" s="182" customFormat="1" x14ac:dyDescent="0.25"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  <c r="X215" s="114"/>
      <c r="Y215" s="114"/>
      <c r="Z215" s="114"/>
      <c r="AA215" s="114"/>
      <c r="AB215" s="114"/>
      <c r="AC215" s="114"/>
      <c r="AD215" s="114"/>
      <c r="AE215" s="114"/>
      <c r="AF215" s="114"/>
      <c r="AG215" s="114"/>
      <c r="AH215" s="114"/>
      <c r="AI215" s="114"/>
      <c r="AJ215" s="114"/>
      <c r="AK215" s="114"/>
      <c r="AL215" s="114"/>
      <c r="AM215" s="114"/>
      <c r="AN215" s="114"/>
      <c r="AO215" s="114"/>
      <c r="AP215" s="114"/>
      <c r="AQ215" s="114"/>
      <c r="AR215" s="114"/>
      <c r="AS215" s="114"/>
      <c r="AT215" s="114"/>
      <c r="AU215" s="114"/>
      <c r="AV215" s="114"/>
      <c r="AW215" s="114"/>
      <c r="AX215" s="114"/>
      <c r="AY215" s="114"/>
      <c r="AZ215" s="114"/>
      <c r="BA215" s="114"/>
      <c r="BB215" s="114"/>
      <c r="BC215" s="114"/>
      <c r="BD215" s="114"/>
      <c r="BE215" s="114"/>
      <c r="BF215" s="114"/>
      <c r="BG215" s="114"/>
      <c r="BH215" s="114"/>
      <c r="BI215" s="114"/>
      <c r="BJ215" s="114"/>
      <c r="BK215" s="114"/>
      <c r="BL215" s="114"/>
      <c r="BM215" s="114"/>
      <c r="BN215" s="114"/>
      <c r="BO215" s="114"/>
      <c r="BP215" s="114"/>
      <c r="BQ215" s="114"/>
      <c r="BR215" s="114"/>
      <c r="BS215" s="114"/>
      <c r="BT215" s="114"/>
      <c r="BU215" s="114"/>
      <c r="BV215" s="114"/>
      <c r="BW215" s="114"/>
      <c r="BX215" s="114"/>
      <c r="BY215" s="114"/>
      <c r="BZ215" s="114"/>
    </row>
    <row r="216" spans="13:78" s="182" customFormat="1" x14ac:dyDescent="0.25"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  <c r="X216" s="114"/>
      <c r="Y216" s="114"/>
      <c r="Z216" s="114"/>
      <c r="AA216" s="114"/>
      <c r="AB216" s="114"/>
      <c r="AC216" s="114"/>
      <c r="AD216" s="114"/>
      <c r="AE216" s="114"/>
      <c r="AF216" s="114"/>
      <c r="AG216" s="114"/>
      <c r="AH216" s="114"/>
      <c r="AI216" s="114"/>
      <c r="AJ216" s="114"/>
      <c r="AK216" s="114"/>
      <c r="AL216" s="114"/>
      <c r="AM216" s="114"/>
      <c r="AN216" s="114"/>
      <c r="AO216" s="114"/>
      <c r="AP216" s="114"/>
      <c r="AQ216" s="114"/>
      <c r="AR216" s="114"/>
      <c r="AS216" s="114"/>
      <c r="AT216" s="114"/>
      <c r="AU216" s="114"/>
      <c r="AV216" s="114"/>
      <c r="AW216" s="114"/>
      <c r="AX216" s="114"/>
      <c r="AY216" s="114"/>
      <c r="AZ216" s="114"/>
      <c r="BA216" s="114"/>
      <c r="BB216" s="114"/>
      <c r="BC216" s="114"/>
      <c r="BD216" s="114"/>
      <c r="BE216" s="114"/>
      <c r="BF216" s="114"/>
      <c r="BG216" s="114"/>
      <c r="BH216" s="114"/>
      <c r="BI216" s="114"/>
      <c r="BJ216" s="114"/>
      <c r="BK216" s="114"/>
      <c r="BL216" s="114"/>
      <c r="BM216" s="114"/>
      <c r="BN216" s="114"/>
      <c r="BO216" s="114"/>
      <c r="BP216" s="114"/>
      <c r="BQ216" s="114"/>
      <c r="BR216" s="114"/>
      <c r="BS216" s="114"/>
      <c r="BT216" s="114"/>
      <c r="BU216" s="114"/>
      <c r="BV216" s="114"/>
      <c r="BW216" s="114"/>
      <c r="BX216" s="114"/>
      <c r="BY216" s="114"/>
      <c r="BZ216" s="114"/>
    </row>
    <row r="217" spans="13:78" s="182" customFormat="1" x14ac:dyDescent="0.25">
      <c r="M217" s="114"/>
      <c r="N217" s="114"/>
      <c r="O217" s="114"/>
      <c r="P217" s="114"/>
      <c r="Q217" s="114"/>
      <c r="R217" s="114"/>
      <c r="S217" s="114"/>
      <c r="T217" s="114"/>
      <c r="U217" s="114"/>
      <c r="V217" s="114"/>
      <c r="W217" s="114"/>
      <c r="X217" s="114"/>
      <c r="Y217" s="114"/>
      <c r="Z217" s="114"/>
      <c r="AA217" s="114"/>
      <c r="AB217" s="114"/>
      <c r="AC217" s="114"/>
      <c r="AD217" s="114"/>
      <c r="AE217" s="114"/>
      <c r="AF217" s="114"/>
      <c r="AG217" s="114"/>
      <c r="AH217" s="114"/>
      <c r="AI217" s="114"/>
      <c r="AJ217" s="114"/>
      <c r="AK217" s="114"/>
      <c r="AL217" s="114"/>
      <c r="AM217" s="114"/>
      <c r="AN217" s="114"/>
      <c r="AO217" s="114"/>
      <c r="AP217" s="114"/>
      <c r="AQ217" s="114"/>
      <c r="AR217" s="114"/>
      <c r="AS217" s="114"/>
      <c r="AT217" s="114"/>
      <c r="AU217" s="114"/>
      <c r="AV217" s="114"/>
      <c r="AW217" s="114"/>
      <c r="AX217" s="114"/>
      <c r="AY217" s="114"/>
      <c r="AZ217" s="114"/>
      <c r="BA217" s="114"/>
      <c r="BB217" s="114"/>
      <c r="BC217" s="114"/>
      <c r="BD217" s="114"/>
      <c r="BE217" s="114"/>
      <c r="BF217" s="114"/>
      <c r="BG217" s="114"/>
      <c r="BH217" s="114"/>
      <c r="BI217" s="114"/>
      <c r="BJ217" s="114"/>
      <c r="BK217" s="114"/>
      <c r="BL217" s="114"/>
      <c r="BM217" s="114"/>
      <c r="BN217" s="114"/>
      <c r="BO217" s="114"/>
      <c r="BP217" s="114"/>
      <c r="BQ217" s="114"/>
      <c r="BR217" s="114"/>
      <c r="BS217" s="114"/>
      <c r="BT217" s="114"/>
      <c r="BU217" s="114"/>
      <c r="BV217" s="114"/>
      <c r="BW217" s="114"/>
      <c r="BX217" s="114"/>
      <c r="BY217" s="114"/>
      <c r="BZ217" s="114"/>
    </row>
    <row r="218" spans="13:78" s="182" customFormat="1" x14ac:dyDescent="0.25"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  <c r="X218" s="114"/>
      <c r="Y218" s="114"/>
      <c r="Z218" s="114"/>
      <c r="AA218" s="114"/>
      <c r="AB218" s="114"/>
      <c r="AC218" s="114"/>
      <c r="AD218" s="114"/>
      <c r="AE218" s="114"/>
      <c r="AF218" s="114"/>
      <c r="AG218" s="114"/>
      <c r="AH218" s="114"/>
      <c r="AI218" s="114"/>
      <c r="AJ218" s="114"/>
      <c r="AK218" s="114"/>
      <c r="AL218" s="114"/>
      <c r="AM218" s="114"/>
      <c r="AN218" s="114"/>
      <c r="AO218" s="114"/>
      <c r="AP218" s="114"/>
      <c r="AQ218" s="114"/>
      <c r="AR218" s="114"/>
      <c r="AS218" s="114"/>
      <c r="AT218" s="114"/>
      <c r="AU218" s="114"/>
      <c r="AV218" s="114"/>
      <c r="AW218" s="114"/>
      <c r="AX218" s="114"/>
      <c r="AY218" s="114"/>
      <c r="AZ218" s="114"/>
      <c r="BA218" s="114"/>
      <c r="BB218" s="114"/>
      <c r="BC218" s="114"/>
      <c r="BD218" s="114"/>
      <c r="BE218" s="114"/>
      <c r="BF218" s="114"/>
      <c r="BG218" s="114"/>
      <c r="BH218" s="114"/>
      <c r="BI218" s="114"/>
      <c r="BJ218" s="114"/>
      <c r="BK218" s="114"/>
      <c r="BL218" s="114"/>
      <c r="BM218" s="114"/>
      <c r="BN218" s="114"/>
      <c r="BO218" s="114"/>
      <c r="BP218" s="114"/>
      <c r="BQ218" s="114"/>
      <c r="BR218" s="114"/>
      <c r="BS218" s="114"/>
      <c r="BT218" s="114"/>
      <c r="BU218" s="114"/>
      <c r="BV218" s="114"/>
      <c r="BW218" s="114"/>
      <c r="BX218" s="114"/>
      <c r="BY218" s="114"/>
      <c r="BZ218" s="114"/>
    </row>
    <row r="219" spans="13:78" s="182" customFormat="1" x14ac:dyDescent="0.25"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  <c r="X219" s="114"/>
      <c r="Y219" s="114"/>
      <c r="Z219" s="114"/>
      <c r="AA219" s="114"/>
      <c r="AB219" s="114"/>
      <c r="AC219" s="114"/>
      <c r="AD219" s="114"/>
      <c r="AE219" s="114"/>
      <c r="AF219" s="114"/>
      <c r="AG219" s="114"/>
      <c r="AH219" s="114"/>
      <c r="AI219" s="114"/>
      <c r="AJ219" s="114"/>
      <c r="AK219" s="114"/>
      <c r="AL219" s="114"/>
      <c r="AM219" s="114"/>
      <c r="AN219" s="114"/>
      <c r="AO219" s="114"/>
      <c r="AP219" s="114"/>
      <c r="AQ219" s="114"/>
      <c r="AR219" s="114"/>
      <c r="AS219" s="114"/>
      <c r="AT219" s="114"/>
      <c r="AU219" s="114"/>
      <c r="AV219" s="114"/>
      <c r="AW219" s="114"/>
      <c r="AX219" s="114"/>
      <c r="AY219" s="114"/>
      <c r="AZ219" s="114"/>
      <c r="BA219" s="114"/>
      <c r="BB219" s="114"/>
      <c r="BC219" s="114"/>
      <c r="BD219" s="114"/>
      <c r="BE219" s="114"/>
      <c r="BF219" s="114"/>
      <c r="BG219" s="114"/>
      <c r="BH219" s="114"/>
      <c r="BI219" s="114"/>
      <c r="BJ219" s="114"/>
      <c r="BK219" s="114"/>
      <c r="BL219" s="114"/>
      <c r="BM219" s="114"/>
      <c r="BN219" s="114"/>
      <c r="BO219" s="114"/>
      <c r="BP219" s="114"/>
      <c r="BQ219" s="114"/>
      <c r="BR219" s="114"/>
      <c r="BS219" s="114"/>
      <c r="BT219" s="114"/>
      <c r="BU219" s="114"/>
      <c r="BV219" s="114"/>
      <c r="BW219" s="114"/>
      <c r="BX219" s="114"/>
      <c r="BY219" s="114"/>
      <c r="BZ219" s="114"/>
    </row>
    <row r="220" spans="13:78" s="182" customFormat="1" x14ac:dyDescent="0.25">
      <c r="M220" s="114"/>
      <c r="N220" s="114"/>
      <c r="O220" s="114"/>
      <c r="P220" s="114"/>
      <c r="Q220" s="114"/>
      <c r="R220" s="114"/>
      <c r="S220" s="114"/>
      <c r="T220" s="114"/>
      <c r="U220" s="114"/>
      <c r="V220" s="114"/>
      <c r="W220" s="114"/>
      <c r="X220" s="114"/>
      <c r="Y220" s="114"/>
      <c r="Z220" s="114"/>
      <c r="AA220" s="114"/>
      <c r="AB220" s="114"/>
      <c r="AC220" s="114"/>
      <c r="AD220" s="114"/>
      <c r="AE220" s="114"/>
      <c r="AF220" s="114"/>
      <c r="AG220" s="114"/>
      <c r="AH220" s="114"/>
      <c r="AI220" s="114"/>
      <c r="AJ220" s="114"/>
      <c r="AK220" s="114"/>
      <c r="AL220" s="114"/>
      <c r="AM220" s="114"/>
      <c r="AN220" s="114"/>
      <c r="AO220" s="114"/>
      <c r="AP220" s="114"/>
      <c r="AQ220" s="114"/>
      <c r="AR220" s="114"/>
      <c r="AS220" s="114"/>
      <c r="AT220" s="114"/>
      <c r="AU220" s="114"/>
      <c r="AV220" s="114"/>
      <c r="AW220" s="114"/>
      <c r="AX220" s="114"/>
      <c r="AY220" s="114"/>
      <c r="AZ220" s="114"/>
      <c r="BA220" s="114"/>
      <c r="BB220" s="114"/>
      <c r="BC220" s="114"/>
      <c r="BD220" s="114"/>
      <c r="BE220" s="114"/>
      <c r="BF220" s="114"/>
      <c r="BG220" s="114"/>
      <c r="BH220" s="114"/>
      <c r="BI220" s="114"/>
      <c r="BJ220" s="114"/>
      <c r="BK220" s="114"/>
      <c r="BL220" s="114"/>
      <c r="BM220" s="114"/>
      <c r="BN220" s="114"/>
      <c r="BO220" s="114"/>
      <c r="BP220" s="114"/>
      <c r="BQ220" s="114"/>
      <c r="BR220" s="114"/>
      <c r="BS220" s="114"/>
      <c r="BT220" s="114"/>
      <c r="BU220" s="114"/>
      <c r="BV220" s="114"/>
      <c r="BW220" s="114"/>
      <c r="BX220" s="114"/>
      <c r="BY220" s="114"/>
      <c r="BZ220" s="114"/>
    </row>
    <row r="221" spans="13:78" s="182" customFormat="1" x14ac:dyDescent="0.25"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  <c r="X221" s="114"/>
      <c r="Y221" s="114"/>
      <c r="Z221" s="114"/>
      <c r="AA221" s="114"/>
      <c r="AB221" s="114"/>
      <c r="AC221" s="114"/>
      <c r="AD221" s="114"/>
      <c r="AE221" s="114"/>
      <c r="AF221" s="114"/>
      <c r="AG221" s="114"/>
      <c r="AH221" s="114"/>
      <c r="AI221" s="114"/>
      <c r="AJ221" s="114"/>
      <c r="AK221" s="114"/>
      <c r="AL221" s="114"/>
      <c r="AM221" s="114"/>
      <c r="AN221" s="114"/>
      <c r="AO221" s="114"/>
      <c r="AP221" s="114"/>
      <c r="AQ221" s="114"/>
      <c r="AR221" s="114"/>
      <c r="AS221" s="114"/>
      <c r="AT221" s="114"/>
      <c r="AU221" s="114"/>
      <c r="AV221" s="114"/>
      <c r="AW221" s="114"/>
      <c r="AX221" s="114"/>
      <c r="AY221" s="114"/>
      <c r="AZ221" s="114"/>
      <c r="BA221" s="114"/>
      <c r="BB221" s="114"/>
      <c r="BC221" s="114"/>
      <c r="BD221" s="114"/>
      <c r="BE221" s="114"/>
      <c r="BF221" s="114"/>
      <c r="BG221" s="114"/>
      <c r="BH221" s="114"/>
      <c r="BI221" s="114"/>
      <c r="BJ221" s="114"/>
      <c r="BK221" s="114"/>
      <c r="BL221" s="114"/>
      <c r="BM221" s="114"/>
      <c r="BN221" s="114"/>
      <c r="BO221" s="114"/>
      <c r="BP221" s="114"/>
      <c r="BQ221" s="114"/>
      <c r="BR221" s="114"/>
      <c r="BS221" s="114"/>
      <c r="BT221" s="114"/>
      <c r="BU221" s="114"/>
      <c r="BV221" s="114"/>
      <c r="BW221" s="114"/>
      <c r="BX221" s="114"/>
      <c r="BY221" s="114"/>
      <c r="BZ221" s="114"/>
    </row>
    <row r="222" spans="13:78" s="182" customFormat="1" x14ac:dyDescent="0.25"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  <c r="Z222" s="114"/>
      <c r="AA222" s="114"/>
      <c r="AB222" s="114"/>
      <c r="AC222" s="114"/>
      <c r="AD222" s="114"/>
      <c r="AE222" s="114"/>
      <c r="AF222" s="114"/>
      <c r="AG222" s="114"/>
      <c r="AH222" s="114"/>
      <c r="AI222" s="114"/>
      <c r="AJ222" s="114"/>
      <c r="AK222" s="114"/>
      <c r="AL222" s="114"/>
      <c r="AM222" s="114"/>
      <c r="AN222" s="114"/>
      <c r="AO222" s="114"/>
      <c r="AP222" s="114"/>
      <c r="AQ222" s="114"/>
      <c r="AR222" s="114"/>
      <c r="AS222" s="114"/>
      <c r="AT222" s="114"/>
      <c r="AU222" s="114"/>
      <c r="AV222" s="114"/>
      <c r="AW222" s="114"/>
      <c r="AX222" s="114"/>
      <c r="AY222" s="114"/>
      <c r="AZ222" s="114"/>
      <c r="BA222" s="114"/>
      <c r="BB222" s="114"/>
      <c r="BC222" s="114"/>
      <c r="BD222" s="114"/>
      <c r="BE222" s="114"/>
      <c r="BF222" s="114"/>
      <c r="BG222" s="114"/>
      <c r="BH222" s="114"/>
      <c r="BI222" s="114"/>
      <c r="BJ222" s="114"/>
      <c r="BK222" s="114"/>
      <c r="BL222" s="114"/>
      <c r="BM222" s="114"/>
      <c r="BN222" s="114"/>
      <c r="BO222" s="114"/>
      <c r="BP222" s="114"/>
      <c r="BQ222" s="114"/>
      <c r="BR222" s="114"/>
      <c r="BS222" s="114"/>
      <c r="BT222" s="114"/>
      <c r="BU222" s="114"/>
      <c r="BV222" s="114"/>
      <c r="BW222" s="114"/>
      <c r="BX222" s="114"/>
      <c r="BY222" s="114"/>
      <c r="BZ222" s="114"/>
    </row>
    <row r="223" spans="13:78" s="182" customFormat="1" x14ac:dyDescent="0.25">
      <c r="M223" s="114"/>
      <c r="N223" s="114"/>
      <c r="O223" s="114"/>
      <c r="P223" s="114"/>
      <c r="Q223" s="114"/>
      <c r="R223" s="114"/>
      <c r="S223" s="114"/>
      <c r="T223" s="114"/>
      <c r="U223" s="114"/>
      <c r="V223" s="114"/>
      <c r="W223" s="114"/>
      <c r="X223" s="114"/>
      <c r="Y223" s="114"/>
      <c r="Z223" s="114"/>
      <c r="AA223" s="114"/>
      <c r="AB223" s="114"/>
      <c r="AC223" s="114"/>
      <c r="AD223" s="114"/>
      <c r="AE223" s="114"/>
      <c r="AF223" s="114"/>
      <c r="AG223" s="114"/>
      <c r="AH223" s="114"/>
      <c r="AI223" s="114"/>
      <c r="AJ223" s="114"/>
      <c r="AK223" s="114"/>
      <c r="AL223" s="114"/>
      <c r="AM223" s="114"/>
      <c r="AN223" s="114"/>
      <c r="AO223" s="114"/>
      <c r="AP223" s="114"/>
      <c r="AQ223" s="114"/>
      <c r="AR223" s="114"/>
      <c r="AS223" s="114"/>
      <c r="AT223" s="114"/>
      <c r="AU223" s="114"/>
      <c r="AV223" s="114"/>
      <c r="AW223" s="114"/>
      <c r="AX223" s="114"/>
      <c r="AY223" s="114"/>
      <c r="AZ223" s="114"/>
      <c r="BA223" s="114"/>
      <c r="BB223" s="114"/>
      <c r="BC223" s="114"/>
      <c r="BD223" s="114"/>
      <c r="BE223" s="114"/>
      <c r="BF223" s="114"/>
      <c r="BG223" s="114"/>
      <c r="BH223" s="114"/>
      <c r="BI223" s="114"/>
      <c r="BJ223" s="114"/>
      <c r="BK223" s="114"/>
      <c r="BL223" s="114"/>
      <c r="BM223" s="114"/>
      <c r="BN223" s="114"/>
      <c r="BO223" s="114"/>
      <c r="BP223" s="114"/>
      <c r="BQ223" s="114"/>
      <c r="BR223" s="114"/>
      <c r="BS223" s="114"/>
      <c r="BT223" s="114"/>
      <c r="BU223" s="114"/>
      <c r="BV223" s="114"/>
      <c r="BW223" s="114"/>
      <c r="BX223" s="114"/>
      <c r="BY223" s="114"/>
      <c r="BZ223" s="114"/>
    </row>
    <row r="224" spans="13:78" s="182" customFormat="1" x14ac:dyDescent="0.25">
      <c r="M224" s="114"/>
      <c r="N224" s="114"/>
      <c r="O224" s="114"/>
      <c r="P224" s="114"/>
      <c r="Q224" s="114"/>
      <c r="R224" s="114"/>
      <c r="S224" s="114"/>
      <c r="T224" s="114"/>
      <c r="U224" s="114"/>
      <c r="V224" s="114"/>
      <c r="W224" s="114"/>
      <c r="X224" s="114"/>
      <c r="Y224" s="114"/>
      <c r="Z224" s="114"/>
      <c r="AA224" s="114"/>
      <c r="AB224" s="114"/>
      <c r="AC224" s="114"/>
      <c r="AD224" s="114"/>
      <c r="AE224" s="114"/>
      <c r="AF224" s="114"/>
      <c r="AG224" s="114"/>
      <c r="AH224" s="114"/>
      <c r="AI224" s="114"/>
      <c r="AJ224" s="114"/>
      <c r="AK224" s="114"/>
      <c r="AL224" s="114"/>
      <c r="AM224" s="114"/>
      <c r="AN224" s="114"/>
      <c r="AO224" s="114"/>
      <c r="AP224" s="114"/>
      <c r="AQ224" s="114"/>
      <c r="AR224" s="114"/>
      <c r="AS224" s="114"/>
      <c r="AT224" s="114"/>
      <c r="AU224" s="114"/>
      <c r="AV224" s="114"/>
      <c r="AW224" s="114"/>
      <c r="AX224" s="114"/>
      <c r="AY224" s="114"/>
      <c r="AZ224" s="114"/>
      <c r="BA224" s="114"/>
      <c r="BB224" s="114"/>
      <c r="BC224" s="114"/>
      <c r="BD224" s="114"/>
      <c r="BE224" s="114"/>
      <c r="BF224" s="114"/>
      <c r="BG224" s="114"/>
      <c r="BH224" s="114"/>
      <c r="BI224" s="114"/>
      <c r="BJ224" s="114"/>
      <c r="BK224" s="114"/>
      <c r="BL224" s="114"/>
      <c r="BM224" s="114"/>
      <c r="BN224" s="114"/>
      <c r="BO224" s="114"/>
      <c r="BP224" s="114"/>
      <c r="BQ224" s="114"/>
      <c r="BR224" s="114"/>
      <c r="BS224" s="114"/>
      <c r="BT224" s="114"/>
      <c r="BU224" s="114"/>
      <c r="BV224" s="114"/>
      <c r="BW224" s="114"/>
      <c r="BX224" s="114"/>
      <c r="BY224" s="114"/>
      <c r="BZ224" s="114"/>
    </row>
    <row r="225" spans="13:78" s="182" customFormat="1" x14ac:dyDescent="0.25">
      <c r="M225" s="114"/>
      <c r="N225" s="114"/>
      <c r="O225" s="114"/>
      <c r="P225" s="114"/>
      <c r="Q225" s="114"/>
      <c r="R225" s="114"/>
      <c r="S225" s="114"/>
      <c r="T225" s="114"/>
      <c r="U225" s="114"/>
      <c r="V225" s="114"/>
      <c r="W225" s="114"/>
      <c r="X225" s="114"/>
      <c r="Y225" s="114"/>
      <c r="Z225" s="114"/>
      <c r="AA225" s="114"/>
      <c r="AB225" s="114"/>
      <c r="AC225" s="114"/>
      <c r="AD225" s="114"/>
      <c r="AE225" s="114"/>
      <c r="AF225" s="114"/>
      <c r="AG225" s="114"/>
      <c r="AH225" s="114"/>
      <c r="AI225" s="114"/>
      <c r="AJ225" s="114"/>
      <c r="AK225" s="114"/>
      <c r="AL225" s="114"/>
      <c r="AM225" s="114"/>
      <c r="AN225" s="114"/>
      <c r="AO225" s="114"/>
      <c r="AP225" s="114"/>
      <c r="AQ225" s="114"/>
      <c r="AR225" s="114"/>
      <c r="AS225" s="114"/>
      <c r="AT225" s="114"/>
      <c r="AU225" s="114"/>
      <c r="AV225" s="114"/>
      <c r="AW225" s="114"/>
      <c r="AX225" s="114"/>
      <c r="AY225" s="114"/>
      <c r="AZ225" s="114"/>
      <c r="BA225" s="114"/>
      <c r="BB225" s="114"/>
      <c r="BC225" s="114"/>
      <c r="BD225" s="114"/>
      <c r="BE225" s="114"/>
      <c r="BF225" s="114"/>
      <c r="BG225" s="114"/>
      <c r="BH225" s="114"/>
      <c r="BI225" s="114"/>
      <c r="BJ225" s="114"/>
      <c r="BK225" s="114"/>
      <c r="BL225" s="114"/>
      <c r="BM225" s="114"/>
      <c r="BN225" s="114"/>
      <c r="BO225" s="114"/>
      <c r="BP225" s="114"/>
      <c r="BQ225" s="114"/>
      <c r="BR225" s="114"/>
      <c r="BS225" s="114"/>
      <c r="BT225" s="114"/>
      <c r="BU225" s="114"/>
      <c r="BV225" s="114"/>
      <c r="BW225" s="114"/>
      <c r="BX225" s="114"/>
      <c r="BY225" s="114"/>
      <c r="BZ225" s="114"/>
    </row>
    <row r="226" spans="13:78" s="182" customFormat="1" x14ac:dyDescent="0.25">
      <c r="M226" s="114"/>
      <c r="N226" s="114"/>
      <c r="O226" s="114"/>
      <c r="P226" s="114"/>
      <c r="Q226" s="114"/>
      <c r="R226" s="114"/>
      <c r="S226" s="114"/>
      <c r="T226" s="114"/>
      <c r="U226" s="114"/>
      <c r="V226" s="114"/>
      <c r="W226" s="114"/>
      <c r="X226" s="114"/>
      <c r="Y226" s="114"/>
      <c r="Z226" s="114"/>
      <c r="AA226" s="114"/>
      <c r="AB226" s="114"/>
      <c r="AC226" s="114"/>
      <c r="AD226" s="114"/>
      <c r="AE226" s="114"/>
      <c r="AF226" s="114"/>
      <c r="AG226" s="114"/>
      <c r="AH226" s="114"/>
      <c r="AI226" s="114"/>
      <c r="AJ226" s="114"/>
      <c r="AK226" s="114"/>
      <c r="AL226" s="114"/>
      <c r="AM226" s="114"/>
      <c r="AN226" s="114"/>
      <c r="AO226" s="114"/>
      <c r="AP226" s="114"/>
      <c r="AQ226" s="114"/>
      <c r="AR226" s="114"/>
      <c r="AS226" s="114"/>
      <c r="AT226" s="114"/>
      <c r="AU226" s="114"/>
      <c r="AV226" s="114"/>
      <c r="AW226" s="114"/>
      <c r="AX226" s="114"/>
      <c r="AY226" s="114"/>
      <c r="AZ226" s="114"/>
      <c r="BA226" s="114"/>
      <c r="BB226" s="114"/>
      <c r="BC226" s="114"/>
      <c r="BD226" s="114"/>
      <c r="BE226" s="114"/>
      <c r="BF226" s="114"/>
      <c r="BG226" s="114"/>
      <c r="BH226" s="114"/>
      <c r="BI226" s="114"/>
      <c r="BJ226" s="114"/>
      <c r="BK226" s="114"/>
      <c r="BL226" s="114"/>
      <c r="BM226" s="114"/>
      <c r="BN226" s="114"/>
      <c r="BO226" s="114"/>
      <c r="BP226" s="114"/>
      <c r="BQ226" s="114"/>
      <c r="BR226" s="114"/>
      <c r="BS226" s="114"/>
      <c r="BT226" s="114"/>
      <c r="BU226" s="114"/>
      <c r="BV226" s="114"/>
      <c r="BW226" s="114"/>
      <c r="BX226" s="114"/>
      <c r="BY226" s="114"/>
      <c r="BZ226" s="114"/>
    </row>
    <row r="227" spans="13:78" s="182" customFormat="1" x14ac:dyDescent="0.25">
      <c r="M227" s="114"/>
      <c r="N227" s="114"/>
      <c r="O227" s="114"/>
      <c r="P227" s="114"/>
      <c r="Q227" s="114"/>
      <c r="R227" s="114"/>
      <c r="S227" s="114"/>
      <c r="T227" s="114"/>
      <c r="U227" s="114"/>
      <c r="V227" s="114"/>
      <c r="W227" s="114"/>
      <c r="X227" s="114"/>
      <c r="Y227" s="114"/>
      <c r="Z227" s="114"/>
      <c r="AA227" s="114"/>
      <c r="AB227" s="114"/>
      <c r="AC227" s="114"/>
      <c r="AD227" s="114"/>
      <c r="AE227" s="114"/>
      <c r="AF227" s="114"/>
      <c r="AG227" s="114"/>
      <c r="AH227" s="114"/>
      <c r="AI227" s="114"/>
      <c r="AJ227" s="114"/>
      <c r="AK227" s="114"/>
      <c r="AL227" s="114"/>
      <c r="AM227" s="114"/>
      <c r="AN227" s="114"/>
      <c r="AO227" s="114"/>
      <c r="AP227" s="114"/>
      <c r="AQ227" s="114"/>
      <c r="AR227" s="114"/>
      <c r="AS227" s="114"/>
      <c r="AT227" s="114"/>
      <c r="AU227" s="114"/>
      <c r="AV227" s="114"/>
      <c r="AW227" s="114"/>
      <c r="AX227" s="114"/>
      <c r="AY227" s="114"/>
      <c r="AZ227" s="114"/>
      <c r="BA227" s="114"/>
      <c r="BB227" s="114"/>
      <c r="BC227" s="114"/>
      <c r="BD227" s="114"/>
      <c r="BE227" s="114"/>
      <c r="BF227" s="114"/>
      <c r="BG227" s="114"/>
      <c r="BH227" s="114"/>
      <c r="BI227" s="114"/>
      <c r="BJ227" s="114"/>
      <c r="BK227" s="114"/>
      <c r="BL227" s="114"/>
      <c r="BM227" s="114"/>
      <c r="BN227" s="114"/>
      <c r="BO227" s="114"/>
      <c r="BP227" s="114"/>
      <c r="BQ227" s="114"/>
      <c r="BR227" s="114"/>
      <c r="BS227" s="114"/>
      <c r="BT227" s="114"/>
      <c r="BU227" s="114"/>
      <c r="BV227" s="114"/>
      <c r="BW227" s="114"/>
      <c r="BX227" s="114"/>
      <c r="BY227" s="114"/>
      <c r="BZ227" s="114"/>
    </row>
    <row r="228" spans="13:78" s="182" customFormat="1" x14ac:dyDescent="0.25">
      <c r="M228" s="114"/>
      <c r="N228" s="114"/>
      <c r="O228" s="114"/>
      <c r="P228" s="114"/>
      <c r="Q228" s="114"/>
      <c r="R228" s="114"/>
      <c r="S228" s="114"/>
      <c r="T228" s="114"/>
      <c r="U228" s="114"/>
      <c r="V228" s="114"/>
      <c r="W228" s="114"/>
      <c r="X228" s="114"/>
      <c r="Y228" s="114"/>
      <c r="Z228" s="114"/>
      <c r="AA228" s="114"/>
      <c r="AB228" s="114"/>
      <c r="AC228" s="114"/>
      <c r="AD228" s="114"/>
      <c r="AE228" s="114"/>
      <c r="AF228" s="114"/>
      <c r="AG228" s="114"/>
      <c r="AH228" s="114"/>
      <c r="AI228" s="114"/>
      <c r="AJ228" s="114"/>
      <c r="AK228" s="114"/>
      <c r="AL228" s="114"/>
      <c r="AM228" s="114"/>
      <c r="AN228" s="114"/>
      <c r="AO228" s="114"/>
      <c r="AP228" s="114"/>
      <c r="AQ228" s="114"/>
      <c r="AR228" s="114"/>
      <c r="AS228" s="114"/>
      <c r="AT228" s="114"/>
      <c r="AU228" s="114"/>
      <c r="AV228" s="114"/>
      <c r="AW228" s="114"/>
      <c r="AX228" s="114"/>
      <c r="AY228" s="114"/>
      <c r="AZ228" s="114"/>
      <c r="BA228" s="114"/>
      <c r="BB228" s="114"/>
      <c r="BC228" s="114"/>
      <c r="BD228" s="114"/>
      <c r="BE228" s="114"/>
      <c r="BF228" s="114"/>
      <c r="BG228" s="114"/>
      <c r="BH228" s="114"/>
      <c r="BI228" s="114"/>
      <c r="BJ228" s="114"/>
      <c r="BK228" s="114"/>
      <c r="BL228" s="114"/>
      <c r="BM228" s="114"/>
      <c r="BN228" s="114"/>
      <c r="BO228" s="114"/>
      <c r="BP228" s="114"/>
      <c r="BQ228" s="114"/>
      <c r="BR228" s="114"/>
      <c r="BS228" s="114"/>
      <c r="BT228" s="114"/>
      <c r="BU228" s="114"/>
      <c r="BV228" s="114"/>
      <c r="BW228" s="114"/>
      <c r="BX228" s="114"/>
      <c r="BY228" s="114"/>
      <c r="BZ228" s="114"/>
    </row>
    <row r="229" spans="13:78" s="182" customFormat="1" x14ac:dyDescent="0.25">
      <c r="M229" s="114"/>
      <c r="N229" s="114"/>
      <c r="O229" s="114"/>
      <c r="P229" s="114"/>
      <c r="Q229" s="114"/>
      <c r="R229" s="114"/>
      <c r="S229" s="114"/>
      <c r="T229" s="114"/>
      <c r="U229" s="114"/>
      <c r="V229" s="114"/>
      <c r="W229" s="114"/>
      <c r="X229" s="114"/>
      <c r="Y229" s="114"/>
      <c r="Z229" s="114"/>
      <c r="AA229" s="114"/>
      <c r="AB229" s="114"/>
      <c r="AC229" s="114"/>
      <c r="AD229" s="114"/>
      <c r="AE229" s="114"/>
      <c r="AF229" s="114"/>
      <c r="AG229" s="114"/>
      <c r="AH229" s="114"/>
      <c r="AI229" s="114"/>
      <c r="AJ229" s="114"/>
      <c r="AK229" s="114"/>
      <c r="AL229" s="114"/>
      <c r="AM229" s="114"/>
      <c r="AN229" s="114"/>
      <c r="AO229" s="114"/>
      <c r="AP229" s="114"/>
      <c r="AQ229" s="114"/>
      <c r="AR229" s="114"/>
      <c r="AS229" s="114"/>
      <c r="AT229" s="114"/>
      <c r="AU229" s="114"/>
      <c r="AV229" s="114"/>
      <c r="AW229" s="114"/>
      <c r="AX229" s="114"/>
      <c r="AY229" s="114"/>
      <c r="AZ229" s="114"/>
      <c r="BA229" s="114"/>
      <c r="BB229" s="114"/>
      <c r="BC229" s="114"/>
      <c r="BD229" s="114"/>
      <c r="BE229" s="114"/>
      <c r="BF229" s="114"/>
      <c r="BG229" s="114"/>
      <c r="BH229" s="114"/>
      <c r="BI229" s="114"/>
      <c r="BJ229" s="114"/>
      <c r="BK229" s="114"/>
      <c r="BL229" s="114"/>
      <c r="BM229" s="114"/>
      <c r="BN229" s="114"/>
      <c r="BO229" s="114"/>
      <c r="BP229" s="114"/>
      <c r="BQ229" s="114"/>
      <c r="BR229" s="114"/>
      <c r="BS229" s="114"/>
      <c r="BT229" s="114"/>
      <c r="BU229" s="114"/>
      <c r="BV229" s="114"/>
      <c r="BW229" s="114"/>
      <c r="BX229" s="114"/>
      <c r="BY229" s="114"/>
      <c r="BZ229" s="114"/>
    </row>
    <row r="230" spans="13:78" s="182" customFormat="1" x14ac:dyDescent="0.25">
      <c r="M230" s="114"/>
      <c r="N230" s="114"/>
      <c r="O230" s="114"/>
      <c r="P230" s="114"/>
      <c r="Q230" s="114"/>
      <c r="R230" s="114"/>
      <c r="S230" s="114"/>
      <c r="T230" s="114"/>
      <c r="U230" s="114"/>
      <c r="V230" s="114"/>
      <c r="W230" s="114"/>
      <c r="X230" s="114"/>
      <c r="Y230" s="114"/>
      <c r="Z230" s="114"/>
      <c r="AA230" s="114"/>
      <c r="AB230" s="114"/>
      <c r="AC230" s="114"/>
      <c r="AD230" s="114"/>
      <c r="AE230" s="114"/>
      <c r="AF230" s="114"/>
      <c r="AG230" s="114"/>
      <c r="AH230" s="114"/>
      <c r="AI230" s="114"/>
      <c r="AJ230" s="114"/>
      <c r="AK230" s="114"/>
      <c r="AL230" s="114"/>
      <c r="AM230" s="114"/>
      <c r="AN230" s="114"/>
      <c r="AO230" s="114"/>
      <c r="AP230" s="114"/>
      <c r="AQ230" s="114"/>
      <c r="AR230" s="114"/>
      <c r="AS230" s="114"/>
      <c r="AT230" s="114"/>
      <c r="AU230" s="114"/>
      <c r="AV230" s="114"/>
      <c r="AW230" s="114"/>
      <c r="AX230" s="114"/>
      <c r="AY230" s="114"/>
      <c r="AZ230" s="114"/>
      <c r="BA230" s="114"/>
      <c r="BB230" s="114"/>
      <c r="BC230" s="114"/>
      <c r="BD230" s="114"/>
      <c r="BE230" s="114"/>
      <c r="BF230" s="114"/>
      <c r="BG230" s="114"/>
      <c r="BH230" s="114"/>
      <c r="BI230" s="114"/>
      <c r="BJ230" s="114"/>
      <c r="BK230" s="114"/>
      <c r="BL230" s="114"/>
      <c r="BM230" s="114"/>
      <c r="BN230" s="114"/>
      <c r="BO230" s="114"/>
      <c r="BP230" s="114"/>
      <c r="BQ230" s="114"/>
      <c r="BR230" s="114"/>
      <c r="BS230" s="114"/>
      <c r="BT230" s="114"/>
      <c r="BU230" s="114"/>
      <c r="BV230" s="114"/>
      <c r="BW230" s="114"/>
      <c r="BX230" s="114"/>
      <c r="BY230" s="114"/>
      <c r="BZ230" s="114"/>
    </row>
    <row r="231" spans="13:78" s="182" customFormat="1" x14ac:dyDescent="0.25">
      <c r="M231" s="114"/>
      <c r="N231" s="114"/>
      <c r="O231" s="114"/>
      <c r="P231" s="114"/>
      <c r="Q231" s="114"/>
      <c r="R231" s="114"/>
      <c r="S231" s="114"/>
      <c r="T231" s="114"/>
      <c r="U231" s="114"/>
      <c r="V231" s="114"/>
      <c r="W231" s="114"/>
      <c r="X231" s="114"/>
      <c r="Y231" s="114"/>
      <c r="Z231" s="114"/>
      <c r="AA231" s="114"/>
      <c r="AB231" s="114"/>
      <c r="AC231" s="114"/>
      <c r="AD231" s="114"/>
      <c r="AE231" s="114"/>
      <c r="AF231" s="114"/>
      <c r="AG231" s="114"/>
      <c r="AH231" s="114"/>
      <c r="AI231" s="114"/>
      <c r="AJ231" s="114"/>
      <c r="AK231" s="114"/>
      <c r="AL231" s="114"/>
      <c r="AM231" s="114"/>
      <c r="AN231" s="114"/>
      <c r="AO231" s="114"/>
      <c r="AP231" s="114"/>
      <c r="AQ231" s="114"/>
      <c r="AR231" s="114"/>
      <c r="AS231" s="114"/>
      <c r="AT231" s="114"/>
      <c r="AU231" s="114"/>
      <c r="AV231" s="114"/>
      <c r="AW231" s="114"/>
      <c r="AX231" s="114"/>
      <c r="AY231" s="114"/>
      <c r="AZ231" s="114"/>
      <c r="BA231" s="114"/>
      <c r="BB231" s="114"/>
      <c r="BC231" s="114"/>
      <c r="BD231" s="114"/>
      <c r="BE231" s="114"/>
      <c r="BF231" s="114"/>
      <c r="BG231" s="114"/>
      <c r="BH231" s="114"/>
      <c r="BI231" s="114"/>
      <c r="BJ231" s="114"/>
      <c r="BK231" s="114"/>
      <c r="BL231" s="114"/>
      <c r="BM231" s="114"/>
      <c r="BN231" s="114"/>
      <c r="BO231" s="114"/>
      <c r="BP231" s="114"/>
      <c r="BQ231" s="114"/>
      <c r="BR231" s="114"/>
      <c r="BS231" s="114"/>
      <c r="BT231" s="114"/>
      <c r="BU231" s="114"/>
      <c r="BV231" s="114"/>
      <c r="BW231" s="114"/>
      <c r="BX231" s="114"/>
      <c r="BY231" s="114"/>
      <c r="BZ231" s="114"/>
    </row>
    <row r="232" spans="13:78" s="182" customFormat="1" x14ac:dyDescent="0.25">
      <c r="M232" s="114"/>
      <c r="N232" s="114"/>
      <c r="O232" s="114"/>
      <c r="P232" s="114"/>
      <c r="Q232" s="114"/>
      <c r="R232" s="114"/>
      <c r="S232" s="114"/>
      <c r="T232" s="114"/>
      <c r="U232" s="114"/>
      <c r="V232" s="114"/>
      <c r="W232" s="114"/>
      <c r="X232" s="114"/>
      <c r="Y232" s="114"/>
      <c r="Z232" s="114"/>
      <c r="AA232" s="114"/>
      <c r="AB232" s="114"/>
      <c r="AC232" s="114"/>
      <c r="AD232" s="114"/>
      <c r="AE232" s="114"/>
      <c r="AF232" s="114"/>
      <c r="AG232" s="114"/>
      <c r="AH232" s="114"/>
      <c r="AI232" s="114"/>
      <c r="AJ232" s="114"/>
      <c r="AK232" s="114"/>
      <c r="AL232" s="114"/>
      <c r="AM232" s="114"/>
      <c r="AN232" s="114"/>
      <c r="AO232" s="114"/>
      <c r="AP232" s="114"/>
      <c r="AQ232" s="114"/>
      <c r="AR232" s="114"/>
      <c r="AS232" s="114"/>
      <c r="AT232" s="114"/>
      <c r="AU232" s="114"/>
      <c r="AV232" s="114"/>
      <c r="AW232" s="114"/>
      <c r="AX232" s="114"/>
      <c r="AY232" s="114"/>
      <c r="AZ232" s="114"/>
      <c r="BA232" s="114"/>
      <c r="BB232" s="114"/>
      <c r="BC232" s="114"/>
      <c r="BD232" s="114"/>
      <c r="BE232" s="114"/>
      <c r="BF232" s="114"/>
      <c r="BG232" s="114"/>
      <c r="BH232" s="114"/>
      <c r="BI232" s="114"/>
      <c r="BJ232" s="114"/>
      <c r="BK232" s="114"/>
      <c r="BL232" s="114"/>
      <c r="BM232" s="114"/>
      <c r="BN232" s="114"/>
      <c r="BO232" s="114"/>
      <c r="BP232" s="114"/>
      <c r="BQ232" s="114"/>
      <c r="BR232" s="114"/>
      <c r="BS232" s="114"/>
      <c r="BT232" s="114"/>
      <c r="BU232" s="114"/>
      <c r="BV232" s="114"/>
      <c r="BW232" s="114"/>
      <c r="BX232" s="114"/>
      <c r="BY232" s="114"/>
      <c r="BZ232" s="114"/>
    </row>
    <row r="233" spans="13:78" s="182" customFormat="1" x14ac:dyDescent="0.25">
      <c r="M233" s="114"/>
      <c r="N233" s="114"/>
      <c r="O233" s="114"/>
      <c r="P233" s="114"/>
      <c r="Q233" s="114"/>
      <c r="R233" s="114"/>
      <c r="S233" s="114"/>
      <c r="T233" s="114"/>
      <c r="U233" s="114"/>
      <c r="V233" s="114"/>
      <c r="W233" s="114"/>
      <c r="X233" s="114"/>
      <c r="Y233" s="114"/>
      <c r="Z233" s="114"/>
      <c r="AA233" s="114"/>
      <c r="AB233" s="114"/>
      <c r="AC233" s="114"/>
      <c r="AD233" s="114"/>
      <c r="AE233" s="114"/>
      <c r="AF233" s="114"/>
      <c r="AG233" s="114"/>
      <c r="AH233" s="114"/>
      <c r="AI233" s="114"/>
      <c r="AJ233" s="114"/>
      <c r="AK233" s="114"/>
      <c r="AL233" s="114"/>
      <c r="AM233" s="114"/>
      <c r="AN233" s="114"/>
      <c r="AO233" s="114"/>
      <c r="AP233" s="114"/>
      <c r="AQ233" s="114"/>
      <c r="AR233" s="114"/>
      <c r="AS233" s="114"/>
      <c r="AT233" s="114"/>
      <c r="AU233" s="114"/>
      <c r="AV233" s="114"/>
      <c r="AW233" s="114"/>
      <c r="AX233" s="114"/>
      <c r="AY233" s="114"/>
      <c r="AZ233" s="114"/>
      <c r="BA233" s="114"/>
      <c r="BB233" s="114"/>
      <c r="BC233" s="114"/>
      <c r="BD233" s="114"/>
      <c r="BE233" s="114"/>
      <c r="BF233" s="114"/>
      <c r="BG233" s="114"/>
      <c r="BH233" s="114"/>
      <c r="BI233" s="114"/>
      <c r="BJ233" s="114"/>
      <c r="BK233" s="114"/>
      <c r="BL233" s="114"/>
      <c r="BM233" s="114"/>
      <c r="BN233" s="114"/>
      <c r="BO233" s="114"/>
      <c r="BP233" s="114"/>
      <c r="BQ233" s="114"/>
      <c r="BR233" s="114"/>
      <c r="BS233" s="114"/>
      <c r="BT233" s="114"/>
      <c r="BU233" s="114"/>
      <c r="BV233" s="114"/>
      <c r="BW233" s="114"/>
      <c r="BX233" s="114"/>
      <c r="BY233" s="114"/>
      <c r="BZ233" s="114"/>
    </row>
    <row r="234" spans="13:78" s="182" customFormat="1" x14ac:dyDescent="0.25">
      <c r="M234" s="114"/>
      <c r="N234" s="114"/>
      <c r="O234" s="114"/>
      <c r="P234" s="114"/>
      <c r="Q234" s="114"/>
      <c r="R234" s="114"/>
      <c r="S234" s="114"/>
      <c r="T234" s="114"/>
      <c r="U234" s="114"/>
      <c r="V234" s="114"/>
      <c r="W234" s="114"/>
      <c r="X234" s="114"/>
      <c r="Y234" s="114"/>
      <c r="Z234" s="114"/>
      <c r="AA234" s="114"/>
      <c r="AB234" s="114"/>
      <c r="AC234" s="114"/>
      <c r="AD234" s="114"/>
      <c r="AE234" s="114"/>
      <c r="AF234" s="114"/>
      <c r="AG234" s="114"/>
      <c r="AH234" s="114"/>
      <c r="AI234" s="114"/>
      <c r="AJ234" s="114"/>
      <c r="AK234" s="114"/>
      <c r="AL234" s="114"/>
      <c r="AM234" s="114"/>
      <c r="AN234" s="114"/>
      <c r="AO234" s="114"/>
      <c r="AP234" s="114"/>
      <c r="AQ234" s="114"/>
      <c r="AR234" s="114"/>
      <c r="AS234" s="114"/>
      <c r="AT234" s="114"/>
      <c r="AU234" s="114"/>
      <c r="AV234" s="114"/>
      <c r="AW234" s="114"/>
      <c r="AX234" s="114"/>
      <c r="AY234" s="114"/>
      <c r="AZ234" s="114"/>
      <c r="BA234" s="114"/>
      <c r="BB234" s="114"/>
      <c r="BC234" s="114"/>
      <c r="BD234" s="114"/>
      <c r="BE234" s="114"/>
      <c r="BF234" s="114"/>
      <c r="BG234" s="114"/>
      <c r="BH234" s="114"/>
      <c r="BI234" s="114"/>
      <c r="BJ234" s="114"/>
      <c r="BK234" s="114"/>
      <c r="BL234" s="114"/>
      <c r="BM234" s="114"/>
      <c r="BN234" s="114"/>
      <c r="BO234" s="114"/>
      <c r="BP234" s="114"/>
      <c r="BQ234" s="114"/>
      <c r="BR234" s="114"/>
      <c r="BS234" s="114"/>
      <c r="BT234" s="114"/>
      <c r="BU234" s="114"/>
      <c r="BV234" s="114"/>
      <c r="BW234" s="114"/>
      <c r="BX234" s="114"/>
      <c r="BY234" s="114"/>
      <c r="BZ234" s="114"/>
    </row>
    <row r="235" spans="13:78" s="182" customFormat="1" x14ac:dyDescent="0.25">
      <c r="M235" s="114"/>
      <c r="N235" s="114"/>
      <c r="O235" s="114"/>
      <c r="P235" s="114"/>
      <c r="Q235" s="114"/>
      <c r="R235" s="114"/>
      <c r="S235" s="114"/>
      <c r="T235" s="114"/>
      <c r="U235" s="114"/>
      <c r="V235" s="114"/>
      <c r="W235" s="114"/>
      <c r="X235" s="114"/>
      <c r="Y235" s="114"/>
      <c r="Z235" s="114"/>
      <c r="AA235" s="114"/>
      <c r="AB235" s="114"/>
      <c r="AC235" s="114"/>
      <c r="AD235" s="114"/>
      <c r="AE235" s="114"/>
      <c r="AF235" s="114"/>
      <c r="AG235" s="114"/>
      <c r="AH235" s="114"/>
      <c r="AI235" s="114"/>
      <c r="AJ235" s="114"/>
      <c r="AK235" s="114"/>
      <c r="AL235" s="114"/>
      <c r="AM235" s="114"/>
      <c r="AN235" s="114"/>
      <c r="AO235" s="114"/>
      <c r="AP235" s="114"/>
      <c r="AQ235" s="114"/>
      <c r="AR235" s="114"/>
      <c r="AS235" s="114"/>
      <c r="AT235" s="114"/>
      <c r="AU235" s="114"/>
      <c r="AV235" s="114"/>
      <c r="AW235" s="114"/>
      <c r="AX235" s="114"/>
      <c r="AY235" s="114"/>
      <c r="AZ235" s="114"/>
      <c r="BA235" s="114"/>
      <c r="BB235" s="114"/>
      <c r="BC235" s="114"/>
      <c r="BD235" s="114"/>
      <c r="BE235" s="114"/>
      <c r="BF235" s="114"/>
      <c r="BG235" s="114"/>
      <c r="BH235" s="114"/>
      <c r="BI235" s="114"/>
      <c r="BJ235" s="114"/>
      <c r="BK235" s="114"/>
      <c r="BL235" s="114"/>
      <c r="BM235" s="114"/>
      <c r="BN235" s="114"/>
      <c r="BO235" s="114"/>
      <c r="BP235" s="114"/>
      <c r="BQ235" s="114"/>
      <c r="BR235" s="114"/>
      <c r="BS235" s="114"/>
      <c r="BT235" s="114"/>
      <c r="BU235" s="114"/>
      <c r="BV235" s="114"/>
      <c r="BW235" s="114"/>
      <c r="BX235" s="114"/>
      <c r="BY235" s="114"/>
      <c r="BZ235" s="114"/>
    </row>
    <row r="236" spans="13:78" s="182" customFormat="1" x14ac:dyDescent="0.25">
      <c r="M236" s="114"/>
      <c r="N236" s="114"/>
      <c r="O236" s="114"/>
      <c r="P236" s="114"/>
      <c r="Q236" s="114"/>
      <c r="R236" s="114"/>
      <c r="S236" s="114"/>
      <c r="T236" s="114"/>
      <c r="U236" s="114"/>
      <c r="V236" s="114"/>
      <c r="W236" s="114"/>
      <c r="X236" s="114"/>
      <c r="Y236" s="114"/>
      <c r="Z236" s="114"/>
      <c r="AA236" s="114"/>
      <c r="AB236" s="114"/>
      <c r="AC236" s="114"/>
      <c r="AD236" s="114"/>
      <c r="AE236" s="114"/>
      <c r="AF236" s="114"/>
      <c r="AG236" s="114"/>
      <c r="AH236" s="114"/>
      <c r="AI236" s="114"/>
      <c r="AJ236" s="114"/>
      <c r="AK236" s="114"/>
      <c r="AL236" s="114"/>
      <c r="AM236" s="114"/>
      <c r="AN236" s="114"/>
      <c r="AO236" s="114"/>
      <c r="AP236" s="114"/>
      <c r="AQ236" s="114"/>
      <c r="AR236" s="114"/>
      <c r="AS236" s="114"/>
      <c r="AT236" s="114"/>
      <c r="AU236" s="114"/>
      <c r="AV236" s="114"/>
      <c r="AW236" s="114"/>
      <c r="AX236" s="114"/>
      <c r="AY236" s="114"/>
      <c r="AZ236" s="114"/>
      <c r="BA236" s="114"/>
      <c r="BB236" s="114"/>
      <c r="BC236" s="114"/>
      <c r="BD236" s="114"/>
      <c r="BE236" s="114"/>
      <c r="BF236" s="114"/>
      <c r="BG236" s="114"/>
      <c r="BH236" s="114"/>
      <c r="BI236" s="114"/>
      <c r="BJ236" s="114"/>
      <c r="BK236" s="114"/>
      <c r="BL236" s="114"/>
      <c r="BM236" s="114"/>
      <c r="BN236" s="114"/>
      <c r="BO236" s="114"/>
      <c r="BP236" s="114"/>
      <c r="BQ236" s="114"/>
      <c r="BR236" s="114"/>
      <c r="BS236" s="114"/>
      <c r="BT236" s="114"/>
      <c r="BU236" s="114"/>
      <c r="BV236" s="114"/>
      <c r="BW236" s="114"/>
      <c r="BX236" s="114"/>
      <c r="BY236" s="114"/>
      <c r="BZ236" s="114"/>
    </row>
    <row r="237" spans="13:78" s="182" customFormat="1" x14ac:dyDescent="0.25">
      <c r="M237" s="114"/>
      <c r="N237" s="114"/>
      <c r="O237" s="114"/>
      <c r="P237" s="114"/>
      <c r="Q237" s="114"/>
      <c r="R237" s="114"/>
      <c r="S237" s="114"/>
      <c r="T237" s="114"/>
      <c r="U237" s="114"/>
      <c r="V237" s="114"/>
      <c r="W237" s="114"/>
      <c r="X237" s="114"/>
      <c r="Y237" s="114"/>
      <c r="Z237" s="114"/>
      <c r="AA237" s="114"/>
      <c r="AB237" s="114"/>
      <c r="AC237" s="114"/>
      <c r="AD237" s="114"/>
      <c r="AE237" s="114"/>
      <c r="AF237" s="114"/>
      <c r="AG237" s="114"/>
      <c r="AH237" s="114"/>
      <c r="AI237" s="114"/>
      <c r="AJ237" s="114"/>
      <c r="AK237" s="114"/>
      <c r="AL237" s="114"/>
      <c r="AM237" s="114"/>
      <c r="AN237" s="114"/>
      <c r="AO237" s="114"/>
      <c r="AP237" s="114"/>
      <c r="AQ237" s="114"/>
      <c r="AR237" s="114"/>
      <c r="AS237" s="114"/>
      <c r="AT237" s="114"/>
      <c r="AU237" s="114"/>
      <c r="AV237" s="114"/>
      <c r="AW237" s="114"/>
      <c r="AX237" s="114"/>
      <c r="AY237" s="114"/>
      <c r="AZ237" s="114"/>
      <c r="BA237" s="114"/>
      <c r="BB237" s="114"/>
      <c r="BC237" s="114"/>
      <c r="BD237" s="114"/>
      <c r="BE237" s="114"/>
      <c r="BF237" s="114"/>
      <c r="BG237" s="114"/>
      <c r="BH237" s="114"/>
      <c r="BI237" s="114"/>
      <c r="BJ237" s="114"/>
      <c r="BK237" s="114"/>
      <c r="BL237" s="114"/>
      <c r="BM237" s="114"/>
      <c r="BN237" s="114"/>
      <c r="BO237" s="114"/>
      <c r="BP237" s="114"/>
      <c r="BQ237" s="114"/>
      <c r="BR237" s="114"/>
      <c r="BS237" s="114"/>
      <c r="BT237" s="114"/>
      <c r="BU237" s="114"/>
      <c r="BV237" s="114"/>
      <c r="BW237" s="114"/>
      <c r="BX237" s="114"/>
      <c r="BY237" s="114"/>
      <c r="BZ237" s="114"/>
    </row>
    <row r="238" spans="13:78" s="182" customFormat="1" x14ac:dyDescent="0.25">
      <c r="M238" s="114"/>
      <c r="N238" s="114"/>
      <c r="O238" s="114"/>
      <c r="P238" s="114"/>
      <c r="Q238" s="114"/>
      <c r="R238" s="114"/>
      <c r="S238" s="114"/>
      <c r="T238" s="114"/>
      <c r="U238" s="114"/>
      <c r="V238" s="114"/>
      <c r="W238" s="114"/>
      <c r="X238" s="114"/>
      <c r="Y238" s="114"/>
      <c r="Z238" s="114"/>
      <c r="AA238" s="114"/>
      <c r="AB238" s="114"/>
      <c r="AC238" s="114"/>
      <c r="AD238" s="114"/>
      <c r="AE238" s="114"/>
      <c r="AF238" s="114"/>
      <c r="AG238" s="114"/>
      <c r="AH238" s="114"/>
      <c r="AI238" s="114"/>
      <c r="AJ238" s="114"/>
      <c r="AK238" s="114"/>
      <c r="AL238" s="114"/>
      <c r="AM238" s="114"/>
      <c r="AN238" s="114"/>
      <c r="AO238" s="114"/>
      <c r="AP238" s="114"/>
      <c r="AQ238" s="114"/>
      <c r="AR238" s="114"/>
      <c r="AS238" s="114"/>
      <c r="AT238" s="114"/>
      <c r="AU238" s="114"/>
      <c r="AV238" s="114"/>
      <c r="AW238" s="114"/>
      <c r="AX238" s="114"/>
      <c r="AY238" s="114"/>
      <c r="AZ238" s="114"/>
      <c r="BA238" s="114"/>
      <c r="BB238" s="114"/>
      <c r="BC238" s="114"/>
      <c r="BD238" s="114"/>
      <c r="BE238" s="114"/>
      <c r="BF238" s="114"/>
      <c r="BG238" s="114"/>
      <c r="BH238" s="114"/>
      <c r="BI238" s="114"/>
      <c r="BJ238" s="114"/>
      <c r="BK238" s="114"/>
      <c r="BL238" s="114"/>
      <c r="BM238" s="114"/>
      <c r="BN238" s="114"/>
      <c r="BO238" s="114"/>
      <c r="BP238" s="114"/>
      <c r="BQ238" s="114"/>
      <c r="BR238" s="114"/>
      <c r="BS238" s="114"/>
      <c r="BT238" s="114"/>
      <c r="BU238" s="114"/>
      <c r="BV238" s="114"/>
      <c r="BW238" s="114"/>
      <c r="BX238" s="114"/>
      <c r="BY238" s="114"/>
      <c r="BZ238" s="114"/>
    </row>
    <row r="239" spans="13:78" s="182" customFormat="1" x14ac:dyDescent="0.25">
      <c r="M239" s="114"/>
      <c r="N239" s="114"/>
      <c r="O239" s="114"/>
      <c r="P239" s="114"/>
      <c r="Q239" s="114"/>
      <c r="R239" s="114"/>
      <c r="S239" s="114"/>
      <c r="T239" s="114"/>
      <c r="U239" s="114"/>
      <c r="V239" s="114"/>
      <c r="W239" s="114"/>
      <c r="X239" s="114"/>
      <c r="Y239" s="114"/>
      <c r="Z239" s="114"/>
      <c r="AA239" s="114"/>
      <c r="AB239" s="114"/>
      <c r="AC239" s="114"/>
      <c r="AD239" s="114"/>
      <c r="AE239" s="114"/>
      <c r="AF239" s="114"/>
      <c r="AG239" s="114"/>
      <c r="AH239" s="114"/>
      <c r="AI239" s="114"/>
      <c r="AJ239" s="114"/>
      <c r="AK239" s="114"/>
      <c r="AL239" s="114"/>
      <c r="AM239" s="114"/>
      <c r="AN239" s="114"/>
      <c r="AO239" s="114"/>
      <c r="AP239" s="114"/>
      <c r="AQ239" s="114"/>
      <c r="AR239" s="114"/>
      <c r="AS239" s="114"/>
      <c r="AT239" s="114"/>
      <c r="AU239" s="114"/>
      <c r="AV239" s="114"/>
      <c r="AW239" s="114"/>
      <c r="AX239" s="114"/>
      <c r="AY239" s="114"/>
      <c r="AZ239" s="114"/>
      <c r="BA239" s="114"/>
      <c r="BB239" s="114"/>
      <c r="BC239" s="114"/>
      <c r="BD239" s="114"/>
      <c r="BE239" s="114"/>
      <c r="BF239" s="114"/>
      <c r="BG239" s="114"/>
      <c r="BH239" s="114"/>
      <c r="BI239" s="114"/>
      <c r="BJ239" s="114"/>
      <c r="BK239" s="114"/>
      <c r="BL239" s="114"/>
      <c r="BM239" s="114"/>
      <c r="BN239" s="114"/>
      <c r="BO239" s="114"/>
      <c r="BP239" s="114"/>
      <c r="BQ239" s="114"/>
      <c r="BR239" s="114"/>
      <c r="BS239" s="114"/>
      <c r="BT239" s="114"/>
      <c r="BU239" s="114"/>
      <c r="BV239" s="114"/>
      <c r="BW239" s="114"/>
      <c r="BX239" s="114"/>
      <c r="BY239" s="114"/>
      <c r="BZ239" s="114"/>
    </row>
    <row r="240" spans="13:78" s="182" customFormat="1" x14ac:dyDescent="0.25">
      <c r="M240" s="114"/>
      <c r="N240" s="114"/>
      <c r="O240" s="114"/>
      <c r="P240" s="114"/>
      <c r="Q240" s="114"/>
      <c r="R240" s="114"/>
      <c r="S240" s="114"/>
      <c r="T240" s="114"/>
      <c r="U240" s="114"/>
      <c r="V240" s="114"/>
      <c r="W240" s="114"/>
      <c r="X240" s="114"/>
      <c r="Y240" s="114"/>
      <c r="Z240" s="114"/>
      <c r="AA240" s="114"/>
      <c r="AB240" s="114"/>
      <c r="AC240" s="114"/>
      <c r="AD240" s="114"/>
      <c r="AE240" s="114"/>
      <c r="AF240" s="114"/>
      <c r="AG240" s="114"/>
      <c r="AH240" s="114"/>
      <c r="AI240" s="114"/>
      <c r="AJ240" s="114"/>
      <c r="AK240" s="114"/>
      <c r="AL240" s="114"/>
      <c r="AM240" s="114"/>
      <c r="AN240" s="114"/>
      <c r="AO240" s="114"/>
      <c r="AP240" s="114"/>
      <c r="AQ240" s="114"/>
      <c r="AR240" s="114"/>
      <c r="AS240" s="114"/>
      <c r="AT240" s="114"/>
      <c r="AU240" s="114"/>
      <c r="AV240" s="114"/>
      <c r="AW240" s="114"/>
      <c r="AX240" s="114"/>
      <c r="AY240" s="114"/>
      <c r="AZ240" s="114"/>
      <c r="BA240" s="114"/>
      <c r="BB240" s="114"/>
      <c r="BC240" s="114"/>
      <c r="BD240" s="114"/>
      <c r="BE240" s="114"/>
      <c r="BF240" s="114"/>
      <c r="BG240" s="114"/>
      <c r="BH240" s="114"/>
      <c r="BI240" s="114"/>
      <c r="BJ240" s="114"/>
      <c r="BK240" s="114"/>
      <c r="BL240" s="114"/>
      <c r="BM240" s="114"/>
      <c r="BN240" s="114"/>
      <c r="BO240" s="114"/>
      <c r="BP240" s="114"/>
      <c r="BQ240" s="114"/>
      <c r="BR240" s="114"/>
      <c r="BS240" s="114"/>
      <c r="BT240" s="114"/>
      <c r="BU240" s="114"/>
      <c r="BV240" s="114"/>
      <c r="BW240" s="114"/>
      <c r="BX240" s="114"/>
      <c r="BY240" s="114"/>
      <c r="BZ240" s="114"/>
    </row>
    <row r="241" spans="13:152" s="182" customFormat="1" x14ac:dyDescent="0.25">
      <c r="M241" s="114"/>
      <c r="N241" s="114"/>
      <c r="O241" s="114"/>
      <c r="P241" s="114"/>
      <c r="Q241" s="114"/>
      <c r="R241" s="114"/>
      <c r="S241" s="114"/>
      <c r="T241" s="114"/>
      <c r="U241" s="114"/>
      <c r="V241" s="114"/>
      <c r="W241" s="114"/>
      <c r="X241" s="114"/>
      <c r="Y241" s="114"/>
      <c r="Z241" s="114"/>
      <c r="AA241" s="114"/>
      <c r="AB241" s="114"/>
      <c r="AC241" s="114"/>
      <c r="AD241" s="114"/>
      <c r="AE241" s="114"/>
      <c r="AF241" s="114"/>
      <c r="AG241" s="114"/>
      <c r="AH241" s="114"/>
      <c r="AI241" s="114"/>
      <c r="AJ241" s="114"/>
      <c r="AK241" s="114"/>
      <c r="AL241" s="114"/>
      <c r="AM241" s="114"/>
      <c r="AN241" s="114"/>
      <c r="AO241" s="114"/>
      <c r="AP241" s="114"/>
      <c r="AQ241" s="114"/>
      <c r="AR241" s="114"/>
      <c r="AS241" s="114"/>
      <c r="AT241" s="114"/>
      <c r="AU241" s="114"/>
      <c r="AV241" s="114"/>
      <c r="AW241" s="114"/>
      <c r="AX241" s="114"/>
      <c r="AY241" s="114"/>
      <c r="AZ241" s="114"/>
      <c r="BA241" s="114"/>
      <c r="BB241" s="114"/>
      <c r="BC241" s="114"/>
      <c r="BD241" s="114"/>
      <c r="BE241" s="114"/>
      <c r="BF241" s="114"/>
      <c r="BG241" s="114"/>
      <c r="BH241" s="114"/>
      <c r="BI241" s="114"/>
      <c r="BJ241" s="114"/>
      <c r="BK241" s="114"/>
      <c r="BL241" s="114"/>
      <c r="BM241" s="114"/>
      <c r="BN241" s="114"/>
      <c r="BO241" s="114"/>
      <c r="BP241" s="114"/>
      <c r="BQ241" s="114"/>
      <c r="BR241" s="114"/>
      <c r="BS241" s="114"/>
      <c r="BT241" s="114"/>
      <c r="BU241" s="114"/>
      <c r="BV241" s="114"/>
      <c r="BW241" s="114"/>
      <c r="BX241" s="114"/>
      <c r="BY241" s="114"/>
      <c r="BZ241" s="114"/>
    </row>
    <row r="242" spans="13:152" s="182" customFormat="1" x14ac:dyDescent="0.25">
      <c r="M242" s="114"/>
      <c r="N242" s="114"/>
      <c r="O242" s="114"/>
      <c r="P242" s="114"/>
      <c r="Q242" s="114"/>
      <c r="R242" s="114"/>
      <c r="S242" s="114"/>
      <c r="T242" s="114"/>
      <c r="U242" s="114"/>
      <c r="V242" s="114"/>
      <c r="W242" s="114"/>
      <c r="X242" s="114"/>
      <c r="Y242" s="114"/>
      <c r="Z242" s="114"/>
      <c r="AA242" s="114"/>
      <c r="AB242" s="114"/>
      <c r="AC242" s="114"/>
      <c r="AD242" s="114"/>
      <c r="AE242" s="114"/>
      <c r="AF242" s="114"/>
      <c r="AG242" s="114"/>
      <c r="AH242" s="114"/>
      <c r="AI242" s="114"/>
      <c r="AJ242" s="114"/>
      <c r="AK242" s="114"/>
      <c r="AL242" s="114"/>
      <c r="AM242" s="114"/>
      <c r="AN242" s="114"/>
      <c r="AO242" s="114"/>
      <c r="AP242" s="114"/>
      <c r="AQ242" s="114"/>
      <c r="AR242" s="114"/>
      <c r="AS242" s="114"/>
      <c r="AT242" s="114"/>
      <c r="AU242" s="114"/>
      <c r="AV242" s="114"/>
      <c r="AW242" s="114"/>
      <c r="AX242" s="114"/>
      <c r="AY242" s="114"/>
      <c r="AZ242" s="114"/>
      <c r="BA242" s="114"/>
      <c r="BB242" s="114"/>
      <c r="BC242" s="114"/>
      <c r="BD242" s="114"/>
      <c r="BE242" s="114"/>
      <c r="BF242" s="114"/>
      <c r="BG242" s="114"/>
      <c r="BH242" s="114"/>
      <c r="BI242" s="114"/>
      <c r="BJ242" s="114"/>
      <c r="BK242" s="114"/>
      <c r="BL242" s="114"/>
      <c r="BM242" s="114"/>
      <c r="BN242" s="114"/>
      <c r="BO242" s="114"/>
      <c r="BP242" s="114"/>
      <c r="BQ242" s="114"/>
      <c r="BR242" s="114"/>
      <c r="BS242" s="114"/>
      <c r="BT242" s="114"/>
      <c r="BU242" s="114"/>
      <c r="BV242" s="114"/>
      <c r="BW242" s="114"/>
      <c r="BX242" s="114"/>
      <c r="BY242" s="114"/>
      <c r="BZ242" s="114"/>
    </row>
    <row r="243" spans="13:152" s="182" customFormat="1" x14ac:dyDescent="0.25">
      <c r="M243" s="114"/>
      <c r="N243" s="114"/>
      <c r="O243" s="114"/>
      <c r="P243" s="114"/>
      <c r="Q243" s="114"/>
      <c r="R243" s="114"/>
      <c r="S243" s="114"/>
      <c r="T243" s="114"/>
      <c r="U243" s="114"/>
      <c r="V243" s="114"/>
      <c r="W243" s="114"/>
      <c r="X243" s="114"/>
      <c r="Y243" s="114"/>
      <c r="Z243" s="114"/>
      <c r="AA243" s="114"/>
      <c r="AB243" s="114"/>
      <c r="AC243" s="114"/>
      <c r="AD243" s="114"/>
      <c r="AE243" s="114"/>
      <c r="AF243" s="114"/>
      <c r="AG243" s="114"/>
      <c r="AH243" s="114"/>
      <c r="AI243" s="114"/>
      <c r="AJ243" s="114"/>
      <c r="AK243" s="114"/>
      <c r="AL243" s="114"/>
      <c r="AM243" s="114"/>
      <c r="AN243" s="114"/>
      <c r="AO243" s="114"/>
      <c r="AP243" s="114"/>
      <c r="AQ243" s="114"/>
      <c r="AR243" s="114"/>
      <c r="AS243" s="114"/>
      <c r="AT243" s="114"/>
      <c r="AU243" s="114"/>
      <c r="AV243" s="114"/>
      <c r="AW243" s="114"/>
      <c r="AX243" s="114"/>
      <c r="AY243" s="114"/>
      <c r="AZ243" s="114"/>
      <c r="BA243" s="114"/>
      <c r="BB243" s="114"/>
      <c r="BC243" s="114"/>
      <c r="BD243" s="114"/>
      <c r="BE243" s="114"/>
      <c r="BF243" s="114"/>
      <c r="BG243" s="114"/>
      <c r="BH243" s="114"/>
      <c r="BI243" s="114"/>
      <c r="BJ243" s="114"/>
      <c r="BK243" s="114"/>
      <c r="BL243" s="114"/>
      <c r="BM243" s="114"/>
      <c r="BN243" s="114"/>
      <c r="BO243" s="114"/>
      <c r="BP243" s="114"/>
      <c r="BQ243" s="114"/>
      <c r="BR243" s="114"/>
      <c r="BS243" s="114"/>
      <c r="BT243" s="114"/>
      <c r="BU243" s="114"/>
      <c r="BV243" s="114"/>
      <c r="BW243" s="114"/>
      <c r="BX243" s="114"/>
      <c r="BY243" s="114"/>
      <c r="BZ243" s="114"/>
    </row>
    <row r="244" spans="13:152" s="182" customFormat="1" x14ac:dyDescent="0.25">
      <c r="M244" s="114"/>
      <c r="N244" s="114"/>
      <c r="O244" s="114"/>
      <c r="P244" s="114"/>
      <c r="Q244" s="114"/>
      <c r="R244" s="114"/>
      <c r="S244" s="114"/>
      <c r="T244" s="114"/>
      <c r="U244" s="114"/>
      <c r="V244" s="114"/>
      <c r="W244" s="114"/>
      <c r="X244" s="114"/>
      <c r="Y244" s="114"/>
      <c r="Z244" s="114"/>
      <c r="AA244" s="114"/>
      <c r="AB244" s="114"/>
      <c r="AC244" s="114"/>
      <c r="AD244" s="114"/>
      <c r="AE244" s="114"/>
      <c r="AF244" s="114"/>
      <c r="AG244" s="114"/>
      <c r="AH244" s="114"/>
      <c r="AI244" s="114"/>
      <c r="AJ244" s="114"/>
      <c r="AK244" s="114"/>
      <c r="AL244" s="114"/>
      <c r="AM244" s="114"/>
      <c r="AN244" s="114"/>
      <c r="AO244" s="114"/>
      <c r="AP244" s="114"/>
      <c r="AQ244" s="114"/>
      <c r="AR244" s="114"/>
      <c r="AS244" s="114"/>
      <c r="AT244" s="114"/>
      <c r="AU244" s="114"/>
      <c r="AV244" s="114"/>
      <c r="AW244" s="114"/>
      <c r="AX244" s="114"/>
      <c r="AY244" s="114"/>
      <c r="AZ244" s="114"/>
      <c r="BA244" s="114"/>
      <c r="BB244" s="114"/>
      <c r="BC244" s="114"/>
      <c r="BD244" s="114"/>
      <c r="BE244" s="114"/>
      <c r="BF244" s="114"/>
      <c r="BG244" s="114"/>
      <c r="BH244" s="114"/>
      <c r="BI244" s="114"/>
      <c r="BJ244" s="114"/>
      <c r="BK244" s="114"/>
      <c r="BL244" s="114"/>
      <c r="BM244" s="114"/>
      <c r="BN244" s="114"/>
      <c r="BO244" s="114"/>
      <c r="BP244" s="114"/>
      <c r="BQ244" s="114"/>
      <c r="BR244" s="114"/>
      <c r="BS244" s="114"/>
      <c r="BT244" s="114"/>
      <c r="BU244" s="114"/>
      <c r="BV244" s="114"/>
      <c r="BW244" s="114"/>
      <c r="BX244" s="114"/>
      <c r="BY244" s="114"/>
      <c r="BZ244" s="114"/>
    </row>
    <row r="245" spans="13:152" s="182" customFormat="1" x14ac:dyDescent="0.25">
      <c r="M245" s="114"/>
      <c r="N245" s="114"/>
      <c r="O245" s="114"/>
      <c r="P245" s="114"/>
      <c r="Q245" s="114"/>
      <c r="R245" s="114"/>
      <c r="S245" s="114"/>
      <c r="T245" s="114"/>
      <c r="U245" s="114"/>
      <c r="V245" s="114"/>
      <c r="W245" s="114"/>
      <c r="X245" s="114"/>
      <c r="Y245" s="114"/>
      <c r="Z245" s="114"/>
      <c r="AA245" s="114"/>
      <c r="AB245" s="114"/>
      <c r="AC245" s="114"/>
      <c r="AD245" s="114"/>
      <c r="AE245" s="114"/>
      <c r="AF245" s="114"/>
      <c r="AG245" s="114"/>
      <c r="AH245" s="114"/>
      <c r="AI245" s="114"/>
      <c r="AJ245" s="114"/>
      <c r="AK245" s="114"/>
      <c r="AL245" s="114"/>
      <c r="AM245" s="114"/>
      <c r="AN245" s="114"/>
      <c r="AO245" s="114"/>
      <c r="AP245" s="114"/>
      <c r="AQ245" s="114"/>
      <c r="AR245" s="114"/>
      <c r="AS245" s="114"/>
      <c r="AT245" s="114"/>
      <c r="AU245" s="114"/>
      <c r="AV245" s="114"/>
      <c r="AW245" s="114"/>
      <c r="AX245" s="114"/>
      <c r="AY245" s="114"/>
      <c r="AZ245" s="114"/>
      <c r="BA245" s="114"/>
      <c r="BB245" s="114"/>
      <c r="BC245" s="114"/>
      <c r="BD245" s="114"/>
      <c r="BE245" s="114"/>
      <c r="BF245" s="114"/>
      <c r="BG245" s="114"/>
      <c r="BH245" s="114"/>
      <c r="BI245" s="114"/>
      <c r="BJ245" s="114"/>
      <c r="BK245" s="114"/>
      <c r="BL245" s="114"/>
      <c r="BM245" s="114"/>
      <c r="BN245" s="114"/>
      <c r="BO245" s="114"/>
      <c r="BP245" s="114"/>
      <c r="BQ245" s="114"/>
      <c r="BR245" s="114"/>
      <c r="BS245" s="114"/>
      <c r="BT245" s="114"/>
      <c r="BU245" s="114"/>
      <c r="BV245" s="114"/>
      <c r="BW245" s="114"/>
      <c r="BX245" s="114"/>
      <c r="BY245" s="114"/>
      <c r="BZ245" s="114"/>
    </row>
    <row r="246" spans="13:152" s="182" customFormat="1" x14ac:dyDescent="0.25">
      <c r="M246" s="114"/>
      <c r="N246" s="114"/>
      <c r="O246" s="114"/>
      <c r="P246" s="114"/>
      <c r="Q246" s="114"/>
      <c r="R246" s="114"/>
      <c r="S246" s="114"/>
      <c r="T246" s="114"/>
      <c r="U246" s="114"/>
      <c r="V246" s="114"/>
      <c r="W246" s="114"/>
      <c r="X246" s="114"/>
      <c r="Y246" s="114"/>
      <c r="Z246" s="114"/>
      <c r="AA246" s="114"/>
      <c r="AB246" s="114"/>
      <c r="AC246" s="114"/>
      <c r="AD246" s="114"/>
      <c r="AE246" s="114"/>
      <c r="AF246" s="114"/>
      <c r="AG246" s="114"/>
      <c r="AH246" s="114"/>
      <c r="AI246" s="114"/>
      <c r="AJ246" s="114"/>
      <c r="AK246" s="114"/>
      <c r="AL246" s="114"/>
      <c r="AM246" s="114"/>
      <c r="AN246" s="114"/>
      <c r="AO246" s="114"/>
      <c r="AP246" s="114"/>
      <c r="AQ246" s="114"/>
      <c r="AR246" s="114"/>
      <c r="AS246" s="114"/>
      <c r="AT246" s="114"/>
      <c r="AU246" s="114"/>
      <c r="AV246" s="114"/>
      <c r="AW246" s="114"/>
      <c r="AX246" s="114"/>
      <c r="AY246" s="114"/>
      <c r="AZ246" s="114"/>
      <c r="BA246" s="114"/>
      <c r="BB246" s="114"/>
      <c r="BC246" s="114"/>
      <c r="BD246" s="114"/>
      <c r="BE246" s="114"/>
      <c r="BF246" s="114"/>
      <c r="BG246" s="114"/>
      <c r="BH246" s="114"/>
      <c r="BI246" s="114"/>
      <c r="BJ246" s="114"/>
      <c r="BK246" s="114"/>
      <c r="BL246" s="114"/>
      <c r="BM246" s="114"/>
      <c r="BN246" s="114"/>
      <c r="BO246" s="114"/>
      <c r="BP246" s="114"/>
      <c r="BQ246" s="114"/>
      <c r="BR246" s="114"/>
      <c r="BS246" s="114"/>
      <c r="BT246" s="114"/>
      <c r="BU246" s="114"/>
      <c r="BV246" s="114"/>
      <c r="BW246" s="114"/>
      <c r="BX246" s="114"/>
      <c r="BY246" s="114"/>
      <c r="BZ246" s="114"/>
    </row>
    <row r="247" spans="13:152" s="182" customFormat="1" x14ac:dyDescent="0.25">
      <c r="M247" s="114"/>
      <c r="N247" s="114"/>
      <c r="O247" s="114"/>
      <c r="P247" s="114"/>
      <c r="Q247" s="114"/>
      <c r="R247" s="114"/>
      <c r="S247" s="114"/>
      <c r="T247" s="114"/>
      <c r="U247" s="114"/>
      <c r="V247" s="114"/>
      <c r="W247" s="114"/>
      <c r="X247" s="114"/>
      <c r="Y247" s="114"/>
      <c r="Z247" s="114"/>
      <c r="AA247" s="114"/>
      <c r="AB247" s="114"/>
      <c r="AC247" s="114"/>
      <c r="AD247" s="114"/>
      <c r="AE247" s="114"/>
      <c r="AF247" s="114"/>
      <c r="AG247" s="114"/>
      <c r="AH247" s="114"/>
      <c r="AI247" s="114"/>
      <c r="AJ247" s="114"/>
      <c r="AK247" s="114"/>
      <c r="AL247" s="114"/>
      <c r="AM247" s="114"/>
      <c r="AN247" s="114"/>
      <c r="AO247" s="114"/>
      <c r="AP247" s="114"/>
      <c r="AQ247" s="114"/>
      <c r="AR247" s="114"/>
      <c r="AS247" s="114"/>
      <c r="AT247" s="114"/>
      <c r="AU247" s="114"/>
      <c r="AV247" s="114"/>
      <c r="AW247" s="114"/>
      <c r="AX247" s="114"/>
      <c r="AY247" s="114"/>
      <c r="AZ247" s="114"/>
      <c r="BA247" s="114"/>
      <c r="BB247" s="114"/>
      <c r="BC247" s="114"/>
      <c r="BD247" s="114"/>
      <c r="BE247" s="114"/>
      <c r="BF247" s="114"/>
      <c r="BG247" s="114"/>
      <c r="BH247" s="114"/>
      <c r="BI247" s="114"/>
      <c r="BJ247" s="114"/>
      <c r="BK247" s="114"/>
      <c r="BL247" s="114"/>
      <c r="BM247" s="114"/>
      <c r="BN247" s="114"/>
      <c r="BO247" s="114"/>
      <c r="BP247" s="114"/>
      <c r="BQ247" s="114"/>
      <c r="BR247" s="114"/>
      <c r="BS247" s="114"/>
      <c r="BT247" s="114"/>
      <c r="BU247" s="114"/>
      <c r="BV247" s="114"/>
      <c r="BW247" s="114"/>
      <c r="BX247" s="114"/>
      <c r="BY247" s="114"/>
      <c r="BZ247" s="114"/>
    </row>
    <row r="248" spans="13:152" s="182" customFormat="1" x14ac:dyDescent="0.25">
      <c r="M248" s="114"/>
      <c r="N248" s="114"/>
      <c r="O248" s="114"/>
      <c r="P248" s="114"/>
      <c r="Q248" s="114"/>
      <c r="R248" s="114"/>
      <c r="S248" s="114"/>
      <c r="T248" s="114"/>
      <c r="U248" s="114"/>
      <c r="V248" s="114"/>
      <c r="W248" s="114"/>
      <c r="X248" s="114"/>
      <c r="Y248" s="114"/>
      <c r="Z248" s="114"/>
      <c r="AA248" s="114"/>
      <c r="AB248" s="114"/>
      <c r="AC248" s="114"/>
      <c r="AD248" s="114"/>
      <c r="AE248" s="114"/>
      <c r="AF248" s="114"/>
      <c r="AG248" s="114"/>
      <c r="AH248" s="114"/>
      <c r="AI248" s="114"/>
      <c r="AJ248" s="114"/>
      <c r="AK248" s="114"/>
      <c r="AL248" s="114"/>
      <c r="AM248" s="114"/>
      <c r="AN248" s="114"/>
      <c r="AO248" s="114"/>
      <c r="AP248" s="114"/>
      <c r="AQ248" s="114"/>
      <c r="AR248" s="114"/>
      <c r="AS248" s="114"/>
      <c r="AT248" s="114"/>
      <c r="AU248" s="114"/>
      <c r="AV248" s="114"/>
      <c r="AW248" s="114"/>
      <c r="AX248" s="114"/>
      <c r="AY248" s="114"/>
      <c r="AZ248" s="114"/>
      <c r="BA248" s="114"/>
      <c r="BB248" s="114"/>
      <c r="BC248" s="114"/>
      <c r="BD248" s="114"/>
      <c r="BE248" s="114"/>
      <c r="BF248" s="114"/>
      <c r="BG248" s="114"/>
      <c r="BH248" s="114"/>
      <c r="BI248" s="114"/>
      <c r="BJ248" s="114"/>
      <c r="BK248" s="114"/>
      <c r="BL248" s="114"/>
      <c r="BM248" s="114"/>
      <c r="BN248" s="114"/>
      <c r="BO248" s="114"/>
      <c r="BP248" s="114"/>
      <c r="BQ248" s="114"/>
      <c r="BR248" s="114"/>
      <c r="BS248" s="114"/>
      <c r="BT248" s="114"/>
      <c r="BU248" s="114"/>
      <c r="BV248" s="114"/>
      <c r="BW248" s="114"/>
      <c r="BX248" s="114"/>
      <c r="BY248" s="114"/>
      <c r="BZ248" s="114"/>
    </row>
    <row r="249" spans="13:152" s="29" customFormat="1" x14ac:dyDescent="0.25">
      <c r="M249" s="114"/>
      <c r="N249" s="114"/>
      <c r="O249" s="114"/>
      <c r="P249" s="114"/>
      <c r="Q249" s="114"/>
      <c r="R249" s="114"/>
      <c r="S249" s="114"/>
      <c r="T249" s="114"/>
      <c r="U249" s="114"/>
      <c r="V249" s="114"/>
      <c r="W249" s="114"/>
      <c r="X249" s="114"/>
      <c r="Y249" s="114"/>
      <c r="Z249" s="114"/>
      <c r="AA249" s="114"/>
      <c r="AB249" s="114"/>
      <c r="AC249" s="114"/>
      <c r="AD249" s="114"/>
      <c r="AE249" s="114"/>
      <c r="AF249" s="114"/>
      <c r="AG249" s="114"/>
      <c r="AH249" s="114"/>
      <c r="AI249" s="114"/>
      <c r="AJ249" s="114"/>
      <c r="AK249" s="114"/>
      <c r="AL249" s="114"/>
      <c r="AM249" s="114"/>
      <c r="AN249" s="114"/>
      <c r="AO249" s="114"/>
      <c r="AP249" s="114"/>
      <c r="AQ249" s="114"/>
      <c r="AR249" s="114"/>
      <c r="AS249" s="114"/>
      <c r="AT249" s="114"/>
      <c r="AU249" s="114"/>
      <c r="AV249" s="114"/>
      <c r="AW249" s="114"/>
      <c r="AX249" s="114"/>
      <c r="AY249" s="114"/>
      <c r="AZ249" s="114"/>
      <c r="BA249" s="114"/>
      <c r="BB249" s="114"/>
      <c r="BC249" s="114"/>
      <c r="BD249" s="114"/>
      <c r="BE249" s="114"/>
      <c r="BF249" s="114"/>
      <c r="BG249" s="114"/>
      <c r="BH249" s="114"/>
      <c r="BI249" s="114"/>
      <c r="BJ249" s="114"/>
      <c r="BK249" s="114"/>
      <c r="BL249" s="114"/>
      <c r="BM249" s="114"/>
      <c r="BN249" s="114"/>
      <c r="BO249" s="114"/>
      <c r="BP249" s="114"/>
      <c r="BQ249" s="114"/>
      <c r="BR249" s="114"/>
      <c r="BS249" s="114"/>
      <c r="BT249" s="114"/>
      <c r="BU249" s="114"/>
      <c r="BV249" s="114"/>
      <c r="BW249" s="114"/>
      <c r="BX249" s="114"/>
      <c r="BY249" s="114"/>
      <c r="BZ249" s="114"/>
      <c r="CA249" s="182"/>
      <c r="CB249" s="182"/>
      <c r="CC249" s="182"/>
      <c r="CD249" s="182"/>
      <c r="CE249" s="182"/>
      <c r="CF249" s="182"/>
      <c r="CG249" s="182"/>
      <c r="CH249" s="182"/>
      <c r="CI249" s="182"/>
      <c r="CJ249" s="182"/>
      <c r="CK249" s="182"/>
      <c r="CL249" s="182"/>
      <c r="CM249" s="182"/>
      <c r="CN249" s="182"/>
      <c r="CO249" s="182"/>
      <c r="CP249" s="182"/>
      <c r="CQ249" s="182"/>
      <c r="CR249" s="182"/>
      <c r="CS249" s="182"/>
      <c r="CT249" s="182"/>
      <c r="CU249" s="182"/>
      <c r="CV249" s="182"/>
      <c r="CW249" s="182"/>
      <c r="CX249" s="182"/>
      <c r="CY249" s="182"/>
      <c r="CZ249" s="182"/>
      <c r="DA249" s="182"/>
      <c r="DB249" s="182"/>
      <c r="DC249" s="182"/>
      <c r="DD249" s="182"/>
      <c r="DE249" s="182"/>
      <c r="DF249" s="182"/>
      <c r="DG249" s="182"/>
      <c r="DH249" s="182"/>
      <c r="DI249" s="182"/>
      <c r="DJ249" s="182"/>
      <c r="DK249" s="182"/>
      <c r="DL249" s="182"/>
      <c r="DM249" s="182"/>
      <c r="DN249" s="182"/>
      <c r="DO249" s="182"/>
      <c r="DP249" s="182"/>
      <c r="DQ249" s="182"/>
      <c r="DR249" s="182"/>
      <c r="DS249" s="182"/>
      <c r="DT249" s="182"/>
      <c r="DU249" s="182"/>
      <c r="DV249" s="182"/>
      <c r="DW249" s="182"/>
      <c r="DX249" s="182"/>
      <c r="DY249" s="182"/>
      <c r="DZ249" s="182"/>
      <c r="EA249" s="182"/>
      <c r="EB249" s="182"/>
      <c r="EC249" s="182"/>
      <c r="ED249" s="182"/>
      <c r="EE249" s="182"/>
      <c r="EF249" s="182"/>
      <c r="EG249" s="182"/>
      <c r="EH249" s="182"/>
      <c r="EI249" s="182"/>
      <c r="EJ249" s="182"/>
      <c r="EK249" s="182"/>
      <c r="EL249" s="182"/>
      <c r="EM249" s="182"/>
      <c r="EN249" s="182"/>
      <c r="EO249" s="182"/>
      <c r="EP249" s="182"/>
      <c r="EQ249" s="182"/>
      <c r="ER249" s="182"/>
      <c r="ES249" s="182"/>
      <c r="ET249" s="182"/>
      <c r="EU249" s="182"/>
      <c r="EV249" s="182"/>
    </row>
    <row r="250" spans="13:152" s="29" customFormat="1" x14ac:dyDescent="0.25">
      <c r="M250" s="114"/>
      <c r="N250" s="114"/>
      <c r="O250" s="114"/>
      <c r="P250" s="114"/>
      <c r="Q250" s="114"/>
      <c r="R250" s="114"/>
      <c r="S250" s="114"/>
      <c r="T250" s="114"/>
      <c r="U250" s="114"/>
      <c r="V250" s="114"/>
      <c r="W250" s="114"/>
      <c r="X250" s="114"/>
      <c r="Y250" s="114"/>
      <c r="Z250" s="114"/>
      <c r="AA250" s="114"/>
      <c r="AB250" s="114"/>
      <c r="AC250" s="114"/>
      <c r="AD250" s="114"/>
      <c r="AE250" s="114"/>
      <c r="AF250" s="114"/>
      <c r="AG250" s="114"/>
      <c r="AH250" s="114"/>
      <c r="AI250" s="114"/>
      <c r="AJ250" s="114"/>
      <c r="AK250" s="114"/>
      <c r="AL250" s="114"/>
      <c r="AM250" s="114"/>
      <c r="AN250" s="114"/>
      <c r="AO250" s="114"/>
      <c r="AP250" s="114"/>
      <c r="AQ250" s="114"/>
      <c r="AR250" s="114"/>
      <c r="AS250" s="114"/>
      <c r="AT250" s="114"/>
      <c r="AU250" s="114"/>
      <c r="AV250" s="114"/>
      <c r="AW250" s="114"/>
      <c r="AX250" s="114"/>
      <c r="AY250" s="114"/>
      <c r="AZ250" s="114"/>
      <c r="BA250" s="114"/>
      <c r="BB250" s="114"/>
      <c r="BC250" s="114"/>
      <c r="BD250" s="114"/>
      <c r="BE250" s="114"/>
      <c r="BF250" s="114"/>
      <c r="BG250" s="114"/>
      <c r="BH250" s="114"/>
      <c r="BI250" s="114"/>
      <c r="BJ250" s="114"/>
      <c r="BK250" s="114"/>
      <c r="BL250" s="114"/>
      <c r="BM250" s="114"/>
      <c r="BN250" s="114"/>
      <c r="BO250" s="114"/>
      <c r="BP250" s="114"/>
      <c r="BQ250" s="114"/>
      <c r="BR250" s="114"/>
      <c r="BS250" s="114"/>
      <c r="BT250" s="114"/>
      <c r="BU250" s="114"/>
      <c r="BV250" s="114"/>
      <c r="BW250" s="114"/>
      <c r="BX250" s="114"/>
      <c r="BY250" s="114"/>
      <c r="BZ250" s="114"/>
      <c r="CA250" s="182"/>
      <c r="CB250" s="182"/>
      <c r="CC250" s="182"/>
      <c r="CD250" s="182"/>
      <c r="CE250" s="182"/>
      <c r="CF250" s="182"/>
      <c r="CG250" s="182"/>
      <c r="CH250" s="182"/>
      <c r="CI250" s="182"/>
      <c r="CJ250" s="182"/>
      <c r="CK250" s="182"/>
      <c r="CL250" s="182"/>
      <c r="CM250" s="182"/>
      <c r="CN250" s="182"/>
      <c r="CO250" s="182"/>
      <c r="CP250" s="182"/>
      <c r="CQ250" s="182"/>
      <c r="CR250" s="182"/>
      <c r="CS250" s="182"/>
      <c r="CT250" s="182"/>
      <c r="CU250" s="182"/>
      <c r="CV250" s="182"/>
      <c r="CW250" s="182"/>
      <c r="CX250" s="182"/>
      <c r="CY250" s="182"/>
      <c r="CZ250" s="182"/>
      <c r="DA250" s="182"/>
      <c r="DB250" s="182"/>
      <c r="DC250" s="182"/>
      <c r="DD250" s="182"/>
      <c r="DE250" s="182"/>
      <c r="DF250" s="182"/>
      <c r="DG250" s="182"/>
      <c r="DH250" s="182"/>
      <c r="DI250" s="182"/>
      <c r="DJ250" s="182"/>
      <c r="DK250" s="182"/>
      <c r="DL250" s="182"/>
      <c r="DM250" s="182"/>
      <c r="DN250" s="182"/>
      <c r="DO250" s="182"/>
      <c r="DP250" s="182"/>
      <c r="DQ250" s="182"/>
      <c r="DR250" s="182"/>
      <c r="DS250" s="182"/>
      <c r="DT250" s="182"/>
      <c r="DU250" s="182"/>
      <c r="DV250" s="182"/>
      <c r="DW250" s="182"/>
      <c r="DX250" s="182"/>
      <c r="DY250" s="182"/>
      <c r="DZ250" s="182"/>
      <c r="EA250" s="182"/>
      <c r="EB250" s="182"/>
      <c r="EC250" s="182"/>
      <c r="ED250" s="182"/>
      <c r="EE250" s="182"/>
      <c r="EF250" s="182"/>
      <c r="EG250" s="182"/>
      <c r="EH250" s="182"/>
      <c r="EI250" s="182"/>
      <c r="EJ250" s="182"/>
      <c r="EK250" s="182"/>
      <c r="EL250" s="182"/>
      <c r="EM250" s="182"/>
      <c r="EN250" s="182"/>
      <c r="EO250" s="182"/>
      <c r="EP250" s="182"/>
      <c r="EQ250" s="182"/>
      <c r="ER250" s="182"/>
      <c r="ES250" s="182"/>
      <c r="ET250" s="182"/>
      <c r="EU250" s="182"/>
      <c r="EV250" s="182"/>
    </row>
    <row r="251" spans="13:152" s="29" customFormat="1" x14ac:dyDescent="0.25">
      <c r="M251" s="114"/>
      <c r="N251" s="114"/>
      <c r="O251" s="114"/>
      <c r="P251" s="114"/>
      <c r="Q251" s="114"/>
      <c r="R251" s="114"/>
      <c r="S251" s="114"/>
      <c r="T251" s="114"/>
      <c r="U251" s="114"/>
      <c r="V251" s="114"/>
      <c r="W251" s="114"/>
      <c r="X251" s="114"/>
      <c r="Y251" s="114"/>
      <c r="Z251" s="114"/>
      <c r="AA251" s="114"/>
      <c r="AB251" s="114"/>
      <c r="AC251" s="114"/>
      <c r="AD251" s="114"/>
      <c r="AE251" s="114"/>
      <c r="AF251" s="114"/>
      <c r="AG251" s="114"/>
      <c r="AH251" s="114"/>
      <c r="AI251" s="114"/>
      <c r="AJ251" s="114"/>
      <c r="AK251" s="114"/>
      <c r="AL251" s="114"/>
      <c r="AM251" s="114"/>
      <c r="AN251" s="114"/>
      <c r="AO251" s="114"/>
      <c r="AP251" s="114"/>
      <c r="AQ251" s="114"/>
      <c r="AR251" s="114"/>
      <c r="AS251" s="114"/>
      <c r="AT251" s="114"/>
      <c r="AU251" s="114"/>
      <c r="AV251" s="114"/>
      <c r="AW251" s="114"/>
      <c r="AX251" s="114"/>
      <c r="AY251" s="114"/>
      <c r="AZ251" s="114"/>
      <c r="BA251" s="114"/>
      <c r="BB251" s="114"/>
      <c r="BC251" s="114"/>
      <c r="BD251" s="114"/>
      <c r="BE251" s="114"/>
      <c r="BF251" s="114"/>
      <c r="BG251" s="114"/>
      <c r="BH251" s="114"/>
      <c r="BI251" s="114"/>
      <c r="BJ251" s="114"/>
      <c r="BK251" s="114"/>
      <c r="BL251" s="114"/>
      <c r="BM251" s="114"/>
      <c r="BN251" s="114"/>
      <c r="BO251" s="114"/>
      <c r="BP251" s="114"/>
      <c r="BQ251" s="114"/>
      <c r="BR251" s="114"/>
      <c r="BS251" s="114"/>
      <c r="BT251" s="114"/>
      <c r="BU251" s="114"/>
      <c r="BV251" s="114"/>
      <c r="BW251" s="114"/>
      <c r="BX251" s="114"/>
      <c r="BY251" s="114"/>
      <c r="BZ251" s="114"/>
      <c r="CA251" s="182"/>
      <c r="CB251" s="182"/>
      <c r="CC251" s="182"/>
      <c r="CD251" s="182"/>
      <c r="CE251" s="182"/>
      <c r="CF251" s="182"/>
      <c r="CG251" s="182"/>
      <c r="CH251" s="182"/>
      <c r="CI251" s="182"/>
      <c r="CJ251" s="182"/>
      <c r="CK251" s="182"/>
      <c r="CL251" s="182"/>
      <c r="CM251" s="182"/>
      <c r="CN251" s="182"/>
      <c r="CO251" s="182"/>
      <c r="CP251" s="182"/>
      <c r="CQ251" s="182"/>
      <c r="CR251" s="182"/>
      <c r="CS251" s="182"/>
      <c r="CT251" s="182"/>
      <c r="CU251" s="182"/>
      <c r="CV251" s="182"/>
      <c r="CW251" s="182"/>
      <c r="CX251" s="182"/>
      <c r="CY251" s="182"/>
      <c r="CZ251" s="182"/>
      <c r="DA251" s="182"/>
      <c r="DB251" s="182"/>
      <c r="DC251" s="182"/>
      <c r="DD251" s="182"/>
      <c r="DE251" s="182"/>
      <c r="DF251" s="182"/>
      <c r="DG251" s="182"/>
      <c r="DH251" s="182"/>
      <c r="DI251" s="182"/>
      <c r="DJ251" s="182"/>
      <c r="DK251" s="182"/>
      <c r="DL251" s="182"/>
      <c r="DM251" s="182"/>
      <c r="DN251" s="182"/>
      <c r="DO251" s="182"/>
      <c r="DP251" s="182"/>
      <c r="DQ251" s="182"/>
      <c r="DR251" s="182"/>
      <c r="DS251" s="182"/>
      <c r="DT251" s="182"/>
      <c r="DU251" s="182"/>
      <c r="DV251" s="182"/>
      <c r="DW251" s="182"/>
      <c r="DX251" s="182"/>
      <c r="DY251" s="182"/>
      <c r="DZ251" s="182"/>
      <c r="EA251" s="182"/>
      <c r="EB251" s="182"/>
      <c r="EC251" s="182"/>
      <c r="ED251" s="182"/>
      <c r="EE251" s="182"/>
      <c r="EF251" s="182"/>
      <c r="EG251" s="182"/>
      <c r="EH251" s="182"/>
      <c r="EI251" s="182"/>
      <c r="EJ251" s="182"/>
      <c r="EK251" s="182"/>
      <c r="EL251" s="182"/>
      <c r="EM251" s="182"/>
      <c r="EN251" s="182"/>
      <c r="EO251" s="182"/>
      <c r="EP251" s="182"/>
      <c r="EQ251" s="182"/>
      <c r="ER251" s="182"/>
      <c r="ES251" s="182"/>
      <c r="ET251" s="182"/>
      <c r="EU251" s="182"/>
      <c r="EV251" s="182"/>
    </row>
    <row r="252" spans="13:152" s="29" customFormat="1" x14ac:dyDescent="0.25">
      <c r="M252" s="114"/>
      <c r="N252" s="114"/>
      <c r="O252" s="114"/>
      <c r="P252" s="114"/>
      <c r="Q252" s="114"/>
      <c r="R252" s="114"/>
      <c r="S252" s="114"/>
      <c r="T252" s="114"/>
      <c r="U252" s="114"/>
      <c r="V252" s="114"/>
      <c r="W252" s="114"/>
      <c r="X252" s="114"/>
      <c r="Y252" s="114"/>
      <c r="Z252" s="114"/>
      <c r="AA252" s="114"/>
      <c r="AB252" s="114"/>
      <c r="AC252" s="114"/>
      <c r="AD252" s="114"/>
      <c r="AE252" s="114"/>
      <c r="AF252" s="114"/>
      <c r="AG252" s="114"/>
      <c r="AH252" s="114"/>
      <c r="AI252" s="114"/>
      <c r="AJ252" s="114"/>
      <c r="AK252" s="114"/>
      <c r="AL252" s="114"/>
      <c r="AM252" s="114"/>
      <c r="AN252" s="114"/>
      <c r="AO252" s="114"/>
      <c r="AP252" s="114"/>
      <c r="AQ252" s="114"/>
      <c r="AR252" s="114"/>
      <c r="AS252" s="114"/>
      <c r="AT252" s="114"/>
      <c r="AU252" s="114"/>
      <c r="AV252" s="114"/>
      <c r="AW252" s="114"/>
      <c r="AX252" s="114"/>
      <c r="AY252" s="114"/>
      <c r="AZ252" s="114"/>
      <c r="BA252" s="114"/>
      <c r="BB252" s="114"/>
      <c r="BC252" s="114"/>
      <c r="BD252" s="114"/>
      <c r="BE252" s="114"/>
      <c r="BF252" s="114"/>
      <c r="BG252" s="114"/>
      <c r="BH252" s="114"/>
      <c r="BI252" s="114"/>
      <c r="BJ252" s="114"/>
      <c r="BK252" s="114"/>
      <c r="BL252" s="114"/>
      <c r="BM252" s="114"/>
      <c r="BN252" s="114"/>
      <c r="BO252" s="114"/>
      <c r="BP252" s="114"/>
      <c r="BQ252" s="114"/>
      <c r="BR252" s="114"/>
      <c r="BS252" s="114"/>
      <c r="BT252" s="114"/>
      <c r="BU252" s="114"/>
      <c r="BV252" s="114"/>
      <c r="BW252" s="114"/>
      <c r="BX252" s="114"/>
      <c r="BY252" s="114"/>
      <c r="BZ252" s="114"/>
      <c r="CA252" s="182"/>
      <c r="CB252" s="182"/>
      <c r="CC252" s="182"/>
      <c r="CD252" s="182"/>
      <c r="CE252" s="182"/>
      <c r="CF252" s="182"/>
      <c r="CG252" s="182"/>
      <c r="CH252" s="182"/>
      <c r="CI252" s="182"/>
      <c r="CJ252" s="182"/>
      <c r="CK252" s="182"/>
      <c r="CL252" s="182"/>
      <c r="CM252" s="182"/>
      <c r="CN252" s="182"/>
      <c r="CO252" s="182"/>
      <c r="CP252" s="182"/>
      <c r="CQ252" s="182"/>
      <c r="CR252" s="182"/>
      <c r="CS252" s="182"/>
      <c r="CT252" s="182"/>
      <c r="CU252" s="182"/>
      <c r="CV252" s="182"/>
      <c r="CW252" s="182"/>
      <c r="CX252" s="182"/>
      <c r="CY252" s="182"/>
      <c r="CZ252" s="182"/>
      <c r="DA252" s="182"/>
      <c r="DB252" s="182"/>
      <c r="DC252" s="182"/>
      <c r="DD252" s="182"/>
      <c r="DE252" s="182"/>
      <c r="DF252" s="182"/>
      <c r="DG252" s="182"/>
      <c r="DH252" s="182"/>
      <c r="DI252" s="182"/>
      <c r="DJ252" s="182"/>
      <c r="DK252" s="182"/>
      <c r="DL252" s="182"/>
      <c r="DM252" s="182"/>
      <c r="DN252" s="182"/>
      <c r="DO252" s="182"/>
      <c r="DP252" s="182"/>
      <c r="DQ252" s="182"/>
      <c r="DR252" s="182"/>
      <c r="DS252" s="182"/>
      <c r="DT252" s="182"/>
      <c r="DU252" s="182"/>
      <c r="DV252" s="182"/>
      <c r="DW252" s="182"/>
      <c r="DX252" s="182"/>
      <c r="DY252" s="182"/>
      <c r="DZ252" s="182"/>
      <c r="EA252" s="182"/>
      <c r="EB252" s="182"/>
      <c r="EC252" s="182"/>
      <c r="ED252" s="182"/>
      <c r="EE252" s="182"/>
      <c r="EF252" s="182"/>
      <c r="EG252" s="182"/>
      <c r="EH252" s="182"/>
      <c r="EI252" s="182"/>
      <c r="EJ252" s="182"/>
      <c r="EK252" s="182"/>
      <c r="EL252" s="182"/>
      <c r="EM252" s="182"/>
      <c r="EN252" s="182"/>
      <c r="EO252" s="182"/>
      <c r="EP252" s="182"/>
      <c r="EQ252" s="182"/>
      <c r="ER252" s="182"/>
      <c r="ES252" s="182"/>
      <c r="ET252" s="182"/>
      <c r="EU252" s="182"/>
      <c r="EV252" s="182"/>
    </row>
  </sheetData>
  <sheetProtection algorithmName="SHA-512" hashValue="cgvNaKs/ILzKrGUB/74QIzIXquAi4ZHcForYB5D9yMId+sW+srLV5pqTahveNwVNr+RnUnnNnHTyl7IS6Rkafg==" saltValue="mtKcXJHiXhzW7OiU/7oRAg==" spinCount="100000" sheet="1" objects="1" scenarios="1" selectLockedCells="1"/>
  <dataConsolidate/>
  <mergeCells count="8">
    <mergeCell ref="C7:E7"/>
    <mergeCell ref="C5:E5"/>
    <mergeCell ref="I3:I4"/>
    <mergeCell ref="H3:H4"/>
    <mergeCell ref="F2:I2"/>
    <mergeCell ref="F3:G4"/>
    <mergeCell ref="F5:G5"/>
    <mergeCell ref="F7:G7"/>
  </mergeCells>
  <phoneticPr fontId="6" type="noConversion"/>
  <conditionalFormatting sqref="C9">
    <cfRule type="cellIs" dxfId="5" priority="17" stopIfTrue="1" operator="greaterThan">
      <formula>""""""</formula>
    </cfRule>
  </conditionalFormatting>
  <dataValidations count="1">
    <dataValidation type="list" allowBlank="1" showInputMessage="1" showErrorMessage="1" sqref="H5" xr:uid="{00000000-0002-0000-0000-000000000000}">
      <formula1>Stand_typ</formula1>
    </dataValidation>
  </dataValidations>
  <hyperlinks>
    <hyperlink ref="K13" r:id="rId1" xr:uid="{00000000-0004-0000-0000-000000000000}"/>
    <hyperlink ref="K5" r:id="rId2" xr:uid="{00000000-0004-0000-0000-000001000000}"/>
    <hyperlink ref="I13" r:id="rId3" display="www.auma.de" xr:uid="{00000000-0004-0000-0000-000002000000}"/>
    <hyperlink ref="H8" r:id="rId4" xr:uid="{64239AE5-9D46-4074-85B1-9A54EFA30D00}"/>
  </hyperlinks>
  <printOptions verticalCentered="1"/>
  <pageMargins left="0.43307086614173229" right="0.19685039370078741" top="0.39370078740157483" bottom="0.39370078740157483" header="0.27559055118110237" footer="0.6692913385826772"/>
  <pageSetup paperSize="9" scale="78" orientation="landscape" r:id="rId5"/>
  <headerFooter alignWithMargins="0"/>
  <drawing r:id="rId6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32124CF8-6525-4643-87D6-AA2B7AB75223}">
            <xm:f>$H$5=DropDown!$A$7</xm:f>
            <x14:dxf>
              <fill>
                <patternFill>
                  <bgColor rgb="FFFBE2D7"/>
                </patternFill>
              </fill>
            </x14:dxf>
          </x14:cfRule>
          <xm:sqref>E9:E20</xm:sqref>
        </x14:conditionalFormatting>
        <x14:conditionalFormatting xmlns:xm="http://schemas.microsoft.com/office/excel/2006/main">
          <x14:cfRule type="expression" priority="3" id="{5AE510C8-822B-4A58-8EE9-0B1162A5CBD4}">
            <xm:f>$H$5=DropDown!$A$8</xm:f>
            <x14:dxf>
              <fill>
                <patternFill>
                  <bgColor rgb="FFFBE2D7"/>
                </patternFill>
              </fill>
            </x14:dxf>
          </x14:cfRule>
          <xm:sqref>F9:F20</xm:sqref>
        </x14:conditionalFormatting>
        <x14:conditionalFormatting xmlns:xm="http://schemas.microsoft.com/office/excel/2006/main">
          <x14:cfRule type="expression" priority="2" id="{1A5C1444-7D29-4660-81E5-FDE465EDE4A9}">
            <xm:f>$H$5=DropDown!$A$9</xm:f>
            <x14:dxf>
              <fill>
                <patternFill>
                  <bgColor rgb="FFFBE2D7"/>
                </patternFill>
              </fill>
            </x14:dxf>
          </x14:cfRule>
          <xm:sqref>G9:G20</xm:sqref>
        </x14:conditionalFormatting>
        <x14:conditionalFormatting xmlns:xm="http://schemas.microsoft.com/office/excel/2006/main">
          <x14:cfRule type="expression" priority="1" id="{72C54E50-97EA-4B37-A8CD-A683DD9BC4FE}">
            <xm:f>$H$5=DropDown!$A$10</xm:f>
            <x14:dxf>
              <fill>
                <patternFill>
                  <bgColor rgb="FFFBE2D7"/>
                </patternFill>
              </fill>
            </x14:dxf>
          </x14:cfRule>
          <xm:sqref>H9:H20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DropDown!$C$3:$C$5</xm:f>
          </x14:formula1>
          <xm:sqref>I5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EV267"/>
  <sheetViews>
    <sheetView showGridLines="0" zoomScaleNormal="100" workbookViewId="0">
      <selection activeCell="N9" sqref="N9"/>
    </sheetView>
  </sheetViews>
  <sheetFormatPr baseColWidth="10" defaultColWidth="11.453125" defaultRowHeight="12.5" x14ac:dyDescent="0.25"/>
  <cols>
    <col min="1" max="1" width="2.453125" style="4" customWidth="1"/>
    <col min="2" max="2" width="38.81640625" customWidth="1"/>
    <col min="3" max="3" width="19.453125" customWidth="1"/>
    <col min="4" max="4" width="8.1796875" customWidth="1"/>
    <col min="5" max="8" width="12.54296875" customWidth="1"/>
    <col min="9" max="9" width="21" customWidth="1"/>
    <col min="10" max="10" width="16.453125" customWidth="1"/>
    <col min="11" max="11" width="2.453125" customWidth="1"/>
    <col min="12" max="15" width="11.453125" style="16"/>
    <col min="16" max="18" width="0" style="16" hidden="1" customWidth="1"/>
    <col min="19" max="33" width="11.453125" style="16"/>
    <col min="34" max="77" width="11.453125" style="17"/>
    <col min="78" max="151" width="11.453125" style="14"/>
  </cols>
  <sheetData>
    <row r="2" spans="1:152" ht="78" customHeight="1" x14ac:dyDescent="0.25">
      <c r="C2" s="127"/>
      <c r="F2" s="208" t="s">
        <v>15</v>
      </c>
      <c r="G2" s="209"/>
      <c r="H2" s="209"/>
      <c r="I2" s="209"/>
      <c r="J2" s="209"/>
      <c r="K2" s="209"/>
      <c r="L2" s="4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4"/>
      <c r="BV2" s="84"/>
      <c r="BW2" s="84"/>
      <c r="BX2" s="84"/>
      <c r="BY2" s="84"/>
      <c r="BZ2" s="84"/>
      <c r="EV2" s="14"/>
    </row>
    <row r="3" spans="1:152" s="12" customFormat="1" ht="20.25" customHeight="1" x14ac:dyDescent="0.25">
      <c r="A3" s="10"/>
      <c r="C3" s="24"/>
      <c r="D3"/>
      <c r="F3" s="215" t="s">
        <v>16</v>
      </c>
      <c r="G3" s="219" t="s">
        <v>17</v>
      </c>
      <c r="H3" s="220"/>
      <c r="I3" s="110" t="e">
        <f>DropDown!#REF!</f>
        <v>#REF!</v>
      </c>
      <c r="J3" s="217" t="s">
        <v>18</v>
      </c>
      <c r="K3" s="33"/>
      <c r="L3" s="10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8"/>
      <c r="AJ3" s="118"/>
      <c r="AK3" s="118"/>
      <c r="AL3" s="118"/>
      <c r="AM3" s="118"/>
      <c r="AN3" s="118"/>
      <c r="AO3" s="118"/>
      <c r="AP3" s="118"/>
      <c r="AQ3" s="118"/>
      <c r="AR3" s="118"/>
      <c r="AS3" s="118"/>
      <c r="AT3" s="118"/>
      <c r="AU3" s="118"/>
      <c r="AV3" s="118"/>
      <c r="AW3" s="118"/>
      <c r="AX3" s="118"/>
      <c r="AY3" s="118"/>
      <c r="AZ3" s="118"/>
      <c r="BA3" s="118"/>
      <c r="BB3" s="118"/>
      <c r="BC3" s="118"/>
      <c r="BD3" s="118"/>
      <c r="BE3" s="118"/>
      <c r="BF3" s="118"/>
      <c r="BG3" s="118"/>
      <c r="BH3" s="118"/>
      <c r="BI3" s="118"/>
      <c r="BJ3" s="118"/>
      <c r="BK3" s="118"/>
      <c r="BL3" s="118"/>
      <c r="BM3" s="118"/>
      <c r="BN3" s="118"/>
      <c r="BO3" s="118"/>
      <c r="BP3" s="118"/>
      <c r="BQ3" s="118"/>
      <c r="BR3" s="118"/>
      <c r="BS3" s="118"/>
      <c r="BT3" s="118"/>
      <c r="BU3" s="118"/>
      <c r="BV3" s="118"/>
      <c r="BW3" s="118"/>
      <c r="BX3" s="118"/>
      <c r="BY3" s="118"/>
      <c r="BZ3" s="118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</row>
    <row r="4" spans="1:152" s="12" customFormat="1" ht="20.25" customHeight="1" x14ac:dyDescent="0.25">
      <c r="A4" s="10"/>
      <c r="C4" s="24"/>
      <c r="D4"/>
      <c r="F4" s="216"/>
      <c r="G4" s="221"/>
      <c r="H4" s="222"/>
      <c r="I4" s="111" t="e">
        <f>DropDown!#REF!</f>
        <v>#REF!</v>
      </c>
      <c r="J4" s="218"/>
      <c r="K4" s="109"/>
      <c r="L4" s="10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/>
      <c r="BX4" s="118"/>
      <c r="BY4" s="118"/>
      <c r="BZ4" s="118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</row>
    <row r="5" spans="1:152" ht="21.75" customHeight="1" x14ac:dyDescent="0.25">
      <c r="B5" s="24"/>
      <c r="C5" s="210" t="s">
        <v>19</v>
      </c>
      <c r="D5" s="210"/>
      <c r="E5" s="211"/>
      <c r="F5" s="19"/>
      <c r="G5" s="212">
        <v>50</v>
      </c>
      <c r="H5" s="213"/>
      <c r="I5" s="132" t="s">
        <v>20</v>
      </c>
      <c r="J5" s="133">
        <v>0.19</v>
      </c>
      <c r="K5" s="128"/>
      <c r="L5" s="4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EV5" s="14"/>
    </row>
    <row r="6" spans="1:152" ht="12.75" hidden="1" customHeight="1" x14ac:dyDescent="0.25">
      <c r="B6" s="24"/>
      <c r="C6" s="24"/>
      <c r="D6" s="4"/>
      <c r="E6" s="9"/>
      <c r="F6" s="10"/>
      <c r="G6" s="4"/>
      <c r="H6" s="4"/>
      <c r="I6" s="129" t="s">
        <v>5</v>
      </c>
      <c r="K6" s="11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</row>
    <row r="7" spans="1:152" ht="12.75" customHeight="1" x14ac:dyDescent="0.25">
      <c r="B7" s="24"/>
      <c r="C7" s="24"/>
      <c r="D7" s="4"/>
      <c r="E7" s="9"/>
      <c r="F7" s="10"/>
      <c r="G7" s="4"/>
      <c r="H7" s="4"/>
      <c r="I7" s="129"/>
      <c r="K7" s="11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</row>
    <row r="8" spans="1:152" ht="13.5" customHeight="1" x14ac:dyDescent="0.25">
      <c r="C8" s="24"/>
      <c r="D8" s="4"/>
      <c r="E8" s="9"/>
      <c r="F8" s="10"/>
      <c r="G8" s="4"/>
      <c r="H8" s="4"/>
      <c r="I8" s="205" t="str">
        <f>DropDown!E23</f>
        <v>www.feuertrutz-messe.de/en</v>
      </c>
      <c r="J8" s="214"/>
      <c r="K8" s="130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</row>
    <row r="9" spans="1:152" ht="63" customHeight="1" x14ac:dyDescent="0.25">
      <c r="B9" s="108" t="s">
        <v>21</v>
      </c>
      <c r="C9" s="3"/>
      <c r="D9" s="1"/>
      <c r="E9" s="20" t="s">
        <v>22</v>
      </c>
      <c r="F9" s="21" t="s">
        <v>23</v>
      </c>
      <c r="G9" s="22" t="s">
        <v>24</v>
      </c>
      <c r="H9" s="23" t="s">
        <v>25</v>
      </c>
      <c r="I9" s="2"/>
      <c r="J9" s="2"/>
      <c r="K9" s="1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</row>
    <row r="10" spans="1:152" ht="13" x14ac:dyDescent="0.3">
      <c r="B10" s="28" t="s">
        <v>26</v>
      </c>
      <c r="C10" s="80"/>
      <c r="D10" s="63"/>
      <c r="E10" s="34">
        <f>IF(G5&lt;15,0,DropDown!C7*Englisch!G5)</f>
        <v>10150</v>
      </c>
      <c r="F10" s="35">
        <f>IF(G5&lt;20,0,DropDown!C8*Englisch!G5)</f>
        <v>11050</v>
      </c>
      <c r="G10" s="36">
        <f>IF(G5&lt;25,0,DropDown!C9*Englisch!G5)</f>
        <v>11450</v>
      </c>
      <c r="H10" s="37">
        <f>IF(G5&lt;30,0,DropDown!C10*Englisch!G5)</f>
        <v>11900</v>
      </c>
      <c r="I10" s="2"/>
      <c r="J10" s="2"/>
      <c r="K10" s="1"/>
      <c r="L10" s="113"/>
      <c r="M10" s="113"/>
      <c r="N10" s="113"/>
      <c r="O10" s="113"/>
      <c r="P10" s="18">
        <v>0</v>
      </c>
      <c r="Q10" s="119">
        <v>0.19</v>
      </c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</row>
    <row r="11" spans="1:152" x14ac:dyDescent="0.25">
      <c r="B11" s="112" t="e">
        <f>DropDown!#REF!</f>
        <v>#REF!</v>
      </c>
      <c r="C11" s="63" t="e">
        <f>IF(I5="yes",DropDown!#REF!,0)</f>
        <v>#REF!</v>
      </c>
      <c r="D11" s="63" t="s">
        <v>27</v>
      </c>
      <c r="E11" s="38" t="e">
        <f>-(C11*G5)</f>
        <v>#REF!</v>
      </c>
      <c r="F11" s="39" t="e">
        <f>-(C11*G5)</f>
        <v>#REF!</v>
      </c>
      <c r="G11" s="40" t="e">
        <f>-(G5*C11)</f>
        <v>#REF!</v>
      </c>
      <c r="H11" s="41" t="e">
        <f>-(G5*C11)</f>
        <v>#REF!</v>
      </c>
      <c r="I11" s="134"/>
      <c r="J11" s="2"/>
      <c r="K11" s="1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</row>
    <row r="12" spans="1:152" ht="7.5" customHeight="1" x14ac:dyDescent="0.3">
      <c r="B12" s="28"/>
      <c r="C12" s="64"/>
      <c r="D12" s="65"/>
      <c r="E12" s="42"/>
      <c r="F12" s="43"/>
      <c r="G12" s="44"/>
      <c r="H12" s="45"/>
      <c r="I12" s="2"/>
      <c r="J12" s="2"/>
      <c r="K12" s="1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</row>
    <row r="13" spans="1:152" x14ac:dyDescent="0.25">
      <c r="B13" s="29" t="s">
        <v>28</v>
      </c>
      <c r="C13" s="66">
        <f>DropDown!C12</f>
        <v>0.6</v>
      </c>
      <c r="D13" s="63" t="s">
        <v>27</v>
      </c>
      <c r="E13" s="46">
        <f>C13*G5</f>
        <v>30</v>
      </c>
      <c r="F13" s="39">
        <f>C13*G5</f>
        <v>30</v>
      </c>
      <c r="G13" s="40">
        <f>C13*G5</f>
        <v>30</v>
      </c>
      <c r="H13" s="41">
        <f>C13*G5</f>
        <v>30</v>
      </c>
      <c r="I13" s="206" t="str">
        <f>DropDown!E24</f>
        <v>www.auma.de/en/</v>
      </c>
      <c r="J13" s="207"/>
      <c r="K13" s="7" t="s">
        <v>10</v>
      </c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</row>
    <row r="14" spans="1:152" ht="4.5" customHeight="1" x14ac:dyDescent="0.25">
      <c r="B14" s="29"/>
      <c r="C14" s="66"/>
      <c r="D14" s="65"/>
      <c r="E14" s="46"/>
      <c r="F14" s="39"/>
      <c r="G14" s="40"/>
      <c r="H14" s="41"/>
      <c r="I14" s="2"/>
      <c r="J14" s="2"/>
      <c r="K14" s="1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</row>
    <row r="15" spans="1:152" x14ac:dyDescent="0.25">
      <c r="B15" s="29" t="s">
        <v>29</v>
      </c>
      <c r="C15" s="66">
        <f>DropDown!C14</f>
        <v>630</v>
      </c>
      <c r="D15" s="63" t="s">
        <v>30</v>
      </c>
      <c r="E15" s="47">
        <f>C15</f>
        <v>630</v>
      </c>
      <c r="F15" s="48">
        <f>C15</f>
        <v>630</v>
      </c>
      <c r="G15" s="49">
        <f>C15</f>
        <v>630</v>
      </c>
      <c r="H15" s="50">
        <f>C15</f>
        <v>630</v>
      </c>
      <c r="I15" s="2"/>
      <c r="J15" s="2"/>
      <c r="K15" s="1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</row>
    <row r="16" spans="1:152" x14ac:dyDescent="0.25">
      <c r="B16" s="29" t="s">
        <v>31</v>
      </c>
      <c r="C16" s="66">
        <f>DropDown!C15</f>
        <v>3.5</v>
      </c>
      <c r="D16" s="63" t="s">
        <v>30</v>
      </c>
      <c r="E16" s="51">
        <f>C16</f>
        <v>3.5</v>
      </c>
      <c r="F16" s="52">
        <f>C16</f>
        <v>3.5</v>
      </c>
      <c r="G16" s="53">
        <f>C16</f>
        <v>3.5</v>
      </c>
      <c r="H16" s="54">
        <f>C16</f>
        <v>3.5</v>
      </c>
      <c r="I16" s="2"/>
      <c r="J16" s="2"/>
      <c r="K16" s="1"/>
      <c r="L16" s="113"/>
      <c r="M16" s="113"/>
      <c r="N16" s="113"/>
      <c r="O16" s="119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</row>
    <row r="17" spans="2:11" ht="14.25" customHeight="1" x14ac:dyDescent="0.25">
      <c r="B17" s="104" t="s">
        <v>32</v>
      </c>
      <c r="C17" s="67"/>
      <c r="D17" s="68"/>
      <c r="E17" s="42" t="e">
        <f>SUM(E10:E16)</f>
        <v>#REF!</v>
      </c>
      <c r="F17" s="43" t="e">
        <f>SUM(F10:F16)</f>
        <v>#REF!</v>
      </c>
      <c r="G17" s="44" t="e">
        <f>SUM(G10:G16)</f>
        <v>#REF!</v>
      </c>
      <c r="H17" s="45" t="e">
        <f>SUM(H10:H16)</f>
        <v>#REF!</v>
      </c>
      <c r="I17" s="2"/>
      <c r="J17" s="2"/>
      <c r="K17" s="1"/>
    </row>
    <row r="18" spans="2:11" x14ac:dyDescent="0.25">
      <c r="B18" s="105" t="s">
        <v>33</v>
      </c>
      <c r="C18" s="69">
        <f>J5</f>
        <v>0.19</v>
      </c>
      <c r="D18" s="63" t="s">
        <v>34</v>
      </c>
      <c r="E18" s="46" t="e">
        <f>IF($C$18="-choose-",0,E17*$C$18)</f>
        <v>#REF!</v>
      </c>
      <c r="F18" s="39" t="e">
        <f>IF($C$18="-choose-",0,F17*$C$18)</f>
        <v>#REF!</v>
      </c>
      <c r="G18" s="40" t="e">
        <f>IF($C$18="-choose-",0,G17*$C$18)</f>
        <v>#REF!</v>
      </c>
      <c r="H18" s="41" t="e">
        <f>IF($C$18="-choose-",0,H17*$C$18)</f>
        <v>#REF!</v>
      </c>
      <c r="I18" s="2"/>
      <c r="J18" s="2"/>
      <c r="K18" s="1"/>
    </row>
    <row r="19" spans="2:11" ht="12.75" customHeight="1" thickBot="1" x14ac:dyDescent="0.3">
      <c r="B19" s="97" t="s">
        <v>35</v>
      </c>
      <c r="C19" s="70"/>
      <c r="D19" s="71"/>
      <c r="E19" s="55" t="e">
        <f>E17+E18</f>
        <v>#REF!</v>
      </c>
      <c r="F19" s="56" t="e">
        <f>F17+F18</f>
        <v>#REF!</v>
      </c>
      <c r="G19" s="57" t="e">
        <f>G17+G18</f>
        <v>#REF!</v>
      </c>
      <c r="H19" s="58" t="e">
        <f>H17+H18</f>
        <v>#REF!</v>
      </c>
      <c r="I19" s="2"/>
      <c r="J19" s="2"/>
      <c r="K19" s="1"/>
    </row>
    <row r="20" spans="2:11" ht="12.75" customHeight="1" thickTop="1" x14ac:dyDescent="0.3">
      <c r="B20" s="28"/>
      <c r="C20" s="72"/>
      <c r="D20" s="59"/>
      <c r="E20" s="59"/>
      <c r="F20" s="60"/>
      <c r="G20" s="60"/>
      <c r="H20" s="60"/>
      <c r="I20" s="2"/>
      <c r="J20" s="2"/>
      <c r="K20" s="1"/>
    </row>
    <row r="21" spans="2:11" ht="12.75" customHeight="1" x14ac:dyDescent="0.3">
      <c r="B21" s="28"/>
      <c r="C21" s="72"/>
      <c r="D21" s="59"/>
      <c r="E21" s="59"/>
      <c r="F21" s="60"/>
      <c r="G21" s="60"/>
      <c r="H21" s="60"/>
      <c r="I21" s="2"/>
      <c r="J21" s="2"/>
      <c r="K21" s="1"/>
    </row>
    <row r="22" spans="2:11" ht="13.5" customHeight="1" x14ac:dyDescent="0.3">
      <c r="B22" s="102" t="s">
        <v>36</v>
      </c>
      <c r="C22" s="72"/>
      <c r="D22" s="59"/>
      <c r="E22" s="59"/>
      <c r="F22" s="59"/>
      <c r="G22" s="59"/>
      <c r="H22" s="59"/>
      <c r="I22" s="2"/>
      <c r="J22" s="2"/>
      <c r="K22" s="8"/>
    </row>
    <row r="23" spans="2:11" x14ac:dyDescent="0.25">
      <c r="B23" s="103" t="s">
        <v>37</v>
      </c>
      <c r="C23" s="73"/>
      <c r="D23" s="74"/>
      <c r="E23" s="59"/>
      <c r="F23" s="59"/>
      <c r="G23" s="59"/>
      <c r="H23" s="59"/>
      <c r="I23" s="205" t="str">
        <f>DropDown!E25</f>
        <v>www.standconfigurator.com</v>
      </c>
      <c r="J23" s="205"/>
      <c r="K23" s="7" t="s">
        <v>38</v>
      </c>
    </row>
    <row r="24" spans="2:11" ht="13" x14ac:dyDescent="0.3">
      <c r="B24" s="96" t="s">
        <v>39</v>
      </c>
      <c r="C24" s="75">
        <f>DropDown!C18</f>
        <v>68</v>
      </c>
      <c r="D24" s="63" t="s">
        <v>27</v>
      </c>
      <c r="E24" s="202">
        <f>IF(G5&lt;9,9*C24,C24*G5)</f>
        <v>3400</v>
      </c>
      <c r="F24" s="203"/>
      <c r="G24" s="203"/>
      <c r="H24" s="204"/>
      <c r="I24" s="2"/>
      <c r="J24" s="2"/>
      <c r="K24" s="1"/>
    </row>
    <row r="25" spans="2:11" x14ac:dyDescent="0.25">
      <c r="B25" s="99" t="s">
        <v>33</v>
      </c>
      <c r="C25" s="76">
        <f>J5</f>
        <v>0.19</v>
      </c>
      <c r="D25" s="63" t="s">
        <v>34</v>
      </c>
      <c r="E25" s="202">
        <f>IF($C$25="-choose-",0,E24*C25)</f>
        <v>646</v>
      </c>
      <c r="F25" s="203"/>
      <c r="G25" s="203"/>
      <c r="H25" s="204"/>
      <c r="I25" s="2"/>
      <c r="J25" s="2"/>
      <c r="K25" s="1"/>
    </row>
    <row r="26" spans="2:11" ht="13.5" thickBot="1" x14ac:dyDescent="0.3">
      <c r="B26" s="95" t="s">
        <v>40</v>
      </c>
      <c r="C26" s="77"/>
      <c r="D26" s="78"/>
      <c r="E26" s="61" t="e">
        <f>E19+E24+E25</f>
        <v>#REF!</v>
      </c>
      <c r="F26" s="56" t="e">
        <f>F19+E24+E25</f>
        <v>#REF!</v>
      </c>
      <c r="G26" s="57" t="e">
        <f>G19+E24+E25</f>
        <v>#REF!</v>
      </c>
      <c r="H26" s="58" t="e">
        <f>H19+E24+E25</f>
        <v>#REF!</v>
      </c>
      <c r="I26" s="2"/>
      <c r="J26" s="2"/>
      <c r="K26" s="1"/>
    </row>
    <row r="27" spans="2:11" ht="13.5" thickTop="1" x14ac:dyDescent="0.3">
      <c r="B27" s="32"/>
      <c r="C27" s="75"/>
      <c r="D27" s="79"/>
      <c r="E27" s="62"/>
      <c r="F27" s="62"/>
      <c r="G27" s="62"/>
      <c r="H27" s="62"/>
      <c r="I27" s="2"/>
      <c r="J27" s="2"/>
      <c r="K27" s="1"/>
    </row>
    <row r="28" spans="2:11" ht="13" x14ac:dyDescent="0.25">
      <c r="B28" s="100" t="s">
        <v>41</v>
      </c>
      <c r="C28" s="75">
        <f>DropDown!C19</f>
        <v>94.9</v>
      </c>
      <c r="D28" s="63" t="s">
        <v>27</v>
      </c>
      <c r="E28" s="202">
        <f>IF(G5&lt;9,9*C28,C28*G5)</f>
        <v>4745</v>
      </c>
      <c r="F28" s="203"/>
      <c r="G28" s="203"/>
      <c r="H28" s="204"/>
      <c r="I28" s="2"/>
      <c r="J28" s="2"/>
      <c r="K28" s="1"/>
    </row>
    <row r="29" spans="2:11" x14ac:dyDescent="0.25">
      <c r="B29" s="101" t="s">
        <v>33</v>
      </c>
      <c r="C29" s="76">
        <f>J5</f>
        <v>0.19</v>
      </c>
      <c r="D29" s="63" t="s">
        <v>34</v>
      </c>
      <c r="E29" s="202">
        <f>IF($C$25="-choose-",0,E28*C29)</f>
        <v>901.55</v>
      </c>
      <c r="F29" s="203"/>
      <c r="G29" s="203"/>
      <c r="H29" s="204"/>
      <c r="I29" s="2"/>
      <c r="J29" s="2"/>
      <c r="K29" s="1"/>
    </row>
    <row r="30" spans="2:11" ht="13.5" thickBot="1" x14ac:dyDescent="0.3">
      <c r="B30" s="98" t="s">
        <v>40</v>
      </c>
      <c r="C30" s="77"/>
      <c r="D30" s="78"/>
      <c r="E30" s="61" t="e">
        <f>E19+E28+E29</f>
        <v>#REF!</v>
      </c>
      <c r="F30" s="56" t="e">
        <f>F19+E28+E29</f>
        <v>#REF!</v>
      </c>
      <c r="G30" s="57" t="e">
        <f>G19+E28+E29</f>
        <v>#REF!</v>
      </c>
      <c r="H30" s="58" t="e">
        <f>H19+E28+E29</f>
        <v>#REF!</v>
      </c>
      <c r="I30" s="2"/>
      <c r="J30" s="2"/>
      <c r="K30" s="1"/>
    </row>
    <row r="31" spans="2:11" ht="13.5" thickTop="1" x14ac:dyDescent="0.3">
      <c r="B31" s="32"/>
      <c r="C31" s="75"/>
      <c r="D31" s="79"/>
      <c r="E31" s="62"/>
      <c r="F31" s="62"/>
      <c r="G31" s="62"/>
      <c r="H31" s="62"/>
      <c r="I31" s="2"/>
      <c r="J31" s="2"/>
      <c r="K31" s="1"/>
    </row>
    <row r="32" spans="2:11" ht="13" x14ac:dyDescent="0.25">
      <c r="B32" s="100" t="s">
        <v>42</v>
      </c>
      <c r="C32" s="75">
        <f>DropDown!C20</f>
        <v>124.5</v>
      </c>
      <c r="D32" s="63" t="s">
        <v>27</v>
      </c>
      <c r="E32" s="202">
        <f>IF(G5&lt;9,9*C32,C32*G5)</f>
        <v>6225</v>
      </c>
      <c r="F32" s="203"/>
      <c r="G32" s="203"/>
      <c r="H32" s="204"/>
      <c r="I32" s="2"/>
      <c r="J32" s="2"/>
      <c r="K32" s="1"/>
    </row>
    <row r="33" spans="1:151" x14ac:dyDescent="0.25">
      <c r="B33" s="101" t="s">
        <v>33</v>
      </c>
      <c r="C33" s="76">
        <f>J5</f>
        <v>0.19</v>
      </c>
      <c r="D33" s="63" t="s">
        <v>34</v>
      </c>
      <c r="E33" s="202">
        <f>IF($C$25="-choose-",0,E32*C33)</f>
        <v>1182.75</v>
      </c>
      <c r="F33" s="203"/>
      <c r="G33" s="203"/>
      <c r="H33" s="204"/>
      <c r="I33" s="2"/>
      <c r="J33" s="2"/>
      <c r="K33" s="1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</row>
    <row r="34" spans="1:151" ht="13.5" thickBot="1" x14ac:dyDescent="0.3">
      <c r="B34" s="98" t="s">
        <v>40</v>
      </c>
      <c r="C34" s="81"/>
      <c r="D34" s="82"/>
      <c r="E34" s="61" t="e">
        <f>E19+E32+E33</f>
        <v>#REF!</v>
      </c>
      <c r="F34" s="56" t="e">
        <f>F19+E32+E33</f>
        <v>#REF!</v>
      </c>
      <c r="G34" s="57" t="e">
        <f>G19+E32+E33</f>
        <v>#REF!</v>
      </c>
      <c r="H34" s="58" t="e">
        <f>H19+E32+E33</f>
        <v>#REF!</v>
      </c>
      <c r="I34" s="2"/>
      <c r="J34" s="2"/>
      <c r="K34" s="1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</row>
    <row r="35" spans="1:151" ht="13" thickTop="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</row>
    <row r="36" spans="1:151" ht="9.75" customHeight="1" x14ac:dyDescent="0.25">
      <c r="B36" s="4"/>
      <c r="C36" s="4"/>
      <c r="D36" s="4"/>
      <c r="E36" s="4"/>
      <c r="F36" s="4"/>
      <c r="G36" s="4"/>
      <c r="H36" s="4"/>
      <c r="I36" s="4"/>
      <c r="J36" s="4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4"/>
    </row>
    <row r="37" spans="1:151" s="6" customFormat="1" hidden="1" x14ac:dyDescent="0.25">
      <c r="A37" s="5"/>
      <c r="B37" s="5">
        <v>0</v>
      </c>
      <c r="C37" s="5"/>
      <c r="D37" s="5"/>
      <c r="E37" s="5"/>
      <c r="F37" s="5"/>
      <c r="G37" s="5"/>
      <c r="H37" s="5"/>
      <c r="I37" s="5"/>
      <c r="J37" s="5"/>
      <c r="K37" s="5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</row>
    <row r="38" spans="1:151" s="6" customFormat="1" hidden="1" x14ac:dyDescent="0.25">
      <c r="A38" s="5"/>
      <c r="B38" s="5">
        <v>6</v>
      </c>
      <c r="C38" s="5"/>
      <c r="D38" s="5"/>
      <c r="E38" s="5"/>
      <c r="F38" s="5"/>
      <c r="G38" s="5"/>
      <c r="H38" s="5"/>
      <c r="I38" s="5"/>
      <c r="J38" s="5"/>
      <c r="K38" s="5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</row>
    <row r="39" spans="1:151" hidden="1" x14ac:dyDescent="0.25">
      <c r="B39" s="4"/>
      <c r="C39" s="4"/>
      <c r="D39" s="4"/>
      <c r="E39" s="4"/>
      <c r="F39" s="4"/>
      <c r="G39" s="4"/>
      <c r="H39" s="4"/>
      <c r="I39" s="4"/>
      <c r="J39" s="4"/>
      <c r="K39" s="4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3"/>
      <c r="AC39" s="113"/>
      <c r="AD39" s="113"/>
      <c r="AE39" s="113"/>
      <c r="AF39" s="113"/>
      <c r="AG39" s="113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4"/>
      <c r="BY39" s="84"/>
    </row>
    <row r="40" spans="1:151" s="17" customFormat="1" x14ac:dyDescent="0.25">
      <c r="A40" s="113"/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84"/>
      <c r="CM40" s="84"/>
      <c r="CN40" s="84"/>
      <c r="CO40" s="84"/>
      <c r="CP40" s="84"/>
      <c r="CQ40" s="84"/>
      <c r="CR40" s="84"/>
      <c r="CS40" s="84"/>
      <c r="CT40" s="84"/>
      <c r="CU40" s="84"/>
      <c r="CV40" s="84"/>
      <c r="CW40" s="84"/>
      <c r="CX40" s="84"/>
      <c r="CY40" s="84"/>
      <c r="CZ40" s="84"/>
      <c r="DA40" s="84"/>
      <c r="DB40" s="84"/>
      <c r="DC40" s="84"/>
      <c r="DD40" s="84"/>
      <c r="DE40" s="84"/>
      <c r="DF40" s="84"/>
      <c r="DG40" s="84"/>
      <c r="DH40" s="84"/>
      <c r="DI40" s="84"/>
      <c r="DJ40" s="84"/>
      <c r="DK40" s="84"/>
      <c r="DL40" s="84"/>
      <c r="DM40" s="84"/>
      <c r="DN40" s="84"/>
      <c r="DO40" s="84"/>
      <c r="DP40" s="84"/>
      <c r="DQ40" s="84"/>
      <c r="DR40" s="84"/>
      <c r="DS40" s="84"/>
      <c r="DT40" s="84"/>
      <c r="DU40" s="84"/>
      <c r="DV40" s="84"/>
      <c r="DW40" s="84"/>
      <c r="DX40" s="84"/>
      <c r="DY40" s="84"/>
      <c r="DZ40" s="84"/>
      <c r="EA40" s="84"/>
      <c r="EB40" s="84"/>
      <c r="EC40" s="84"/>
      <c r="ED40" s="84"/>
      <c r="EE40" s="84"/>
      <c r="EF40" s="84"/>
      <c r="EG40" s="84"/>
      <c r="EH40" s="84"/>
      <c r="EI40" s="84"/>
      <c r="EJ40" s="84"/>
      <c r="EK40" s="84"/>
      <c r="EL40" s="84"/>
      <c r="EM40" s="84"/>
      <c r="EN40" s="84"/>
      <c r="EO40" s="84"/>
      <c r="EP40" s="84"/>
      <c r="EQ40" s="84"/>
      <c r="ER40" s="84"/>
      <c r="ES40" s="84"/>
      <c r="ET40" s="84"/>
      <c r="EU40" s="84"/>
    </row>
    <row r="41" spans="1:151" s="17" customFormat="1" x14ac:dyDescent="0.25">
      <c r="A41" s="113"/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4"/>
      <c r="BU41" s="84"/>
      <c r="BV41" s="84"/>
      <c r="BW41" s="84"/>
      <c r="BX41" s="84"/>
      <c r="BY41" s="84"/>
      <c r="BZ41" s="84"/>
      <c r="CA41" s="84"/>
      <c r="CB41" s="84"/>
      <c r="CC41" s="84"/>
      <c r="CD41" s="84"/>
      <c r="CE41" s="84"/>
      <c r="CF41" s="84"/>
      <c r="CG41" s="84"/>
      <c r="CH41" s="84"/>
      <c r="CI41" s="84"/>
      <c r="CJ41" s="84"/>
      <c r="CK41" s="84"/>
      <c r="CL41" s="84"/>
      <c r="CM41" s="84"/>
      <c r="CN41" s="84"/>
      <c r="CO41" s="84"/>
      <c r="CP41" s="84"/>
      <c r="CQ41" s="84"/>
      <c r="CR41" s="84"/>
      <c r="CS41" s="84"/>
      <c r="CT41" s="84"/>
      <c r="CU41" s="84"/>
      <c r="CV41" s="84"/>
      <c r="CW41" s="84"/>
      <c r="CX41" s="84"/>
      <c r="CY41" s="84"/>
      <c r="CZ41" s="84"/>
      <c r="DA41" s="84"/>
      <c r="DB41" s="84"/>
      <c r="DC41" s="84"/>
      <c r="DD41" s="84"/>
      <c r="DE41" s="84"/>
      <c r="DF41" s="84"/>
      <c r="DG41" s="84"/>
      <c r="DH41" s="84"/>
      <c r="DI41" s="84"/>
      <c r="DJ41" s="84"/>
      <c r="DK41" s="84"/>
      <c r="DL41" s="84"/>
      <c r="DM41" s="84"/>
      <c r="DN41" s="84"/>
      <c r="DO41" s="84"/>
      <c r="DP41" s="84"/>
      <c r="DQ41" s="84"/>
      <c r="DR41" s="84"/>
      <c r="DS41" s="84"/>
      <c r="DT41" s="84"/>
      <c r="DU41" s="84"/>
      <c r="DV41" s="84"/>
      <c r="DW41" s="84"/>
      <c r="DX41" s="84"/>
      <c r="DY41" s="84"/>
      <c r="DZ41" s="84"/>
      <c r="EA41" s="84"/>
      <c r="EB41" s="84"/>
      <c r="EC41" s="84"/>
      <c r="ED41" s="84"/>
      <c r="EE41" s="84"/>
      <c r="EF41" s="84"/>
      <c r="EG41" s="84"/>
      <c r="EH41" s="84"/>
      <c r="EI41" s="84"/>
      <c r="EJ41" s="84"/>
      <c r="EK41" s="84"/>
      <c r="EL41" s="84"/>
      <c r="EM41" s="84"/>
      <c r="EN41" s="84"/>
      <c r="EO41" s="84"/>
      <c r="EP41" s="84"/>
      <c r="EQ41" s="84"/>
      <c r="ER41" s="84"/>
      <c r="ES41" s="84"/>
      <c r="ET41" s="84"/>
      <c r="EU41" s="84"/>
    </row>
    <row r="42" spans="1:151" s="17" customFormat="1" x14ac:dyDescent="0.25">
      <c r="A42" s="113"/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BY42" s="84"/>
      <c r="BZ42" s="84"/>
      <c r="CA42" s="84"/>
      <c r="CB42" s="84"/>
      <c r="CC42" s="84"/>
      <c r="CD42" s="84"/>
      <c r="CE42" s="84"/>
      <c r="CF42" s="84"/>
      <c r="CG42" s="84"/>
      <c r="CH42" s="84"/>
      <c r="CI42" s="84"/>
      <c r="CJ42" s="84"/>
      <c r="CK42" s="84"/>
      <c r="CL42" s="84"/>
      <c r="CM42" s="84"/>
      <c r="CN42" s="84"/>
      <c r="CO42" s="84"/>
      <c r="CP42" s="84"/>
      <c r="CQ42" s="84"/>
      <c r="CR42" s="84"/>
      <c r="CS42" s="84"/>
      <c r="CT42" s="84"/>
      <c r="CU42" s="84"/>
      <c r="CV42" s="84"/>
      <c r="CW42" s="84"/>
      <c r="CX42" s="84"/>
      <c r="CY42" s="84"/>
      <c r="CZ42" s="84"/>
      <c r="DA42" s="84"/>
      <c r="DB42" s="84"/>
      <c r="DC42" s="84"/>
      <c r="DD42" s="84"/>
      <c r="DE42" s="84"/>
      <c r="DF42" s="84"/>
      <c r="DG42" s="84"/>
      <c r="DH42" s="84"/>
      <c r="DI42" s="84"/>
      <c r="DJ42" s="84"/>
      <c r="DK42" s="84"/>
      <c r="DL42" s="84"/>
      <c r="DM42" s="84"/>
      <c r="DN42" s="84"/>
      <c r="DO42" s="84"/>
      <c r="DP42" s="84"/>
      <c r="DQ42" s="84"/>
      <c r="DR42" s="84"/>
      <c r="DS42" s="84"/>
      <c r="DT42" s="84"/>
      <c r="DU42" s="84"/>
      <c r="DV42" s="84"/>
      <c r="DW42" s="84"/>
      <c r="DX42" s="84"/>
      <c r="DY42" s="84"/>
      <c r="DZ42" s="84"/>
      <c r="EA42" s="84"/>
      <c r="EB42" s="84"/>
      <c r="EC42" s="84"/>
      <c r="ED42" s="84"/>
      <c r="EE42" s="84"/>
      <c r="EF42" s="84"/>
      <c r="EG42" s="84"/>
      <c r="EH42" s="84"/>
      <c r="EI42" s="84"/>
      <c r="EJ42" s="84"/>
      <c r="EK42" s="84"/>
      <c r="EL42" s="84"/>
      <c r="EM42" s="84"/>
      <c r="EN42" s="84"/>
      <c r="EO42" s="84"/>
      <c r="EP42" s="84"/>
      <c r="EQ42" s="84"/>
      <c r="ER42" s="84"/>
      <c r="ES42" s="84"/>
      <c r="ET42" s="84"/>
      <c r="EU42" s="84"/>
    </row>
    <row r="43" spans="1:151" s="17" customFormat="1" x14ac:dyDescent="0.25">
      <c r="A43" s="113"/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  <c r="BB43" s="84"/>
      <c r="BC43" s="84"/>
      <c r="BD43" s="84"/>
      <c r="BE43" s="84"/>
      <c r="BF43" s="84"/>
      <c r="BG43" s="84"/>
      <c r="BH43" s="84"/>
      <c r="BI43" s="84"/>
      <c r="BJ43" s="84"/>
      <c r="BK43" s="84"/>
      <c r="BL43" s="84"/>
      <c r="BM43" s="84"/>
      <c r="BN43" s="84"/>
      <c r="BO43" s="84"/>
      <c r="BP43" s="84"/>
      <c r="BQ43" s="84"/>
      <c r="BR43" s="84"/>
      <c r="BS43" s="84"/>
      <c r="BT43" s="84"/>
      <c r="BU43" s="84"/>
      <c r="BV43" s="84"/>
      <c r="BW43" s="84"/>
      <c r="BX43" s="84"/>
      <c r="BY43" s="84"/>
      <c r="BZ43" s="84"/>
      <c r="CA43" s="84"/>
      <c r="CB43" s="84"/>
      <c r="CC43" s="84"/>
      <c r="CD43" s="84"/>
      <c r="CE43" s="84"/>
      <c r="CF43" s="84"/>
      <c r="CG43" s="84"/>
      <c r="CH43" s="84"/>
      <c r="CI43" s="84"/>
      <c r="CJ43" s="84"/>
      <c r="CK43" s="84"/>
      <c r="CL43" s="84"/>
      <c r="CM43" s="84"/>
      <c r="CN43" s="84"/>
      <c r="CO43" s="84"/>
      <c r="CP43" s="84"/>
      <c r="CQ43" s="84"/>
      <c r="CR43" s="84"/>
      <c r="CS43" s="84"/>
      <c r="CT43" s="84"/>
      <c r="CU43" s="84"/>
      <c r="CV43" s="84"/>
      <c r="CW43" s="84"/>
      <c r="CX43" s="84"/>
      <c r="CY43" s="84"/>
      <c r="CZ43" s="84"/>
      <c r="DA43" s="84"/>
      <c r="DB43" s="84"/>
      <c r="DC43" s="84"/>
      <c r="DD43" s="84"/>
      <c r="DE43" s="84"/>
      <c r="DF43" s="84"/>
      <c r="DG43" s="84"/>
      <c r="DH43" s="84"/>
      <c r="DI43" s="84"/>
      <c r="DJ43" s="84"/>
      <c r="DK43" s="84"/>
      <c r="DL43" s="84"/>
      <c r="DM43" s="84"/>
      <c r="DN43" s="84"/>
      <c r="DO43" s="84"/>
      <c r="DP43" s="84"/>
      <c r="DQ43" s="84"/>
      <c r="DR43" s="84"/>
      <c r="DS43" s="84"/>
      <c r="DT43" s="84"/>
      <c r="DU43" s="84"/>
      <c r="DV43" s="84"/>
      <c r="DW43" s="84"/>
      <c r="DX43" s="84"/>
      <c r="DY43" s="84"/>
      <c r="DZ43" s="84"/>
      <c r="EA43" s="84"/>
      <c r="EB43" s="84"/>
      <c r="EC43" s="84"/>
      <c r="ED43" s="84"/>
      <c r="EE43" s="84"/>
      <c r="EF43" s="84"/>
      <c r="EG43" s="84"/>
      <c r="EH43" s="84"/>
      <c r="EI43" s="84"/>
      <c r="EJ43" s="84"/>
      <c r="EK43" s="84"/>
      <c r="EL43" s="84"/>
      <c r="EM43" s="84"/>
      <c r="EN43" s="84"/>
      <c r="EO43" s="84"/>
      <c r="EP43" s="84"/>
      <c r="EQ43" s="84"/>
      <c r="ER43" s="84"/>
      <c r="ES43" s="84"/>
      <c r="ET43" s="84"/>
      <c r="EU43" s="84"/>
    </row>
    <row r="44" spans="1:151" s="17" customFormat="1" x14ac:dyDescent="0.25">
      <c r="A44" s="113"/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/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  <c r="CN44" s="84"/>
      <c r="CO44" s="84"/>
      <c r="CP44" s="84"/>
      <c r="CQ44" s="84"/>
      <c r="CR44" s="84"/>
      <c r="CS44" s="84"/>
      <c r="CT44" s="84"/>
      <c r="CU44" s="84"/>
      <c r="CV44" s="84"/>
      <c r="CW44" s="84"/>
      <c r="CX44" s="84"/>
      <c r="CY44" s="84"/>
      <c r="CZ44" s="84"/>
      <c r="DA44" s="84"/>
      <c r="DB44" s="84"/>
      <c r="DC44" s="84"/>
      <c r="DD44" s="84"/>
      <c r="DE44" s="84"/>
      <c r="DF44" s="84"/>
      <c r="DG44" s="84"/>
      <c r="DH44" s="84"/>
      <c r="DI44" s="84"/>
      <c r="DJ44" s="84"/>
      <c r="DK44" s="84"/>
      <c r="DL44" s="84"/>
      <c r="DM44" s="84"/>
      <c r="DN44" s="84"/>
      <c r="DO44" s="84"/>
      <c r="DP44" s="84"/>
      <c r="DQ44" s="84"/>
      <c r="DR44" s="84"/>
      <c r="DS44" s="84"/>
      <c r="DT44" s="84"/>
      <c r="DU44" s="84"/>
      <c r="DV44" s="84"/>
      <c r="DW44" s="84"/>
      <c r="DX44" s="84"/>
      <c r="DY44" s="84"/>
      <c r="DZ44" s="84"/>
      <c r="EA44" s="84"/>
      <c r="EB44" s="84"/>
      <c r="EC44" s="84"/>
      <c r="ED44" s="84"/>
      <c r="EE44" s="84"/>
      <c r="EF44" s="84"/>
      <c r="EG44" s="84"/>
      <c r="EH44" s="84"/>
      <c r="EI44" s="84"/>
      <c r="EJ44" s="84"/>
      <c r="EK44" s="84"/>
      <c r="EL44" s="84"/>
      <c r="EM44" s="84"/>
      <c r="EN44" s="84"/>
      <c r="EO44" s="84"/>
      <c r="EP44" s="84"/>
      <c r="EQ44" s="84"/>
      <c r="ER44" s="84"/>
      <c r="ES44" s="84"/>
      <c r="ET44" s="84"/>
      <c r="EU44" s="84"/>
    </row>
    <row r="45" spans="1:151" s="17" customFormat="1" x14ac:dyDescent="0.25">
      <c r="A45" s="113"/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3"/>
      <c r="AC45" s="113"/>
      <c r="AD45" s="113"/>
      <c r="AE45" s="113"/>
      <c r="AF45" s="113"/>
      <c r="AG45" s="113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/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84"/>
      <c r="CM45" s="84"/>
      <c r="CN45" s="84"/>
      <c r="CO45" s="84"/>
      <c r="CP45" s="84"/>
      <c r="CQ45" s="84"/>
      <c r="CR45" s="84"/>
      <c r="CS45" s="84"/>
      <c r="CT45" s="84"/>
      <c r="CU45" s="84"/>
      <c r="CV45" s="84"/>
      <c r="CW45" s="84"/>
      <c r="CX45" s="84"/>
      <c r="CY45" s="84"/>
      <c r="CZ45" s="84"/>
      <c r="DA45" s="84"/>
      <c r="DB45" s="84"/>
      <c r="DC45" s="84"/>
      <c r="DD45" s="84"/>
      <c r="DE45" s="84"/>
      <c r="DF45" s="84"/>
      <c r="DG45" s="84"/>
      <c r="DH45" s="84"/>
      <c r="DI45" s="84"/>
      <c r="DJ45" s="84"/>
      <c r="DK45" s="84"/>
      <c r="DL45" s="84"/>
      <c r="DM45" s="84"/>
      <c r="DN45" s="84"/>
      <c r="DO45" s="84"/>
      <c r="DP45" s="84"/>
      <c r="DQ45" s="84"/>
      <c r="DR45" s="84"/>
      <c r="DS45" s="84"/>
      <c r="DT45" s="84"/>
      <c r="DU45" s="84"/>
      <c r="DV45" s="84"/>
      <c r="DW45" s="84"/>
      <c r="DX45" s="84"/>
      <c r="DY45" s="84"/>
      <c r="DZ45" s="84"/>
      <c r="EA45" s="84"/>
      <c r="EB45" s="84"/>
      <c r="EC45" s="84"/>
      <c r="ED45" s="84"/>
      <c r="EE45" s="84"/>
      <c r="EF45" s="84"/>
      <c r="EG45" s="84"/>
      <c r="EH45" s="84"/>
      <c r="EI45" s="84"/>
      <c r="EJ45" s="84"/>
      <c r="EK45" s="84"/>
      <c r="EL45" s="84"/>
      <c r="EM45" s="84"/>
      <c r="EN45" s="84"/>
      <c r="EO45" s="84"/>
      <c r="EP45" s="84"/>
      <c r="EQ45" s="84"/>
      <c r="ER45" s="84"/>
      <c r="ES45" s="84"/>
      <c r="ET45" s="84"/>
      <c r="EU45" s="84"/>
    </row>
    <row r="46" spans="1:151" s="17" customFormat="1" x14ac:dyDescent="0.25">
      <c r="A46" s="113"/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13"/>
      <c r="AE46" s="113"/>
      <c r="AF46" s="113"/>
      <c r="AG46" s="113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BY46" s="84"/>
      <c r="BZ46" s="84"/>
      <c r="CA46" s="84"/>
      <c r="CB46" s="84"/>
      <c r="CC46" s="84"/>
      <c r="CD46" s="84"/>
      <c r="CE46" s="84"/>
      <c r="CF46" s="84"/>
      <c r="CG46" s="84"/>
      <c r="CH46" s="84"/>
      <c r="CI46" s="84"/>
      <c r="CJ46" s="84"/>
      <c r="CK46" s="84"/>
      <c r="CL46" s="84"/>
      <c r="CM46" s="84"/>
      <c r="CN46" s="84"/>
      <c r="CO46" s="84"/>
      <c r="CP46" s="84"/>
      <c r="CQ46" s="84"/>
      <c r="CR46" s="84"/>
      <c r="CS46" s="84"/>
      <c r="CT46" s="84"/>
      <c r="CU46" s="84"/>
      <c r="CV46" s="84"/>
      <c r="CW46" s="84"/>
      <c r="CX46" s="84"/>
      <c r="CY46" s="84"/>
      <c r="CZ46" s="84"/>
      <c r="DA46" s="84"/>
      <c r="DB46" s="84"/>
      <c r="DC46" s="84"/>
      <c r="DD46" s="84"/>
      <c r="DE46" s="84"/>
      <c r="DF46" s="84"/>
      <c r="DG46" s="84"/>
      <c r="DH46" s="84"/>
      <c r="DI46" s="84"/>
      <c r="DJ46" s="84"/>
      <c r="DK46" s="84"/>
      <c r="DL46" s="84"/>
      <c r="DM46" s="84"/>
      <c r="DN46" s="84"/>
      <c r="DO46" s="84"/>
      <c r="DP46" s="84"/>
      <c r="DQ46" s="84"/>
      <c r="DR46" s="84"/>
      <c r="DS46" s="84"/>
      <c r="DT46" s="84"/>
      <c r="DU46" s="84"/>
      <c r="DV46" s="84"/>
      <c r="DW46" s="84"/>
      <c r="DX46" s="84"/>
      <c r="DY46" s="84"/>
      <c r="DZ46" s="84"/>
      <c r="EA46" s="84"/>
      <c r="EB46" s="84"/>
      <c r="EC46" s="84"/>
      <c r="ED46" s="84"/>
      <c r="EE46" s="84"/>
      <c r="EF46" s="84"/>
      <c r="EG46" s="84"/>
      <c r="EH46" s="84"/>
      <c r="EI46" s="84"/>
      <c r="EJ46" s="84"/>
      <c r="EK46" s="84"/>
      <c r="EL46" s="84"/>
      <c r="EM46" s="84"/>
      <c r="EN46" s="84"/>
      <c r="EO46" s="84"/>
      <c r="EP46" s="84"/>
      <c r="EQ46" s="84"/>
      <c r="ER46" s="84"/>
      <c r="ES46" s="84"/>
      <c r="ET46" s="84"/>
      <c r="EU46" s="84"/>
    </row>
    <row r="47" spans="1:151" s="17" customFormat="1" x14ac:dyDescent="0.25">
      <c r="A47" s="113"/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/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/>
      <c r="BZ47" s="84"/>
      <c r="CA47" s="84"/>
      <c r="CB47" s="84"/>
      <c r="CC47" s="84"/>
      <c r="CD47" s="84"/>
      <c r="CE47" s="84"/>
      <c r="CF47" s="84"/>
      <c r="CG47" s="84"/>
      <c r="CH47" s="84"/>
      <c r="CI47" s="84"/>
      <c r="CJ47" s="84"/>
      <c r="CK47" s="84"/>
      <c r="CL47" s="84"/>
      <c r="CM47" s="84"/>
      <c r="CN47" s="84"/>
      <c r="CO47" s="84"/>
      <c r="CP47" s="84"/>
      <c r="CQ47" s="84"/>
      <c r="CR47" s="84"/>
      <c r="CS47" s="84"/>
      <c r="CT47" s="84"/>
      <c r="CU47" s="84"/>
      <c r="CV47" s="84"/>
      <c r="CW47" s="84"/>
      <c r="CX47" s="84"/>
      <c r="CY47" s="84"/>
      <c r="CZ47" s="84"/>
      <c r="DA47" s="84"/>
      <c r="DB47" s="84"/>
      <c r="DC47" s="84"/>
      <c r="DD47" s="84"/>
      <c r="DE47" s="84"/>
      <c r="DF47" s="84"/>
      <c r="DG47" s="84"/>
      <c r="DH47" s="84"/>
      <c r="DI47" s="84"/>
      <c r="DJ47" s="84"/>
      <c r="DK47" s="84"/>
      <c r="DL47" s="84"/>
      <c r="DM47" s="84"/>
      <c r="DN47" s="84"/>
      <c r="DO47" s="84"/>
      <c r="DP47" s="84"/>
      <c r="DQ47" s="84"/>
      <c r="DR47" s="84"/>
      <c r="DS47" s="84"/>
      <c r="DT47" s="84"/>
      <c r="DU47" s="84"/>
      <c r="DV47" s="84"/>
      <c r="DW47" s="84"/>
      <c r="DX47" s="84"/>
      <c r="DY47" s="84"/>
      <c r="DZ47" s="84"/>
      <c r="EA47" s="84"/>
      <c r="EB47" s="84"/>
      <c r="EC47" s="84"/>
      <c r="ED47" s="84"/>
      <c r="EE47" s="84"/>
      <c r="EF47" s="84"/>
      <c r="EG47" s="84"/>
      <c r="EH47" s="84"/>
      <c r="EI47" s="84"/>
      <c r="EJ47" s="84"/>
      <c r="EK47" s="84"/>
      <c r="EL47" s="84"/>
      <c r="EM47" s="84"/>
      <c r="EN47" s="84"/>
      <c r="EO47" s="84"/>
      <c r="EP47" s="84"/>
      <c r="EQ47" s="84"/>
      <c r="ER47" s="84"/>
      <c r="ES47" s="84"/>
      <c r="ET47" s="84"/>
      <c r="EU47" s="84"/>
    </row>
    <row r="48" spans="1:151" s="17" customFormat="1" x14ac:dyDescent="0.25">
      <c r="A48" s="113"/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4"/>
      <c r="BU48" s="84"/>
      <c r="BV48" s="84"/>
      <c r="BW48" s="84"/>
      <c r="BX48" s="84"/>
      <c r="BY48" s="84"/>
      <c r="BZ48" s="84"/>
      <c r="CA48" s="84"/>
      <c r="CB48" s="84"/>
      <c r="CC48" s="84"/>
      <c r="CD48" s="84"/>
      <c r="CE48" s="84"/>
      <c r="CF48" s="84"/>
      <c r="CG48" s="84"/>
      <c r="CH48" s="84"/>
      <c r="CI48" s="84"/>
      <c r="CJ48" s="84"/>
      <c r="CK48" s="84"/>
      <c r="CL48" s="84"/>
      <c r="CM48" s="84"/>
      <c r="CN48" s="84"/>
      <c r="CO48" s="84"/>
      <c r="CP48" s="84"/>
      <c r="CQ48" s="84"/>
      <c r="CR48" s="84"/>
      <c r="CS48" s="84"/>
      <c r="CT48" s="84"/>
      <c r="CU48" s="84"/>
      <c r="CV48" s="84"/>
      <c r="CW48" s="84"/>
      <c r="CX48" s="84"/>
      <c r="CY48" s="84"/>
      <c r="CZ48" s="84"/>
      <c r="DA48" s="84"/>
      <c r="DB48" s="84"/>
      <c r="DC48" s="84"/>
      <c r="DD48" s="84"/>
      <c r="DE48" s="84"/>
      <c r="DF48" s="84"/>
      <c r="DG48" s="84"/>
      <c r="DH48" s="84"/>
      <c r="DI48" s="84"/>
      <c r="DJ48" s="84"/>
      <c r="DK48" s="84"/>
      <c r="DL48" s="84"/>
      <c r="DM48" s="84"/>
      <c r="DN48" s="84"/>
      <c r="DO48" s="84"/>
      <c r="DP48" s="84"/>
      <c r="DQ48" s="84"/>
      <c r="DR48" s="84"/>
      <c r="DS48" s="84"/>
      <c r="DT48" s="84"/>
      <c r="DU48" s="84"/>
      <c r="DV48" s="84"/>
      <c r="DW48" s="84"/>
      <c r="DX48" s="84"/>
      <c r="DY48" s="84"/>
      <c r="DZ48" s="84"/>
      <c r="EA48" s="84"/>
      <c r="EB48" s="84"/>
      <c r="EC48" s="84"/>
      <c r="ED48" s="84"/>
      <c r="EE48" s="84"/>
      <c r="EF48" s="84"/>
      <c r="EG48" s="84"/>
      <c r="EH48" s="84"/>
      <c r="EI48" s="84"/>
      <c r="EJ48" s="84"/>
      <c r="EK48" s="84"/>
      <c r="EL48" s="84"/>
      <c r="EM48" s="84"/>
      <c r="EN48" s="84"/>
      <c r="EO48" s="84"/>
      <c r="EP48" s="84"/>
      <c r="EQ48" s="84"/>
      <c r="ER48" s="84"/>
      <c r="ES48" s="84"/>
      <c r="ET48" s="84"/>
      <c r="EU48" s="84"/>
    </row>
    <row r="49" spans="1:11" x14ac:dyDescent="0.25">
      <c r="A49" s="113"/>
      <c r="B49" s="113"/>
      <c r="C49" s="113"/>
      <c r="D49" s="113"/>
      <c r="E49" s="113"/>
      <c r="F49" s="113"/>
      <c r="G49" s="113"/>
      <c r="H49" s="113"/>
      <c r="I49" s="113"/>
      <c r="J49" s="113"/>
      <c r="K49" s="113"/>
    </row>
    <row r="50" spans="1:11" x14ac:dyDescent="0.25">
      <c r="A50" s="113"/>
      <c r="B50" s="113"/>
      <c r="C50" s="113"/>
      <c r="D50" s="113"/>
      <c r="E50" s="113"/>
      <c r="F50" s="113"/>
      <c r="G50" s="113"/>
      <c r="H50" s="113"/>
      <c r="I50" s="113"/>
      <c r="J50" s="113"/>
      <c r="K50" s="113"/>
    </row>
    <row r="51" spans="1:11" x14ac:dyDescent="0.25">
      <c r="A51" s="113"/>
      <c r="B51" s="113"/>
      <c r="C51" s="113"/>
      <c r="D51" s="113"/>
      <c r="E51" s="113"/>
      <c r="F51" s="113"/>
      <c r="G51" s="113"/>
      <c r="H51" s="113"/>
      <c r="I51" s="113"/>
      <c r="J51" s="113"/>
      <c r="K51" s="113"/>
    </row>
    <row r="52" spans="1:11" x14ac:dyDescent="0.25">
      <c r="A52" s="113"/>
      <c r="B52" s="113"/>
      <c r="C52" s="113"/>
      <c r="D52" s="113"/>
      <c r="E52" s="113"/>
      <c r="F52" s="113"/>
      <c r="G52" s="113"/>
      <c r="H52" s="113"/>
      <c r="I52" s="113"/>
      <c r="J52" s="113"/>
      <c r="K52" s="113"/>
    </row>
    <row r="53" spans="1:11" x14ac:dyDescent="0.25">
      <c r="A53" s="113"/>
      <c r="B53" s="113"/>
      <c r="C53" s="113"/>
      <c r="D53" s="113"/>
      <c r="E53" s="113"/>
      <c r="F53" s="113"/>
      <c r="G53" s="113"/>
      <c r="H53" s="113"/>
      <c r="I53" s="113"/>
      <c r="J53" s="113"/>
      <c r="K53" s="113"/>
    </row>
    <row r="54" spans="1:11" x14ac:dyDescent="0.25">
      <c r="A54" s="113"/>
      <c r="B54" s="113"/>
      <c r="C54" s="113"/>
      <c r="D54" s="113"/>
      <c r="E54" s="113"/>
      <c r="F54" s="113"/>
      <c r="G54" s="113"/>
      <c r="H54" s="113"/>
      <c r="I54" s="113"/>
      <c r="J54" s="113"/>
      <c r="K54" s="113"/>
    </row>
    <row r="55" spans="1:11" x14ac:dyDescent="0.25">
      <c r="A55" s="113"/>
      <c r="B55" s="113"/>
      <c r="C55" s="113"/>
      <c r="D55" s="113"/>
      <c r="E55" s="113"/>
      <c r="F55" s="113"/>
      <c r="G55" s="113"/>
      <c r="H55" s="113"/>
      <c r="I55" s="113"/>
      <c r="J55" s="113"/>
      <c r="K55" s="113"/>
    </row>
    <row r="56" spans="1:11" x14ac:dyDescent="0.25">
      <c r="A56" s="113"/>
      <c r="B56" s="113"/>
      <c r="C56" s="113"/>
      <c r="D56" s="113"/>
      <c r="E56" s="113"/>
      <c r="F56" s="113"/>
      <c r="G56" s="113"/>
      <c r="H56" s="113"/>
      <c r="I56" s="113"/>
      <c r="J56" s="113"/>
      <c r="K56" s="113"/>
    </row>
    <row r="57" spans="1:11" x14ac:dyDescent="0.25">
      <c r="A57" s="113"/>
      <c r="B57" s="113"/>
      <c r="C57" s="113"/>
      <c r="D57" s="113"/>
      <c r="E57" s="113"/>
      <c r="F57" s="113"/>
      <c r="G57" s="113"/>
      <c r="H57" s="113"/>
      <c r="I57" s="113"/>
      <c r="J57" s="113"/>
      <c r="K57" s="113"/>
    </row>
    <row r="58" spans="1:11" x14ac:dyDescent="0.25">
      <c r="A58" s="113"/>
      <c r="B58" s="113"/>
      <c r="C58" s="113"/>
      <c r="D58" s="113"/>
      <c r="E58" s="113"/>
      <c r="F58" s="113"/>
      <c r="G58" s="113"/>
      <c r="H58" s="113"/>
      <c r="I58" s="113"/>
      <c r="J58" s="113"/>
      <c r="K58" s="113"/>
    </row>
    <row r="59" spans="1:11" x14ac:dyDescent="0.25">
      <c r="A59" s="113"/>
      <c r="B59" s="113"/>
      <c r="C59" s="113"/>
      <c r="D59" s="113"/>
      <c r="E59" s="113"/>
      <c r="F59" s="113"/>
      <c r="G59" s="113"/>
      <c r="H59" s="113"/>
      <c r="I59" s="113"/>
      <c r="J59" s="113"/>
      <c r="K59" s="113"/>
    </row>
    <row r="60" spans="1:11" x14ac:dyDescent="0.25">
      <c r="A60" s="113"/>
      <c r="B60" s="113"/>
      <c r="C60" s="113"/>
      <c r="D60" s="113"/>
      <c r="E60" s="113"/>
      <c r="F60" s="113"/>
      <c r="G60" s="113"/>
      <c r="H60" s="113"/>
      <c r="I60" s="113"/>
      <c r="J60" s="113"/>
      <c r="K60" s="113"/>
    </row>
    <row r="61" spans="1:11" x14ac:dyDescent="0.25">
      <c r="A61" s="113"/>
      <c r="B61" s="113"/>
      <c r="C61" s="113"/>
      <c r="D61" s="113"/>
      <c r="E61" s="113"/>
      <c r="F61" s="113"/>
      <c r="G61" s="113"/>
      <c r="H61" s="113"/>
      <c r="I61" s="113"/>
      <c r="J61" s="113"/>
      <c r="K61" s="113"/>
    </row>
    <row r="62" spans="1:11" x14ac:dyDescent="0.25">
      <c r="A62" s="113"/>
      <c r="B62" s="113"/>
      <c r="C62" s="113"/>
      <c r="D62" s="113"/>
      <c r="E62" s="113"/>
      <c r="F62" s="113"/>
      <c r="G62" s="113"/>
      <c r="H62" s="113"/>
      <c r="I62" s="113"/>
      <c r="J62" s="113"/>
      <c r="K62" s="113"/>
    </row>
    <row r="63" spans="1:11" x14ac:dyDescent="0.25">
      <c r="A63" s="113"/>
      <c r="B63" s="113"/>
      <c r="C63" s="113"/>
      <c r="D63" s="113"/>
      <c r="E63" s="113"/>
      <c r="F63" s="113"/>
      <c r="G63" s="113"/>
      <c r="H63" s="113"/>
      <c r="I63" s="113"/>
      <c r="J63" s="113"/>
      <c r="K63" s="113"/>
    </row>
    <row r="64" spans="1:11" x14ac:dyDescent="0.25">
      <c r="A64" s="113"/>
      <c r="B64" s="113"/>
      <c r="C64" s="113"/>
      <c r="D64" s="113"/>
      <c r="E64" s="113"/>
      <c r="F64" s="113"/>
      <c r="G64" s="113"/>
      <c r="H64" s="113"/>
      <c r="I64" s="113"/>
      <c r="J64" s="113"/>
      <c r="K64" s="113"/>
    </row>
    <row r="65" spans="1:11" x14ac:dyDescent="0.25">
      <c r="A65" s="113"/>
      <c r="B65" s="113"/>
      <c r="C65" s="113"/>
      <c r="D65" s="113"/>
      <c r="E65" s="113"/>
      <c r="F65" s="113"/>
      <c r="G65" s="113"/>
      <c r="H65" s="113"/>
      <c r="I65" s="113"/>
      <c r="J65" s="113"/>
      <c r="K65" s="113"/>
    </row>
    <row r="66" spans="1:11" x14ac:dyDescent="0.25">
      <c r="A66" s="113"/>
      <c r="B66" s="113"/>
      <c r="C66" s="113"/>
      <c r="D66" s="113"/>
      <c r="E66" s="113"/>
      <c r="F66" s="113"/>
      <c r="G66" s="113"/>
      <c r="H66" s="113"/>
      <c r="I66" s="113"/>
      <c r="J66" s="113"/>
      <c r="K66" s="113"/>
    </row>
    <row r="67" spans="1:11" x14ac:dyDescent="0.25">
      <c r="A67" s="113"/>
      <c r="B67" s="113"/>
      <c r="C67" s="113"/>
      <c r="D67" s="113"/>
      <c r="E67" s="113"/>
      <c r="F67" s="113"/>
      <c r="G67" s="113"/>
      <c r="H67" s="113"/>
      <c r="I67" s="113"/>
      <c r="J67" s="113"/>
      <c r="K67" s="113"/>
    </row>
    <row r="68" spans="1:11" x14ac:dyDescent="0.25">
      <c r="A68" s="113"/>
      <c r="B68" s="113"/>
      <c r="C68" s="113"/>
      <c r="D68" s="113"/>
      <c r="E68" s="113"/>
      <c r="F68" s="113"/>
      <c r="G68" s="113"/>
      <c r="H68" s="113"/>
      <c r="I68" s="113"/>
      <c r="J68" s="113"/>
      <c r="K68" s="113"/>
    </row>
    <row r="69" spans="1:11" x14ac:dyDescent="0.25">
      <c r="A69" s="113"/>
      <c r="B69" s="113"/>
      <c r="C69" s="113"/>
      <c r="D69" s="113"/>
      <c r="E69" s="113"/>
      <c r="F69" s="113"/>
      <c r="G69" s="113"/>
      <c r="H69" s="113"/>
      <c r="I69" s="113"/>
      <c r="J69" s="113"/>
      <c r="K69" s="113"/>
    </row>
    <row r="70" spans="1:11" x14ac:dyDescent="0.25">
      <c r="A70" s="113"/>
      <c r="B70" s="113"/>
      <c r="C70" s="113"/>
      <c r="D70" s="113"/>
      <c r="E70" s="113"/>
      <c r="F70" s="113"/>
      <c r="G70" s="113"/>
      <c r="H70" s="113"/>
      <c r="I70" s="113"/>
      <c r="J70" s="113"/>
      <c r="K70" s="113"/>
    </row>
    <row r="71" spans="1:11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</row>
    <row r="72" spans="1:11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</row>
    <row r="73" spans="1:11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</row>
    <row r="74" spans="1:11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</row>
    <row r="75" spans="1:11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</row>
    <row r="76" spans="1:11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</row>
    <row r="77" spans="1:11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</row>
    <row r="78" spans="1:11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</row>
    <row r="79" spans="1:11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</row>
    <row r="80" spans="1:11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</row>
    <row r="81" spans="1:77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  <c r="AA81" s="113"/>
      <c r="AB81" s="113"/>
      <c r="AC81" s="113"/>
      <c r="AD81" s="113"/>
      <c r="AE81" s="113"/>
      <c r="AF81" s="113"/>
      <c r="AG81" s="113"/>
      <c r="AH81" s="84"/>
      <c r="AI81" s="84"/>
      <c r="AJ81" s="84"/>
      <c r="AK81" s="84"/>
      <c r="AL81" s="84"/>
      <c r="AM81" s="84"/>
      <c r="AN81" s="84"/>
      <c r="AO81" s="84"/>
      <c r="AP81" s="84"/>
      <c r="AQ81" s="84"/>
      <c r="AR81" s="84"/>
      <c r="AS81" s="84"/>
      <c r="AT81" s="84"/>
      <c r="AU81" s="84"/>
      <c r="AV81" s="84"/>
      <c r="AW81" s="84"/>
      <c r="AX81" s="84"/>
      <c r="AY81" s="84"/>
      <c r="AZ81" s="84"/>
      <c r="BA81" s="84"/>
      <c r="BB81" s="84"/>
      <c r="BC81" s="84"/>
      <c r="BD81" s="84"/>
      <c r="BE81" s="84"/>
      <c r="BF81" s="84"/>
      <c r="BG81" s="84"/>
      <c r="BH81" s="84"/>
      <c r="BI81" s="84"/>
      <c r="BJ81" s="84"/>
      <c r="BK81" s="84"/>
      <c r="BL81" s="84"/>
      <c r="BM81" s="84"/>
      <c r="BN81" s="84"/>
      <c r="BO81" s="84"/>
      <c r="BP81" s="84"/>
      <c r="BQ81" s="84"/>
      <c r="BR81" s="84"/>
      <c r="BS81" s="84"/>
      <c r="BT81" s="84"/>
      <c r="BU81" s="84"/>
      <c r="BV81" s="84"/>
      <c r="BW81" s="84"/>
      <c r="BX81" s="84"/>
      <c r="BY81" s="84"/>
    </row>
    <row r="82" spans="1:77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  <c r="AA82" s="113"/>
      <c r="AB82" s="113"/>
      <c r="AC82" s="113"/>
      <c r="AD82" s="113"/>
      <c r="AE82" s="113"/>
      <c r="AF82" s="113"/>
      <c r="AG82" s="113"/>
      <c r="AH82" s="84"/>
      <c r="AI82" s="84"/>
      <c r="AJ82" s="84"/>
      <c r="AK82" s="84"/>
      <c r="AL82" s="84"/>
      <c r="AM82" s="84"/>
      <c r="AN82" s="84"/>
      <c r="AO82" s="84"/>
      <c r="AP82" s="84"/>
      <c r="AQ82" s="84"/>
      <c r="AR82" s="84"/>
      <c r="AS82" s="84"/>
      <c r="AT82" s="84"/>
      <c r="AU82" s="84"/>
      <c r="AV82" s="84"/>
      <c r="AW82" s="84"/>
      <c r="AX82" s="84"/>
      <c r="AY82" s="84"/>
      <c r="AZ82" s="84"/>
      <c r="BA82" s="84"/>
      <c r="BB82" s="84"/>
      <c r="BC82" s="84"/>
      <c r="BD82" s="84"/>
      <c r="BE82" s="84"/>
      <c r="BF82" s="84"/>
      <c r="BG82" s="84"/>
      <c r="BH82" s="84"/>
      <c r="BI82" s="84"/>
      <c r="BJ82" s="84"/>
      <c r="BK82" s="84"/>
      <c r="BL82" s="84"/>
      <c r="BM82" s="84"/>
      <c r="BN82" s="84"/>
      <c r="BO82" s="84"/>
      <c r="BP82" s="84"/>
      <c r="BQ82" s="84"/>
      <c r="BR82" s="84"/>
      <c r="BS82" s="84"/>
      <c r="BT82" s="84"/>
      <c r="BU82" s="84"/>
      <c r="BV82" s="84"/>
      <c r="BW82" s="84"/>
      <c r="BX82" s="84"/>
      <c r="BY82" s="84"/>
    </row>
    <row r="83" spans="1:77" s="13" customFormat="1" x14ac:dyDescent="0.25"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  <c r="AH83" s="84"/>
      <c r="AI83" s="84"/>
      <c r="AJ83" s="84"/>
      <c r="AK83" s="113"/>
      <c r="AL83" s="113"/>
      <c r="AM83" s="113"/>
      <c r="AN83" s="113"/>
      <c r="AO83" s="113"/>
      <c r="AP83" s="113"/>
      <c r="AQ83" s="113"/>
      <c r="AR83" s="113"/>
      <c r="AS83" s="113"/>
      <c r="AT83" s="113"/>
      <c r="AU83" s="113"/>
      <c r="AV83" s="113"/>
      <c r="AW83" s="113"/>
      <c r="AX83" s="113"/>
      <c r="AY83" s="113"/>
      <c r="AZ83" s="113"/>
      <c r="BA83" s="113"/>
      <c r="BB83" s="113"/>
      <c r="BC83" s="113"/>
      <c r="BD83" s="113"/>
      <c r="BE83" s="113"/>
      <c r="BF83" s="113"/>
      <c r="BG83" s="113"/>
      <c r="BH83" s="113"/>
      <c r="BI83" s="113"/>
      <c r="BJ83" s="113"/>
      <c r="BK83" s="113"/>
      <c r="BL83" s="113"/>
      <c r="BM83" s="113"/>
      <c r="BN83" s="113"/>
      <c r="BO83" s="113"/>
      <c r="BP83" s="113"/>
      <c r="BQ83" s="113"/>
      <c r="BR83" s="113"/>
      <c r="BS83" s="113"/>
      <c r="BT83" s="113"/>
      <c r="BU83" s="113"/>
      <c r="BV83" s="113"/>
      <c r="BW83" s="113"/>
      <c r="BX83" s="113"/>
      <c r="BY83" s="113"/>
    </row>
    <row r="84" spans="1:77" s="13" customFormat="1" x14ac:dyDescent="0.25"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  <c r="AA84" s="113"/>
      <c r="AB84" s="113"/>
      <c r="AC84" s="113"/>
      <c r="AD84" s="113"/>
      <c r="AE84" s="113"/>
      <c r="AF84" s="113"/>
      <c r="AG84" s="113"/>
      <c r="AH84" s="84"/>
      <c r="AI84" s="84"/>
      <c r="AJ84" s="84"/>
      <c r="AK84" s="113"/>
      <c r="AL84" s="113"/>
      <c r="AM84" s="113"/>
      <c r="AN84" s="113"/>
      <c r="AO84" s="113"/>
      <c r="AP84" s="113"/>
      <c r="AQ84" s="113"/>
      <c r="AR84" s="113"/>
      <c r="AS84" s="113"/>
      <c r="AT84" s="113"/>
      <c r="AU84" s="113"/>
      <c r="AV84" s="113"/>
      <c r="AW84" s="113"/>
      <c r="AX84" s="113"/>
      <c r="AY84" s="113"/>
      <c r="AZ84" s="113"/>
      <c r="BA84" s="113"/>
      <c r="BB84" s="113"/>
      <c r="BC84" s="113"/>
      <c r="BD84" s="113"/>
      <c r="BE84" s="113"/>
      <c r="BF84" s="113"/>
      <c r="BG84" s="113"/>
      <c r="BH84" s="113"/>
      <c r="BI84" s="113"/>
      <c r="BJ84" s="113"/>
      <c r="BK84" s="113"/>
      <c r="BL84" s="113"/>
      <c r="BM84" s="113"/>
      <c r="BN84" s="113"/>
      <c r="BO84" s="113"/>
      <c r="BP84" s="113"/>
      <c r="BQ84" s="113"/>
      <c r="BR84" s="113"/>
      <c r="BS84" s="113"/>
      <c r="BT84" s="113"/>
      <c r="BU84" s="113"/>
      <c r="BV84" s="113"/>
      <c r="BW84" s="113"/>
      <c r="BX84" s="113"/>
      <c r="BY84" s="113"/>
    </row>
    <row r="85" spans="1:77" s="13" customFormat="1" x14ac:dyDescent="0.25"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  <c r="AA85" s="113"/>
      <c r="AB85" s="113"/>
      <c r="AC85" s="113"/>
      <c r="AD85" s="113"/>
      <c r="AE85" s="113"/>
      <c r="AF85" s="113"/>
      <c r="AG85" s="113"/>
      <c r="AH85" s="84"/>
      <c r="AI85" s="84"/>
      <c r="AJ85" s="84"/>
      <c r="AK85" s="113"/>
      <c r="AL85" s="113"/>
      <c r="AM85" s="113"/>
      <c r="AN85" s="113"/>
      <c r="AO85" s="113"/>
      <c r="AP85" s="113"/>
      <c r="AQ85" s="113"/>
      <c r="AR85" s="113"/>
      <c r="AS85" s="113"/>
      <c r="AT85" s="113"/>
      <c r="AU85" s="113"/>
      <c r="AV85" s="113"/>
      <c r="AW85" s="113"/>
      <c r="AX85" s="113"/>
      <c r="AY85" s="113"/>
      <c r="AZ85" s="113"/>
      <c r="BA85" s="113"/>
      <c r="BB85" s="113"/>
      <c r="BC85" s="113"/>
      <c r="BD85" s="113"/>
      <c r="BE85" s="113"/>
      <c r="BF85" s="113"/>
      <c r="BG85" s="113"/>
      <c r="BH85" s="113"/>
      <c r="BI85" s="113"/>
      <c r="BJ85" s="113"/>
      <c r="BK85" s="113"/>
      <c r="BL85" s="113"/>
      <c r="BM85" s="113"/>
      <c r="BN85" s="113"/>
      <c r="BO85" s="113"/>
      <c r="BP85" s="113"/>
      <c r="BQ85" s="113"/>
      <c r="BR85" s="113"/>
      <c r="BS85" s="113"/>
      <c r="BT85" s="113"/>
      <c r="BU85" s="113"/>
      <c r="BV85" s="113"/>
      <c r="BW85" s="113"/>
      <c r="BX85" s="113"/>
      <c r="BY85" s="113"/>
    </row>
    <row r="86" spans="1:77" s="13" customFormat="1" x14ac:dyDescent="0.25"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  <c r="AA86" s="113"/>
      <c r="AB86" s="113"/>
      <c r="AC86" s="113"/>
      <c r="AD86" s="113"/>
      <c r="AE86" s="113"/>
      <c r="AF86" s="113"/>
      <c r="AG86" s="113"/>
      <c r="AH86" s="84"/>
      <c r="AI86" s="84"/>
      <c r="AJ86" s="84"/>
      <c r="AK86" s="113"/>
      <c r="AL86" s="113"/>
      <c r="AM86" s="113"/>
      <c r="AN86" s="113"/>
      <c r="AO86" s="113"/>
      <c r="AP86" s="113"/>
      <c r="AQ86" s="113"/>
      <c r="AR86" s="113"/>
      <c r="AS86" s="113"/>
      <c r="AT86" s="113"/>
      <c r="AU86" s="113"/>
      <c r="AV86" s="113"/>
      <c r="AW86" s="113"/>
      <c r="AX86" s="113"/>
      <c r="AY86" s="113"/>
      <c r="AZ86" s="113"/>
      <c r="BA86" s="113"/>
      <c r="BB86" s="113"/>
      <c r="BC86" s="113"/>
      <c r="BD86" s="113"/>
      <c r="BE86" s="113"/>
      <c r="BF86" s="113"/>
      <c r="BG86" s="113"/>
      <c r="BH86" s="113"/>
      <c r="BI86" s="113"/>
      <c r="BJ86" s="113"/>
      <c r="BK86" s="113"/>
      <c r="BL86" s="113"/>
      <c r="BM86" s="113"/>
      <c r="BN86" s="113"/>
      <c r="BO86" s="113"/>
      <c r="BP86" s="113"/>
      <c r="BQ86" s="113"/>
      <c r="BR86" s="113"/>
      <c r="BS86" s="113"/>
      <c r="BT86" s="113"/>
      <c r="BU86" s="113"/>
      <c r="BV86" s="113"/>
      <c r="BW86" s="113"/>
      <c r="BX86" s="113"/>
      <c r="BY86" s="113"/>
    </row>
    <row r="87" spans="1:77" s="13" customFormat="1" x14ac:dyDescent="0.25"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113"/>
      <c r="AF87" s="113"/>
      <c r="AG87" s="113"/>
      <c r="AH87" s="84"/>
      <c r="AI87" s="84"/>
      <c r="AJ87" s="84"/>
      <c r="AK87" s="113"/>
      <c r="AL87" s="113"/>
      <c r="AM87" s="113"/>
      <c r="AN87" s="113"/>
      <c r="AO87" s="113"/>
      <c r="AP87" s="113"/>
      <c r="AQ87" s="113"/>
      <c r="AR87" s="113"/>
      <c r="AS87" s="113"/>
      <c r="AT87" s="113"/>
      <c r="AU87" s="113"/>
      <c r="AV87" s="113"/>
      <c r="AW87" s="113"/>
      <c r="AX87" s="113"/>
      <c r="AY87" s="113"/>
      <c r="AZ87" s="113"/>
      <c r="BA87" s="113"/>
      <c r="BB87" s="113"/>
      <c r="BC87" s="113"/>
      <c r="BD87" s="113"/>
      <c r="BE87" s="113"/>
      <c r="BF87" s="113"/>
      <c r="BG87" s="113"/>
      <c r="BH87" s="113"/>
      <c r="BI87" s="113"/>
      <c r="BJ87" s="113"/>
      <c r="BK87" s="113"/>
      <c r="BL87" s="113"/>
      <c r="BM87" s="113"/>
      <c r="BN87" s="113"/>
      <c r="BO87" s="113"/>
      <c r="BP87" s="113"/>
      <c r="BQ87" s="113"/>
      <c r="BR87" s="113"/>
      <c r="BS87" s="113"/>
      <c r="BT87" s="113"/>
      <c r="BU87" s="113"/>
      <c r="BV87" s="113"/>
      <c r="BW87" s="113"/>
      <c r="BX87" s="113"/>
      <c r="BY87" s="113"/>
    </row>
    <row r="88" spans="1:77" s="13" customFormat="1" x14ac:dyDescent="0.25"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A88" s="113"/>
      <c r="AB88" s="113"/>
      <c r="AC88" s="113"/>
      <c r="AD88" s="113"/>
      <c r="AE88" s="113"/>
      <c r="AF88" s="113"/>
      <c r="AG88" s="113"/>
      <c r="AH88" s="84"/>
      <c r="AI88" s="84"/>
      <c r="AJ88" s="84"/>
      <c r="AK88" s="113"/>
      <c r="AL88" s="113"/>
      <c r="AM88" s="113"/>
      <c r="AN88" s="113"/>
      <c r="AO88" s="113"/>
      <c r="AP88" s="113"/>
      <c r="AQ88" s="113"/>
      <c r="AR88" s="113"/>
      <c r="AS88" s="113"/>
      <c r="AT88" s="113"/>
      <c r="AU88" s="113"/>
      <c r="AV88" s="113"/>
      <c r="AW88" s="113"/>
      <c r="AX88" s="113"/>
      <c r="AY88" s="113"/>
      <c r="AZ88" s="113"/>
      <c r="BA88" s="113"/>
      <c r="BB88" s="113"/>
      <c r="BC88" s="113"/>
      <c r="BD88" s="113"/>
      <c r="BE88" s="113"/>
      <c r="BF88" s="113"/>
      <c r="BG88" s="113"/>
      <c r="BH88" s="113"/>
      <c r="BI88" s="113"/>
      <c r="BJ88" s="113"/>
      <c r="BK88" s="113"/>
      <c r="BL88" s="113"/>
      <c r="BM88" s="113"/>
      <c r="BN88" s="113"/>
      <c r="BO88" s="113"/>
      <c r="BP88" s="113"/>
      <c r="BQ88" s="113"/>
      <c r="BR88" s="113"/>
      <c r="BS88" s="113"/>
      <c r="BT88" s="113"/>
      <c r="BU88" s="113"/>
      <c r="BV88" s="113"/>
      <c r="BW88" s="113"/>
      <c r="BX88" s="113"/>
      <c r="BY88" s="113"/>
    </row>
    <row r="89" spans="1:77" s="13" customFormat="1" x14ac:dyDescent="0.25"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  <c r="AA89" s="113"/>
      <c r="AB89" s="113"/>
      <c r="AC89" s="113"/>
      <c r="AD89" s="113"/>
      <c r="AE89" s="113"/>
      <c r="AF89" s="113"/>
      <c r="AG89" s="113"/>
      <c r="AH89" s="84"/>
      <c r="AI89" s="84"/>
      <c r="AJ89" s="84"/>
      <c r="AK89" s="113"/>
      <c r="AL89" s="113"/>
      <c r="AM89" s="113"/>
      <c r="AN89" s="113"/>
      <c r="AO89" s="113"/>
      <c r="AP89" s="113"/>
      <c r="AQ89" s="113"/>
      <c r="AR89" s="113"/>
      <c r="AS89" s="113"/>
      <c r="AT89" s="113"/>
      <c r="AU89" s="113"/>
      <c r="AV89" s="113"/>
      <c r="AW89" s="113"/>
      <c r="AX89" s="113"/>
      <c r="AY89" s="113"/>
      <c r="AZ89" s="113"/>
      <c r="BA89" s="113"/>
      <c r="BB89" s="113"/>
      <c r="BC89" s="113"/>
      <c r="BD89" s="113"/>
      <c r="BE89" s="113"/>
      <c r="BF89" s="113"/>
      <c r="BG89" s="113"/>
      <c r="BH89" s="113"/>
      <c r="BI89" s="113"/>
      <c r="BJ89" s="113"/>
      <c r="BK89" s="113"/>
      <c r="BL89" s="113"/>
      <c r="BM89" s="113"/>
      <c r="BN89" s="113"/>
      <c r="BO89" s="113"/>
      <c r="BP89" s="113"/>
      <c r="BQ89" s="113"/>
      <c r="BR89" s="113"/>
      <c r="BS89" s="113"/>
      <c r="BT89" s="113"/>
      <c r="BU89" s="113"/>
      <c r="BV89" s="113"/>
      <c r="BW89" s="113"/>
      <c r="BX89" s="113"/>
      <c r="BY89" s="113"/>
    </row>
    <row r="90" spans="1:77" s="13" customFormat="1" x14ac:dyDescent="0.25"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3"/>
      <c r="AA90" s="113"/>
      <c r="AB90" s="113"/>
      <c r="AC90" s="113"/>
      <c r="AD90" s="113"/>
      <c r="AE90" s="113"/>
      <c r="AF90" s="113"/>
      <c r="AG90" s="113"/>
      <c r="AH90" s="84"/>
      <c r="AI90" s="84"/>
      <c r="AJ90" s="84"/>
      <c r="AK90" s="113"/>
      <c r="AL90" s="113"/>
      <c r="AM90" s="113"/>
      <c r="AN90" s="113"/>
      <c r="AO90" s="113"/>
      <c r="AP90" s="113"/>
      <c r="AQ90" s="113"/>
      <c r="AR90" s="113"/>
      <c r="AS90" s="113"/>
      <c r="AT90" s="113"/>
      <c r="AU90" s="113"/>
      <c r="AV90" s="113"/>
      <c r="AW90" s="113"/>
      <c r="AX90" s="113"/>
      <c r="AY90" s="113"/>
      <c r="AZ90" s="113"/>
      <c r="BA90" s="113"/>
      <c r="BB90" s="113"/>
      <c r="BC90" s="113"/>
      <c r="BD90" s="113"/>
      <c r="BE90" s="113"/>
      <c r="BF90" s="113"/>
      <c r="BG90" s="113"/>
      <c r="BH90" s="113"/>
      <c r="BI90" s="113"/>
      <c r="BJ90" s="113"/>
      <c r="BK90" s="113"/>
      <c r="BL90" s="113"/>
      <c r="BM90" s="113"/>
      <c r="BN90" s="113"/>
      <c r="BO90" s="113"/>
      <c r="BP90" s="113"/>
      <c r="BQ90" s="113"/>
      <c r="BR90" s="113"/>
      <c r="BS90" s="113"/>
      <c r="BT90" s="113"/>
      <c r="BU90" s="113"/>
      <c r="BV90" s="113"/>
      <c r="BW90" s="113"/>
      <c r="BX90" s="113"/>
      <c r="BY90" s="113"/>
    </row>
    <row r="91" spans="1:77" s="13" customFormat="1" x14ac:dyDescent="0.25"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  <c r="AA91" s="113"/>
      <c r="AB91" s="113"/>
      <c r="AC91" s="113"/>
      <c r="AD91" s="113"/>
      <c r="AE91" s="113"/>
      <c r="AF91" s="113"/>
      <c r="AG91" s="113"/>
      <c r="AH91" s="84"/>
      <c r="AI91" s="84"/>
      <c r="AJ91" s="84"/>
      <c r="AK91" s="113"/>
      <c r="AL91" s="113"/>
      <c r="AM91" s="113"/>
      <c r="AN91" s="113"/>
      <c r="AO91" s="113"/>
      <c r="AP91" s="113"/>
      <c r="AQ91" s="113"/>
      <c r="AR91" s="113"/>
      <c r="AS91" s="113"/>
      <c r="AT91" s="113"/>
      <c r="AU91" s="113"/>
      <c r="AV91" s="113"/>
      <c r="AW91" s="113"/>
      <c r="AX91" s="113"/>
      <c r="AY91" s="113"/>
      <c r="AZ91" s="113"/>
      <c r="BA91" s="113"/>
      <c r="BB91" s="113"/>
      <c r="BC91" s="113"/>
      <c r="BD91" s="113"/>
      <c r="BE91" s="113"/>
      <c r="BF91" s="113"/>
      <c r="BG91" s="113"/>
      <c r="BH91" s="113"/>
      <c r="BI91" s="113"/>
      <c r="BJ91" s="113"/>
      <c r="BK91" s="113"/>
      <c r="BL91" s="113"/>
      <c r="BM91" s="113"/>
      <c r="BN91" s="113"/>
      <c r="BO91" s="113"/>
      <c r="BP91" s="113"/>
      <c r="BQ91" s="113"/>
      <c r="BR91" s="113"/>
      <c r="BS91" s="113"/>
      <c r="BT91" s="113"/>
      <c r="BU91" s="113"/>
      <c r="BV91" s="113"/>
      <c r="BW91" s="113"/>
      <c r="BX91" s="113"/>
      <c r="BY91" s="113"/>
    </row>
    <row r="92" spans="1:77" s="13" customFormat="1" x14ac:dyDescent="0.25"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  <c r="AA92" s="113"/>
      <c r="AB92" s="113"/>
      <c r="AC92" s="113"/>
      <c r="AD92" s="113"/>
      <c r="AE92" s="113"/>
      <c r="AF92" s="113"/>
      <c r="AG92" s="113"/>
      <c r="AH92" s="84"/>
      <c r="AI92" s="84"/>
      <c r="AJ92" s="84"/>
      <c r="AK92" s="113"/>
      <c r="AL92" s="113"/>
      <c r="AM92" s="113"/>
      <c r="AN92" s="113"/>
      <c r="AO92" s="113"/>
      <c r="AP92" s="113"/>
      <c r="AQ92" s="113"/>
      <c r="AR92" s="113"/>
      <c r="AS92" s="113"/>
      <c r="AT92" s="113"/>
      <c r="AU92" s="113"/>
      <c r="AV92" s="113"/>
      <c r="AW92" s="113"/>
      <c r="AX92" s="113"/>
      <c r="AY92" s="113"/>
      <c r="AZ92" s="113"/>
      <c r="BA92" s="113"/>
      <c r="BB92" s="113"/>
      <c r="BC92" s="113"/>
      <c r="BD92" s="113"/>
      <c r="BE92" s="113"/>
      <c r="BF92" s="113"/>
      <c r="BG92" s="113"/>
      <c r="BH92" s="113"/>
      <c r="BI92" s="113"/>
      <c r="BJ92" s="113"/>
      <c r="BK92" s="113"/>
      <c r="BL92" s="113"/>
      <c r="BM92" s="113"/>
      <c r="BN92" s="113"/>
      <c r="BO92" s="113"/>
      <c r="BP92" s="113"/>
      <c r="BQ92" s="113"/>
      <c r="BR92" s="113"/>
      <c r="BS92" s="113"/>
      <c r="BT92" s="113"/>
      <c r="BU92" s="113"/>
      <c r="BV92" s="113"/>
      <c r="BW92" s="113"/>
      <c r="BX92" s="113"/>
      <c r="BY92" s="113"/>
    </row>
    <row r="93" spans="1:77" s="13" customFormat="1" x14ac:dyDescent="0.25"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  <c r="AA93" s="113"/>
      <c r="AB93" s="113"/>
      <c r="AC93" s="113"/>
      <c r="AD93" s="113"/>
      <c r="AE93" s="113"/>
      <c r="AF93" s="113"/>
      <c r="AG93" s="113"/>
      <c r="AH93" s="84"/>
      <c r="AI93" s="84"/>
      <c r="AJ93" s="84"/>
      <c r="AK93" s="113"/>
      <c r="AL93" s="113"/>
      <c r="AM93" s="113"/>
      <c r="AN93" s="113"/>
      <c r="AO93" s="113"/>
      <c r="AP93" s="113"/>
      <c r="AQ93" s="113"/>
      <c r="AR93" s="113"/>
      <c r="AS93" s="113"/>
      <c r="AT93" s="113"/>
      <c r="AU93" s="113"/>
      <c r="AV93" s="113"/>
      <c r="AW93" s="113"/>
      <c r="AX93" s="113"/>
      <c r="AY93" s="113"/>
      <c r="AZ93" s="113"/>
      <c r="BA93" s="113"/>
      <c r="BB93" s="113"/>
      <c r="BC93" s="113"/>
      <c r="BD93" s="113"/>
      <c r="BE93" s="113"/>
      <c r="BF93" s="113"/>
      <c r="BG93" s="113"/>
      <c r="BH93" s="113"/>
      <c r="BI93" s="113"/>
      <c r="BJ93" s="113"/>
      <c r="BK93" s="113"/>
      <c r="BL93" s="113"/>
      <c r="BM93" s="113"/>
      <c r="BN93" s="113"/>
      <c r="BO93" s="113"/>
      <c r="BP93" s="113"/>
      <c r="BQ93" s="113"/>
      <c r="BR93" s="113"/>
      <c r="BS93" s="113"/>
      <c r="BT93" s="113"/>
      <c r="BU93" s="113"/>
      <c r="BV93" s="113"/>
      <c r="BW93" s="113"/>
      <c r="BX93" s="113"/>
      <c r="BY93" s="113"/>
    </row>
    <row r="94" spans="1:77" s="13" customFormat="1" x14ac:dyDescent="0.25"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  <c r="AA94" s="113"/>
      <c r="AB94" s="113"/>
      <c r="AC94" s="113"/>
      <c r="AD94" s="113"/>
      <c r="AE94" s="113"/>
      <c r="AF94" s="113"/>
      <c r="AG94" s="113"/>
      <c r="AH94" s="84"/>
      <c r="AI94" s="84"/>
      <c r="AJ94" s="84"/>
      <c r="AK94" s="113"/>
      <c r="AL94" s="113"/>
      <c r="AM94" s="113"/>
      <c r="AN94" s="113"/>
      <c r="AO94" s="113"/>
      <c r="AP94" s="113"/>
      <c r="AQ94" s="113"/>
      <c r="AR94" s="113"/>
      <c r="AS94" s="113"/>
      <c r="AT94" s="113"/>
      <c r="AU94" s="113"/>
      <c r="AV94" s="113"/>
      <c r="AW94" s="113"/>
      <c r="AX94" s="113"/>
      <c r="AY94" s="113"/>
      <c r="AZ94" s="113"/>
      <c r="BA94" s="113"/>
      <c r="BB94" s="113"/>
      <c r="BC94" s="113"/>
      <c r="BD94" s="113"/>
      <c r="BE94" s="113"/>
      <c r="BF94" s="113"/>
      <c r="BG94" s="113"/>
      <c r="BH94" s="113"/>
      <c r="BI94" s="113"/>
      <c r="BJ94" s="113"/>
      <c r="BK94" s="113"/>
      <c r="BL94" s="113"/>
      <c r="BM94" s="113"/>
      <c r="BN94" s="113"/>
      <c r="BO94" s="113"/>
      <c r="BP94" s="113"/>
      <c r="BQ94" s="113"/>
      <c r="BR94" s="113"/>
      <c r="BS94" s="113"/>
      <c r="BT94" s="113"/>
      <c r="BU94" s="113"/>
      <c r="BV94" s="113"/>
      <c r="BW94" s="113"/>
      <c r="BX94" s="113"/>
      <c r="BY94" s="113"/>
    </row>
    <row r="95" spans="1:77" s="13" customFormat="1" x14ac:dyDescent="0.25"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  <c r="AA95" s="113"/>
      <c r="AB95" s="113"/>
      <c r="AC95" s="113"/>
      <c r="AD95" s="113"/>
      <c r="AE95" s="113"/>
      <c r="AF95" s="113"/>
      <c r="AG95" s="113"/>
      <c r="AH95" s="84"/>
      <c r="AI95" s="84"/>
      <c r="AJ95" s="84"/>
      <c r="AK95" s="113"/>
      <c r="AL95" s="113"/>
      <c r="AM95" s="113"/>
      <c r="AN95" s="113"/>
      <c r="AO95" s="113"/>
      <c r="AP95" s="113"/>
      <c r="AQ95" s="113"/>
      <c r="AR95" s="113"/>
      <c r="AS95" s="113"/>
      <c r="AT95" s="113"/>
      <c r="AU95" s="113"/>
      <c r="AV95" s="113"/>
      <c r="AW95" s="113"/>
      <c r="AX95" s="113"/>
      <c r="AY95" s="113"/>
      <c r="AZ95" s="113"/>
      <c r="BA95" s="113"/>
      <c r="BB95" s="113"/>
      <c r="BC95" s="113"/>
      <c r="BD95" s="113"/>
      <c r="BE95" s="113"/>
      <c r="BF95" s="113"/>
      <c r="BG95" s="113"/>
      <c r="BH95" s="113"/>
      <c r="BI95" s="113"/>
      <c r="BJ95" s="113"/>
      <c r="BK95" s="113"/>
      <c r="BL95" s="113"/>
      <c r="BM95" s="113"/>
      <c r="BN95" s="113"/>
      <c r="BO95" s="113"/>
      <c r="BP95" s="113"/>
      <c r="BQ95" s="113"/>
      <c r="BR95" s="113"/>
      <c r="BS95" s="113"/>
      <c r="BT95" s="113"/>
      <c r="BU95" s="113"/>
      <c r="BV95" s="113"/>
      <c r="BW95" s="113"/>
      <c r="BX95" s="113"/>
      <c r="BY95" s="113"/>
    </row>
    <row r="96" spans="1:77" s="13" customFormat="1" x14ac:dyDescent="0.25"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3"/>
      <c r="AA96" s="113"/>
      <c r="AB96" s="113"/>
      <c r="AC96" s="113"/>
      <c r="AD96" s="113"/>
      <c r="AE96" s="113"/>
      <c r="AF96" s="113"/>
      <c r="AG96" s="113"/>
      <c r="AH96" s="84"/>
      <c r="AI96" s="84"/>
      <c r="AJ96" s="84"/>
      <c r="AK96" s="113"/>
      <c r="AL96" s="113"/>
      <c r="AM96" s="113"/>
      <c r="AN96" s="113"/>
      <c r="AO96" s="113"/>
      <c r="AP96" s="113"/>
      <c r="AQ96" s="113"/>
      <c r="AR96" s="113"/>
      <c r="AS96" s="113"/>
      <c r="AT96" s="113"/>
      <c r="AU96" s="113"/>
      <c r="AV96" s="113"/>
      <c r="AW96" s="113"/>
      <c r="AX96" s="113"/>
      <c r="AY96" s="113"/>
      <c r="AZ96" s="113"/>
      <c r="BA96" s="113"/>
      <c r="BB96" s="113"/>
      <c r="BC96" s="113"/>
      <c r="BD96" s="113"/>
      <c r="BE96" s="113"/>
      <c r="BF96" s="113"/>
      <c r="BG96" s="113"/>
      <c r="BH96" s="113"/>
      <c r="BI96" s="113"/>
      <c r="BJ96" s="113"/>
      <c r="BK96" s="113"/>
      <c r="BL96" s="113"/>
      <c r="BM96" s="113"/>
      <c r="BN96" s="113"/>
      <c r="BO96" s="113"/>
      <c r="BP96" s="113"/>
      <c r="BQ96" s="113"/>
      <c r="BR96" s="113"/>
      <c r="BS96" s="113"/>
      <c r="BT96" s="113"/>
      <c r="BU96" s="113"/>
      <c r="BV96" s="113"/>
      <c r="BW96" s="113"/>
      <c r="BX96" s="113"/>
      <c r="BY96" s="113"/>
    </row>
    <row r="97" spans="12:77" s="13" customFormat="1" x14ac:dyDescent="0.25"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113"/>
      <c r="AA97" s="113"/>
      <c r="AB97" s="113"/>
      <c r="AC97" s="113"/>
      <c r="AD97" s="113"/>
      <c r="AE97" s="113"/>
      <c r="AF97" s="113"/>
      <c r="AG97" s="113"/>
      <c r="AH97" s="113"/>
      <c r="AI97" s="113"/>
      <c r="AJ97" s="113"/>
      <c r="AK97" s="113"/>
      <c r="AL97" s="113"/>
      <c r="AM97" s="113"/>
      <c r="AN97" s="113"/>
      <c r="AO97" s="113"/>
      <c r="AP97" s="113"/>
      <c r="AQ97" s="113"/>
      <c r="AR97" s="113"/>
      <c r="AS97" s="113"/>
      <c r="AT97" s="113"/>
      <c r="AU97" s="113"/>
      <c r="AV97" s="113"/>
      <c r="AW97" s="113"/>
      <c r="AX97" s="113"/>
      <c r="AY97" s="113"/>
      <c r="AZ97" s="113"/>
      <c r="BA97" s="113"/>
      <c r="BB97" s="113"/>
      <c r="BC97" s="113"/>
      <c r="BD97" s="113"/>
      <c r="BE97" s="113"/>
      <c r="BF97" s="113"/>
      <c r="BG97" s="113"/>
      <c r="BH97" s="113"/>
      <c r="BI97" s="113"/>
      <c r="BJ97" s="113"/>
      <c r="BK97" s="113"/>
      <c r="BL97" s="113"/>
      <c r="BM97" s="113"/>
      <c r="BN97" s="113"/>
      <c r="BO97" s="113"/>
      <c r="BP97" s="113"/>
      <c r="BQ97" s="113"/>
      <c r="BR97" s="113"/>
      <c r="BS97" s="113"/>
      <c r="BT97" s="113"/>
      <c r="BU97" s="113"/>
      <c r="BV97" s="113"/>
      <c r="BW97" s="113"/>
      <c r="BX97" s="113"/>
      <c r="BY97" s="113"/>
    </row>
    <row r="98" spans="12:77" s="13" customFormat="1" x14ac:dyDescent="0.25"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  <c r="Z98" s="113"/>
      <c r="AA98" s="113"/>
      <c r="AB98" s="113"/>
      <c r="AC98" s="113"/>
      <c r="AD98" s="113"/>
      <c r="AE98" s="113"/>
      <c r="AF98" s="113"/>
      <c r="AG98" s="113"/>
      <c r="AH98" s="113"/>
      <c r="AI98" s="113"/>
      <c r="AJ98" s="113"/>
      <c r="AK98" s="113"/>
      <c r="AL98" s="113"/>
      <c r="AM98" s="113"/>
      <c r="AN98" s="113"/>
      <c r="AO98" s="113"/>
      <c r="AP98" s="113"/>
      <c r="AQ98" s="113"/>
      <c r="AR98" s="113"/>
      <c r="AS98" s="113"/>
      <c r="AT98" s="113"/>
      <c r="AU98" s="113"/>
      <c r="AV98" s="113"/>
      <c r="AW98" s="113"/>
      <c r="AX98" s="113"/>
      <c r="AY98" s="113"/>
      <c r="AZ98" s="113"/>
      <c r="BA98" s="113"/>
      <c r="BB98" s="113"/>
      <c r="BC98" s="113"/>
      <c r="BD98" s="113"/>
      <c r="BE98" s="113"/>
      <c r="BF98" s="113"/>
      <c r="BG98" s="113"/>
      <c r="BH98" s="113"/>
      <c r="BI98" s="113"/>
      <c r="BJ98" s="113"/>
      <c r="BK98" s="113"/>
      <c r="BL98" s="113"/>
      <c r="BM98" s="113"/>
      <c r="BN98" s="113"/>
      <c r="BO98" s="113"/>
      <c r="BP98" s="113"/>
      <c r="BQ98" s="113"/>
      <c r="BR98" s="113"/>
      <c r="BS98" s="113"/>
      <c r="BT98" s="113"/>
      <c r="BU98" s="113"/>
      <c r="BV98" s="113"/>
      <c r="BW98" s="113"/>
      <c r="BX98" s="113"/>
      <c r="BY98" s="113"/>
    </row>
    <row r="99" spans="12:77" s="13" customFormat="1" x14ac:dyDescent="0.25"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  <c r="AH99" s="113"/>
      <c r="AI99" s="113"/>
      <c r="AJ99" s="113"/>
      <c r="AK99" s="113"/>
      <c r="AL99" s="113"/>
      <c r="AM99" s="113"/>
      <c r="AN99" s="113"/>
      <c r="AO99" s="113"/>
      <c r="AP99" s="113"/>
      <c r="AQ99" s="113"/>
      <c r="AR99" s="113"/>
      <c r="AS99" s="113"/>
      <c r="AT99" s="113"/>
      <c r="AU99" s="113"/>
      <c r="AV99" s="113"/>
      <c r="AW99" s="113"/>
      <c r="AX99" s="113"/>
      <c r="AY99" s="113"/>
      <c r="AZ99" s="113"/>
      <c r="BA99" s="113"/>
      <c r="BB99" s="113"/>
      <c r="BC99" s="113"/>
      <c r="BD99" s="113"/>
      <c r="BE99" s="113"/>
      <c r="BF99" s="113"/>
      <c r="BG99" s="113"/>
      <c r="BH99" s="113"/>
      <c r="BI99" s="113"/>
      <c r="BJ99" s="113"/>
      <c r="BK99" s="113"/>
      <c r="BL99" s="113"/>
      <c r="BM99" s="113"/>
      <c r="BN99" s="113"/>
      <c r="BO99" s="113"/>
      <c r="BP99" s="113"/>
      <c r="BQ99" s="113"/>
      <c r="BR99" s="113"/>
      <c r="BS99" s="113"/>
      <c r="BT99" s="113"/>
      <c r="BU99" s="113"/>
      <c r="BV99" s="113"/>
      <c r="BW99" s="113"/>
      <c r="BX99" s="113"/>
      <c r="BY99" s="113"/>
    </row>
    <row r="100" spans="12:77" s="13" customFormat="1" x14ac:dyDescent="0.25"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  <c r="Z100" s="113"/>
      <c r="AA100" s="113"/>
      <c r="AB100" s="113"/>
      <c r="AC100" s="113"/>
      <c r="AD100" s="113"/>
      <c r="AE100" s="113"/>
      <c r="AF100" s="113"/>
      <c r="AG100" s="113"/>
      <c r="AH100" s="113"/>
      <c r="AI100" s="113"/>
      <c r="AJ100" s="113"/>
      <c r="AK100" s="113"/>
      <c r="AL100" s="113"/>
      <c r="AM100" s="113"/>
      <c r="AN100" s="113"/>
      <c r="AO100" s="113"/>
      <c r="AP100" s="113"/>
      <c r="AQ100" s="113"/>
      <c r="AR100" s="113"/>
      <c r="AS100" s="113"/>
      <c r="AT100" s="113"/>
      <c r="AU100" s="113"/>
      <c r="AV100" s="113"/>
      <c r="AW100" s="113"/>
      <c r="AX100" s="113"/>
      <c r="AY100" s="113"/>
      <c r="AZ100" s="113"/>
      <c r="BA100" s="113"/>
      <c r="BB100" s="113"/>
      <c r="BC100" s="113"/>
      <c r="BD100" s="113"/>
      <c r="BE100" s="113"/>
      <c r="BF100" s="113"/>
      <c r="BG100" s="113"/>
      <c r="BH100" s="113"/>
      <c r="BI100" s="113"/>
      <c r="BJ100" s="113"/>
      <c r="BK100" s="113"/>
      <c r="BL100" s="113"/>
      <c r="BM100" s="113"/>
      <c r="BN100" s="113"/>
      <c r="BO100" s="113"/>
      <c r="BP100" s="113"/>
      <c r="BQ100" s="113"/>
      <c r="BR100" s="113"/>
      <c r="BS100" s="113"/>
      <c r="BT100" s="113"/>
      <c r="BU100" s="113"/>
      <c r="BV100" s="113"/>
      <c r="BW100" s="113"/>
      <c r="BX100" s="113"/>
      <c r="BY100" s="113"/>
    </row>
    <row r="101" spans="12:77" s="13" customFormat="1" x14ac:dyDescent="0.25"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  <c r="Z101" s="113"/>
      <c r="AA101" s="113"/>
      <c r="AB101" s="113"/>
      <c r="AC101" s="113"/>
      <c r="AD101" s="113"/>
      <c r="AE101" s="113"/>
      <c r="AF101" s="113"/>
      <c r="AG101" s="113"/>
      <c r="AH101" s="113"/>
      <c r="AI101" s="113"/>
      <c r="AJ101" s="113"/>
      <c r="AK101" s="113"/>
      <c r="AL101" s="113"/>
      <c r="AM101" s="113"/>
      <c r="AN101" s="113"/>
      <c r="AO101" s="113"/>
      <c r="AP101" s="113"/>
      <c r="AQ101" s="113"/>
      <c r="AR101" s="113"/>
      <c r="AS101" s="113"/>
      <c r="AT101" s="113"/>
      <c r="AU101" s="113"/>
      <c r="AV101" s="113"/>
      <c r="AW101" s="113"/>
      <c r="AX101" s="113"/>
      <c r="AY101" s="113"/>
      <c r="AZ101" s="113"/>
      <c r="BA101" s="113"/>
      <c r="BB101" s="113"/>
      <c r="BC101" s="113"/>
      <c r="BD101" s="113"/>
      <c r="BE101" s="113"/>
      <c r="BF101" s="113"/>
      <c r="BG101" s="113"/>
      <c r="BH101" s="113"/>
      <c r="BI101" s="113"/>
      <c r="BJ101" s="113"/>
      <c r="BK101" s="113"/>
      <c r="BL101" s="113"/>
      <c r="BM101" s="113"/>
      <c r="BN101" s="113"/>
      <c r="BO101" s="113"/>
      <c r="BP101" s="113"/>
      <c r="BQ101" s="113"/>
      <c r="BR101" s="113"/>
      <c r="BS101" s="113"/>
      <c r="BT101" s="113"/>
      <c r="BU101" s="113"/>
      <c r="BV101" s="113"/>
      <c r="BW101" s="113"/>
      <c r="BX101" s="113"/>
      <c r="BY101" s="113"/>
    </row>
    <row r="102" spans="12:77" s="13" customFormat="1" x14ac:dyDescent="0.25"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  <c r="Z102" s="113"/>
      <c r="AA102" s="113"/>
      <c r="AB102" s="113"/>
      <c r="AC102" s="113"/>
      <c r="AD102" s="113"/>
      <c r="AE102" s="113"/>
      <c r="AF102" s="113"/>
      <c r="AG102" s="113"/>
      <c r="AH102" s="113"/>
      <c r="AI102" s="113"/>
      <c r="AJ102" s="113"/>
      <c r="AK102" s="113"/>
      <c r="AL102" s="113"/>
      <c r="AM102" s="113"/>
      <c r="AN102" s="113"/>
      <c r="AO102" s="113"/>
      <c r="AP102" s="113"/>
      <c r="AQ102" s="113"/>
      <c r="AR102" s="113"/>
      <c r="AS102" s="113"/>
      <c r="AT102" s="113"/>
      <c r="AU102" s="113"/>
      <c r="AV102" s="113"/>
      <c r="AW102" s="113"/>
      <c r="AX102" s="113"/>
      <c r="AY102" s="113"/>
      <c r="AZ102" s="113"/>
      <c r="BA102" s="113"/>
      <c r="BB102" s="113"/>
      <c r="BC102" s="113"/>
      <c r="BD102" s="113"/>
      <c r="BE102" s="113"/>
      <c r="BF102" s="113"/>
      <c r="BG102" s="113"/>
      <c r="BH102" s="113"/>
      <c r="BI102" s="113"/>
      <c r="BJ102" s="113"/>
      <c r="BK102" s="113"/>
      <c r="BL102" s="113"/>
      <c r="BM102" s="113"/>
      <c r="BN102" s="113"/>
      <c r="BO102" s="113"/>
      <c r="BP102" s="113"/>
      <c r="BQ102" s="113"/>
      <c r="BR102" s="113"/>
      <c r="BS102" s="113"/>
      <c r="BT102" s="113"/>
      <c r="BU102" s="113"/>
      <c r="BV102" s="113"/>
      <c r="BW102" s="113"/>
      <c r="BX102" s="113"/>
      <c r="BY102" s="113"/>
    </row>
    <row r="103" spans="12:77" s="13" customFormat="1" x14ac:dyDescent="0.25"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  <c r="Z103" s="113"/>
      <c r="AA103" s="113"/>
      <c r="AB103" s="113"/>
      <c r="AC103" s="113"/>
      <c r="AD103" s="113"/>
      <c r="AE103" s="113"/>
      <c r="AF103" s="113"/>
      <c r="AG103" s="113"/>
      <c r="AH103" s="113"/>
      <c r="AI103" s="113"/>
      <c r="AJ103" s="113"/>
      <c r="AK103" s="113"/>
      <c r="AL103" s="113"/>
      <c r="AM103" s="113"/>
      <c r="AN103" s="113"/>
      <c r="AO103" s="113"/>
      <c r="AP103" s="113"/>
      <c r="AQ103" s="113"/>
      <c r="AR103" s="113"/>
      <c r="AS103" s="113"/>
      <c r="AT103" s="113"/>
      <c r="AU103" s="113"/>
      <c r="AV103" s="113"/>
      <c r="AW103" s="113"/>
      <c r="AX103" s="113"/>
      <c r="AY103" s="113"/>
      <c r="AZ103" s="113"/>
      <c r="BA103" s="113"/>
      <c r="BB103" s="113"/>
      <c r="BC103" s="113"/>
      <c r="BD103" s="113"/>
      <c r="BE103" s="113"/>
      <c r="BF103" s="113"/>
      <c r="BG103" s="113"/>
      <c r="BH103" s="113"/>
      <c r="BI103" s="113"/>
      <c r="BJ103" s="113"/>
      <c r="BK103" s="113"/>
      <c r="BL103" s="113"/>
      <c r="BM103" s="113"/>
      <c r="BN103" s="113"/>
      <c r="BO103" s="113"/>
      <c r="BP103" s="113"/>
      <c r="BQ103" s="113"/>
      <c r="BR103" s="113"/>
      <c r="BS103" s="113"/>
      <c r="BT103" s="113"/>
      <c r="BU103" s="113"/>
      <c r="BV103" s="113"/>
      <c r="BW103" s="113"/>
      <c r="BX103" s="113"/>
      <c r="BY103" s="113"/>
    </row>
    <row r="104" spans="12:77" s="13" customFormat="1" x14ac:dyDescent="0.25"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  <c r="Y104" s="113"/>
      <c r="Z104" s="113"/>
      <c r="AA104" s="113"/>
      <c r="AB104" s="113"/>
      <c r="AC104" s="113"/>
      <c r="AD104" s="113"/>
      <c r="AE104" s="113"/>
      <c r="AF104" s="113"/>
      <c r="AG104" s="113"/>
      <c r="AH104" s="113"/>
      <c r="AI104" s="113"/>
      <c r="AJ104" s="113"/>
      <c r="AK104" s="113"/>
      <c r="AL104" s="113"/>
      <c r="AM104" s="113"/>
      <c r="AN104" s="113"/>
      <c r="AO104" s="113"/>
      <c r="AP104" s="113"/>
      <c r="AQ104" s="113"/>
      <c r="AR104" s="113"/>
      <c r="AS104" s="113"/>
      <c r="AT104" s="113"/>
      <c r="AU104" s="113"/>
      <c r="AV104" s="113"/>
      <c r="AW104" s="113"/>
      <c r="AX104" s="113"/>
      <c r="AY104" s="113"/>
      <c r="AZ104" s="113"/>
      <c r="BA104" s="113"/>
      <c r="BB104" s="113"/>
      <c r="BC104" s="113"/>
      <c r="BD104" s="113"/>
      <c r="BE104" s="113"/>
      <c r="BF104" s="113"/>
      <c r="BG104" s="113"/>
      <c r="BH104" s="113"/>
      <c r="BI104" s="113"/>
      <c r="BJ104" s="113"/>
      <c r="BK104" s="113"/>
      <c r="BL104" s="113"/>
      <c r="BM104" s="113"/>
      <c r="BN104" s="113"/>
      <c r="BO104" s="113"/>
      <c r="BP104" s="113"/>
      <c r="BQ104" s="113"/>
      <c r="BR104" s="113"/>
      <c r="BS104" s="113"/>
      <c r="BT104" s="113"/>
      <c r="BU104" s="113"/>
      <c r="BV104" s="113"/>
      <c r="BW104" s="113"/>
      <c r="BX104" s="113"/>
      <c r="BY104" s="113"/>
    </row>
    <row r="105" spans="12:77" s="13" customFormat="1" x14ac:dyDescent="0.25"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  <c r="Y105" s="113"/>
      <c r="Z105" s="113"/>
      <c r="AA105" s="113"/>
      <c r="AB105" s="113"/>
      <c r="AC105" s="113"/>
      <c r="AD105" s="113"/>
      <c r="AE105" s="113"/>
      <c r="AF105" s="113"/>
      <c r="AG105" s="113"/>
      <c r="AH105" s="113"/>
      <c r="AI105" s="113"/>
      <c r="AJ105" s="113"/>
      <c r="AK105" s="113"/>
      <c r="AL105" s="113"/>
      <c r="AM105" s="113"/>
      <c r="AN105" s="113"/>
      <c r="AO105" s="113"/>
      <c r="AP105" s="113"/>
      <c r="AQ105" s="113"/>
      <c r="AR105" s="113"/>
      <c r="AS105" s="113"/>
      <c r="AT105" s="113"/>
      <c r="AU105" s="113"/>
      <c r="AV105" s="113"/>
      <c r="AW105" s="113"/>
      <c r="AX105" s="113"/>
      <c r="AY105" s="113"/>
      <c r="AZ105" s="113"/>
      <c r="BA105" s="113"/>
      <c r="BB105" s="113"/>
      <c r="BC105" s="113"/>
      <c r="BD105" s="113"/>
      <c r="BE105" s="113"/>
      <c r="BF105" s="113"/>
      <c r="BG105" s="113"/>
      <c r="BH105" s="113"/>
      <c r="BI105" s="113"/>
      <c r="BJ105" s="113"/>
      <c r="BK105" s="113"/>
      <c r="BL105" s="113"/>
      <c r="BM105" s="113"/>
      <c r="BN105" s="113"/>
      <c r="BO105" s="113"/>
      <c r="BP105" s="113"/>
      <c r="BQ105" s="113"/>
      <c r="BR105" s="113"/>
      <c r="BS105" s="113"/>
      <c r="BT105" s="113"/>
      <c r="BU105" s="113"/>
      <c r="BV105" s="113"/>
      <c r="BW105" s="113"/>
      <c r="BX105" s="113"/>
      <c r="BY105" s="113"/>
    </row>
    <row r="106" spans="12:77" s="13" customFormat="1" x14ac:dyDescent="0.25"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  <c r="Y106" s="113"/>
      <c r="Z106" s="113"/>
      <c r="AA106" s="113"/>
      <c r="AB106" s="113"/>
      <c r="AC106" s="113"/>
      <c r="AD106" s="113"/>
      <c r="AE106" s="113"/>
      <c r="AF106" s="113"/>
      <c r="AG106" s="113"/>
      <c r="AH106" s="113"/>
      <c r="AI106" s="113"/>
      <c r="AJ106" s="113"/>
      <c r="AK106" s="113"/>
      <c r="AL106" s="113"/>
      <c r="AM106" s="113"/>
      <c r="AN106" s="113"/>
      <c r="AO106" s="113"/>
      <c r="AP106" s="113"/>
      <c r="AQ106" s="113"/>
      <c r="AR106" s="113"/>
      <c r="AS106" s="113"/>
      <c r="AT106" s="113"/>
      <c r="AU106" s="113"/>
      <c r="AV106" s="113"/>
      <c r="AW106" s="113"/>
      <c r="AX106" s="113"/>
      <c r="AY106" s="113"/>
      <c r="AZ106" s="113"/>
      <c r="BA106" s="113"/>
      <c r="BB106" s="113"/>
      <c r="BC106" s="113"/>
      <c r="BD106" s="113"/>
      <c r="BE106" s="113"/>
      <c r="BF106" s="113"/>
      <c r="BG106" s="113"/>
      <c r="BH106" s="113"/>
      <c r="BI106" s="113"/>
      <c r="BJ106" s="113"/>
      <c r="BK106" s="113"/>
      <c r="BL106" s="113"/>
      <c r="BM106" s="113"/>
      <c r="BN106" s="113"/>
      <c r="BO106" s="113"/>
      <c r="BP106" s="113"/>
      <c r="BQ106" s="113"/>
      <c r="BR106" s="113"/>
      <c r="BS106" s="113"/>
      <c r="BT106" s="113"/>
      <c r="BU106" s="113"/>
      <c r="BV106" s="113"/>
      <c r="BW106" s="113"/>
      <c r="BX106" s="113"/>
      <c r="BY106" s="113"/>
    </row>
    <row r="107" spans="12:77" s="13" customFormat="1" x14ac:dyDescent="0.25"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  <c r="Y107" s="113"/>
      <c r="Z107" s="113"/>
      <c r="AA107" s="113"/>
      <c r="AB107" s="113"/>
      <c r="AC107" s="113"/>
      <c r="AD107" s="113"/>
      <c r="AE107" s="113"/>
      <c r="AF107" s="113"/>
      <c r="AG107" s="113"/>
      <c r="AH107" s="113"/>
      <c r="AI107" s="113"/>
      <c r="AJ107" s="113"/>
      <c r="AK107" s="113"/>
      <c r="AL107" s="113"/>
      <c r="AM107" s="113"/>
      <c r="AN107" s="113"/>
      <c r="AO107" s="113"/>
      <c r="AP107" s="113"/>
      <c r="AQ107" s="113"/>
      <c r="AR107" s="113"/>
      <c r="AS107" s="113"/>
      <c r="AT107" s="113"/>
      <c r="AU107" s="113"/>
      <c r="AV107" s="113"/>
      <c r="AW107" s="113"/>
      <c r="AX107" s="113"/>
      <c r="AY107" s="113"/>
      <c r="AZ107" s="113"/>
      <c r="BA107" s="113"/>
      <c r="BB107" s="113"/>
      <c r="BC107" s="113"/>
      <c r="BD107" s="113"/>
      <c r="BE107" s="113"/>
      <c r="BF107" s="113"/>
      <c r="BG107" s="113"/>
      <c r="BH107" s="113"/>
      <c r="BI107" s="113"/>
      <c r="BJ107" s="113"/>
      <c r="BK107" s="113"/>
      <c r="BL107" s="113"/>
      <c r="BM107" s="113"/>
      <c r="BN107" s="113"/>
      <c r="BO107" s="113"/>
      <c r="BP107" s="113"/>
      <c r="BQ107" s="113"/>
      <c r="BR107" s="113"/>
      <c r="BS107" s="113"/>
      <c r="BT107" s="113"/>
      <c r="BU107" s="113"/>
      <c r="BV107" s="113"/>
      <c r="BW107" s="113"/>
      <c r="BX107" s="113"/>
      <c r="BY107" s="113"/>
    </row>
    <row r="108" spans="12:77" s="13" customFormat="1" x14ac:dyDescent="0.25"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  <c r="Y108" s="113"/>
      <c r="Z108" s="113"/>
      <c r="AA108" s="113"/>
      <c r="AB108" s="113"/>
      <c r="AC108" s="113"/>
      <c r="AD108" s="113"/>
      <c r="AE108" s="113"/>
      <c r="AF108" s="113"/>
      <c r="AG108" s="113"/>
      <c r="AH108" s="113"/>
      <c r="AI108" s="113"/>
      <c r="AJ108" s="113"/>
      <c r="AK108" s="113"/>
      <c r="AL108" s="113"/>
      <c r="AM108" s="113"/>
      <c r="AN108" s="113"/>
      <c r="AO108" s="113"/>
      <c r="AP108" s="113"/>
      <c r="AQ108" s="113"/>
      <c r="AR108" s="113"/>
      <c r="AS108" s="113"/>
      <c r="AT108" s="113"/>
      <c r="AU108" s="113"/>
      <c r="AV108" s="113"/>
      <c r="AW108" s="113"/>
      <c r="AX108" s="113"/>
      <c r="AY108" s="113"/>
      <c r="AZ108" s="113"/>
      <c r="BA108" s="113"/>
      <c r="BB108" s="113"/>
      <c r="BC108" s="113"/>
      <c r="BD108" s="113"/>
      <c r="BE108" s="113"/>
      <c r="BF108" s="113"/>
      <c r="BG108" s="113"/>
      <c r="BH108" s="113"/>
      <c r="BI108" s="113"/>
      <c r="BJ108" s="113"/>
      <c r="BK108" s="113"/>
      <c r="BL108" s="113"/>
      <c r="BM108" s="113"/>
      <c r="BN108" s="113"/>
      <c r="BO108" s="113"/>
      <c r="BP108" s="113"/>
      <c r="BQ108" s="113"/>
      <c r="BR108" s="113"/>
      <c r="BS108" s="113"/>
      <c r="BT108" s="113"/>
      <c r="BU108" s="113"/>
      <c r="BV108" s="113"/>
      <c r="BW108" s="113"/>
      <c r="BX108" s="113"/>
      <c r="BY108" s="113"/>
    </row>
    <row r="109" spans="12:77" s="13" customFormat="1" x14ac:dyDescent="0.25"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  <c r="Y109" s="113"/>
      <c r="Z109" s="113"/>
      <c r="AA109" s="113"/>
      <c r="AB109" s="113"/>
      <c r="AC109" s="113"/>
      <c r="AD109" s="113"/>
      <c r="AE109" s="113"/>
      <c r="AF109" s="113"/>
      <c r="AG109" s="113"/>
      <c r="AH109" s="113"/>
      <c r="AI109" s="113"/>
      <c r="AJ109" s="113"/>
      <c r="AK109" s="113"/>
      <c r="AL109" s="113"/>
      <c r="AM109" s="113"/>
      <c r="AN109" s="113"/>
      <c r="AO109" s="113"/>
      <c r="AP109" s="113"/>
      <c r="AQ109" s="113"/>
      <c r="AR109" s="113"/>
      <c r="AS109" s="113"/>
      <c r="AT109" s="113"/>
      <c r="AU109" s="113"/>
      <c r="AV109" s="113"/>
      <c r="AW109" s="113"/>
      <c r="AX109" s="113"/>
      <c r="AY109" s="113"/>
      <c r="AZ109" s="113"/>
      <c r="BA109" s="113"/>
      <c r="BB109" s="113"/>
      <c r="BC109" s="113"/>
      <c r="BD109" s="113"/>
      <c r="BE109" s="113"/>
      <c r="BF109" s="113"/>
      <c r="BG109" s="113"/>
      <c r="BH109" s="113"/>
      <c r="BI109" s="113"/>
      <c r="BJ109" s="113"/>
      <c r="BK109" s="113"/>
      <c r="BL109" s="113"/>
      <c r="BM109" s="113"/>
      <c r="BN109" s="113"/>
      <c r="BO109" s="113"/>
      <c r="BP109" s="113"/>
      <c r="BQ109" s="113"/>
      <c r="BR109" s="113"/>
      <c r="BS109" s="113"/>
      <c r="BT109" s="113"/>
      <c r="BU109" s="113"/>
      <c r="BV109" s="113"/>
      <c r="BW109" s="113"/>
      <c r="BX109" s="113"/>
      <c r="BY109" s="113"/>
    </row>
    <row r="110" spans="12:77" s="13" customFormat="1" x14ac:dyDescent="0.25"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3"/>
      <c r="Z110" s="113"/>
      <c r="AA110" s="113"/>
      <c r="AB110" s="113"/>
      <c r="AC110" s="113"/>
      <c r="AD110" s="113"/>
      <c r="AE110" s="113"/>
      <c r="AF110" s="113"/>
      <c r="AG110" s="113"/>
      <c r="AH110" s="113"/>
      <c r="AI110" s="113"/>
      <c r="AJ110" s="113"/>
      <c r="AK110" s="113"/>
      <c r="AL110" s="113"/>
      <c r="AM110" s="113"/>
      <c r="AN110" s="113"/>
      <c r="AO110" s="113"/>
      <c r="AP110" s="113"/>
      <c r="AQ110" s="113"/>
      <c r="AR110" s="113"/>
      <c r="AS110" s="113"/>
      <c r="AT110" s="113"/>
      <c r="AU110" s="113"/>
      <c r="AV110" s="113"/>
      <c r="AW110" s="113"/>
      <c r="AX110" s="113"/>
      <c r="AY110" s="113"/>
      <c r="AZ110" s="113"/>
      <c r="BA110" s="113"/>
      <c r="BB110" s="113"/>
      <c r="BC110" s="113"/>
      <c r="BD110" s="113"/>
      <c r="BE110" s="113"/>
      <c r="BF110" s="113"/>
      <c r="BG110" s="113"/>
      <c r="BH110" s="113"/>
      <c r="BI110" s="113"/>
      <c r="BJ110" s="113"/>
      <c r="BK110" s="113"/>
      <c r="BL110" s="113"/>
      <c r="BM110" s="113"/>
      <c r="BN110" s="113"/>
      <c r="BO110" s="113"/>
      <c r="BP110" s="113"/>
      <c r="BQ110" s="113"/>
      <c r="BR110" s="113"/>
      <c r="BS110" s="113"/>
      <c r="BT110" s="113"/>
      <c r="BU110" s="113"/>
      <c r="BV110" s="113"/>
      <c r="BW110" s="113"/>
      <c r="BX110" s="113"/>
      <c r="BY110" s="113"/>
    </row>
    <row r="111" spans="12:77" s="13" customFormat="1" x14ac:dyDescent="0.25"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3"/>
      <c r="AB111" s="113"/>
      <c r="AC111" s="113"/>
      <c r="AD111" s="113"/>
      <c r="AE111" s="113"/>
      <c r="AF111" s="113"/>
      <c r="AG111" s="113"/>
      <c r="AH111" s="113"/>
      <c r="AI111" s="113"/>
      <c r="AJ111" s="113"/>
      <c r="AK111" s="113"/>
      <c r="AL111" s="113"/>
      <c r="AM111" s="113"/>
      <c r="AN111" s="113"/>
      <c r="AO111" s="113"/>
      <c r="AP111" s="113"/>
      <c r="AQ111" s="113"/>
      <c r="AR111" s="113"/>
      <c r="AS111" s="113"/>
      <c r="AT111" s="113"/>
      <c r="AU111" s="113"/>
      <c r="AV111" s="113"/>
      <c r="AW111" s="113"/>
      <c r="AX111" s="113"/>
      <c r="AY111" s="113"/>
      <c r="AZ111" s="113"/>
      <c r="BA111" s="113"/>
      <c r="BB111" s="113"/>
      <c r="BC111" s="113"/>
      <c r="BD111" s="113"/>
      <c r="BE111" s="113"/>
      <c r="BF111" s="113"/>
      <c r="BG111" s="113"/>
      <c r="BH111" s="113"/>
      <c r="BI111" s="113"/>
      <c r="BJ111" s="113"/>
      <c r="BK111" s="113"/>
      <c r="BL111" s="113"/>
      <c r="BM111" s="113"/>
      <c r="BN111" s="113"/>
      <c r="BO111" s="113"/>
      <c r="BP111" s="113"/>
      <c r="BQ111" s="113"/>
      <c r="BR111" s="113"/>
      <c r="BS111" s="113"/>
      <c r="BT111" s="113"/>
      <c r="BU111" s="113"/>
      <c r="BV111" s="113"/>
      <c r="BW111" s="113"/>
      <c r="BX111" s="113"/>
      <c r="BY111" s="113"/>
    </row>
    <row r="112" spans="12:77" s="13" customFormat="1" x14ac:dyDescent="0.25"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  <c r="Y112" s="113"/>
      <c r="Z112" s="113"/>
      <c r="AA112" s="113"/>
      <c r="AB112" s="113"/>
      <c r="AC112" s="113"/>
      <c r="AD112" s="113"/>
      <c r="AE112" s="113"/>
      <c r="AF112" s="113"/>
      <c r="AG112" s="113"/>
      <c r="AH112" s="113"/>
      <c r="AI112" s="113"/>
      <c r="AJ112" s="113"/>
      <c r="AK112" s="113"/>
      <c r="AL112" s="113"/>
      <c r="AM112" s="113"/>
      <c r="AN112" s="113"/>
      <c r="AO112" s="113"/>
      <c r="AP112" s="113"/>
      <c r="AQ112" s="113"/>
      <c r="AR112" s="113"/>
      <c r="AS112" s="113"/>
      <c r="AT112" s="113"/>
      <c r="AU112" s="113"/>
      <c r="AV112" s="113"/>
      <c r="AW112" s="113"/>
      <c r="AX112" s="113"/>
      <c r="AY112" s="113"/>
      <c r="AZ112" s="113"/>
      <c r="BA112" s="113"/>
      <c r="BB112" s="113"/>
      <c r="BC112" s="113"/>
      <c r="BD112" s="113"/>
      <c r="BE112" s="113"/>
      <c r="BF112" s="113"/>
      <c r="BG112" s="113"/>
      <c r="BH112" s="113"/>
      <c r="BI112" s="113"/>
      <c r="BJ112" s="113"/>
      <c r="BK112" s="113"/>
      <c r="BL112" s="113"/>
      <c r="BM112" s="113"/>
      <c r="BN112" s="113"/>
      <c r="BO112" s="113"/>
      <c r="BP112" s="113"/>
      <c r="BQ112" s="113"/>
      <c r="BR112" s="113"/>
      <c r="BS112" s="113"/>
      <c r="BT112" s="113"/>
      <c r="BU112" s="113"/>
      <c r="BV112" s="113"/>
      <c r="BW112" s="113"/>
      <c r="BX112" s="113"/>
      <c r="BY112" s="113"/>
    </row>
    <row r="113" spans="12:77" s="13" customFormat="1" x14ac:dyDescent="0.25"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  <c r="Y113" s="113"/>
      <c r="Z113" s="113"/>
      <c r="AA113" s="113"/>
      <c r="AB113" s="113"/>
      <c r="AC113" s="113"/>
      <c r="AD113" s="113"/>
      <c r="AE113" s="113"/>
      <c r="AF113" s="113"/>
      <c r="AG113" s="113"/>
      <c r="AH113" s="113"/>
      <c r="AI113" s="113"/>
      <c r="AJ113" s="113"/>
      <c r="AK113" s="113"/>
      <c r="AL113" s="113"/>
      <c r="AM113" s="113"/>
      <c r="AN113" s="113"/>
      <c r="AO113" s="113"/>
      <c r="AP113" s="113"/>
      <c r="AQ113" s="113"/>
      <c r="AR113" s="113"/>
      <c r="AS113" s="113"/>
      <c r="AT113" s="113"/>
      <c r="AU113" s="113"/>
      <c r="AV113" s="113"/>
      <c r="AW113" s="113"/>
      <c r="AX113" s="113"/>
      <c r="AY113" s="113"/>
      <c r="AZ113" s="113"/>
      <c r="BA113" s="113"/>
      <c r="BB113" s="113"/>
      <c r="BC113" s="113"/>
      <c r="BD113" s="113"/>
      <c r="BE113" s="113"/>
      <c r="BF113" s="113"/>
      <c r="BG113" s="113"/>
      <c r="BH113" s="113"/>
      <c r="BI113" s="113"/>
      <c r="BJ113" s="113"/>
      <c r="BK113" s="113"/>
      <c r="BL113" s="113"/>
      <c r="BM113" s="113"/>
      <c r="BN113" s="113"/>
      <c r="BO113" s="113"/>
      <c r="BP113" s="113"/>
      <c r="BQ113" s="113"/>
      <c r="BR113" s="113"/>
      <c r="BS113" s="113"/>
      <c r="BT113" s="113"/>
      <c r="BU113" s="113"/>
      <c r="BV113" s="113"/>
      <c r="BW113" s="113"/>
      <c r="BX113" s="113"/>
      <c r="BY113" s="113"/>
    </row>
    <row r="114" spans="12:77" s="13" customFormat="1" x14ac:dyDescent="0.25"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  <c r="Y114" s="113"/>
      <c r="Z114" s="113"/>
      <c r="AA114" s="113"/>
      <c r="AB114" s="113"/>
      <c r="AC114" s="113"/>
      <c r="AD114" s="113"/>
      <c r="AE114" s="113"/>
      <c r="AF114" s="113"/>
      <c r="AG114" s="113"/>
      <c r="AH114" s="113"/>
      <c r="AI114" s="113"/>
      <c r="AJ114" s="113"/>
      <c r="AK114" s="113"/>
      <c r="AL114" s="113"/>
      <c r="AM114" s="113"/>
      <c r="AN114" s="113"/>
      <c r="AO114" s="113"/>
      <c r="AP114" s="113"/>
      <c r="AQ114" s="113"/>
      <c r="AR114" s="113"/>
      <c r="AS114" s="113"/>
      <c r="AT114" s="113"/>
      <c r="AU114" s="113"/>
      <c r="AV114" s="113"/>
      <c r="AW114" s="113"/>
      <c r="AX114" s="113"/>
      <c r="AY114" s="113"/>
      <c r="AZ114" s="113"/>
      <c r="BA114" s="113"/>
      <c r="BB114" s="113"/>
      <c r="BC114" s="113"/>
      <c r="BD114" s="113"/>
      <c r="BE114" s="113"/>
      <c r="BF114" s="113"/>
      <c r="BG114" s="113"/>
      <c r="BH114" s="113"/>
      <c r="BI114" s="113"/>
      <c r="BJ114" s="113"/>
      <c r="BK114" s="113"/>
      <c r="BL114" s="113"/>
      <c r="BM114" s="113"/>
      <c r="BN114" s="113"/>
      <c r="BO114" s="113"/>
      <c r="BP114" s="113"/>
      <c r="BQ114" s="113"/>
      <c r="BR114" s="113"/>
      <c r="BS114" s="113"/>
      <c r="BT114" s="113"/>
      <c r="BU114" s="113"/>
      <c r="BV114" s="113"/>
      <c r="BW114" s="113"/>
      <c r="BX114" s="113"/>
      <c r="BY114" s="113"/>
    </row>
    <row r="115" spans="12:77" s="13" customFormat="1" x14ac:dyDescent="0.25"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  <c r="AA115" s="113"/>
      <c r="AB115" s="113"/>
      <c r="AC115" s="113"/>
      <c r="AD115" s="113"/>
      <c r="AE115" s="113"/>
      <c r="AF115" s="113"/>
      <c r="AG115" s="113"/>
      <c r="AH115" s="113"/>
      <c r="AI115" s="113"/>
      <c r="AJ115" s="113"/>
      <c r="AK115" s="113"/>
      <c r="AL115" s="113"/>
      <c r="AM115" s="113"/>
      <c r="AN115" s="113"/>
      <c r="AO115" s="113"/>
      <c r="AP115" s="113"/>
      <c r="AQ115" s="113"/>
      <c r="AR115" s="113"/>
      <c r="AS115" s="113"/>
      <c r="AT115" s="113"/>
      <c r="AU115" s="113"/>
      <c r="AV115" s="113"/>
      <c r="AW115" s="113"/>
      <c r="AX115" s="113"/>
      <c r="AY115" s="113"/>
      <c r="AZ115" s="113"/>
      <c r="BA115" s="113"/>
      <c r="BB115" s="113"/>
      <c r="BC115" s="113"/>
      <c r="BD115" s="113"/>
      <c r="BE115" s="113"/>
      <c r="BF115" s="113"/>
      <c r="BG115" s="113"/>
      <c r="BH115" s="113"/>
      <c r="BI115" s="113"/>
      <c r="BJ115" s="113"/>
      <c r="BK115" s="113"/>
      <c r="BL115" s="113"/>
      <c r="BM115" s="113"/>
      <c r="BN115" s="113"/>
      <c r="BO115" s="113"/>
      <c r="BP115" s="113"/>
      <c r="BQ115" s="113"/>
      <c r="BR115" s="113"/>
      <c r="BS115" s="113"/>
      <c r="BT115" s="113"/>
      <c r="BU115" s="113"/>
      <c r="BV115" s="113"/>
      <c r="BW115" s="113"/>
      <c r="BX115" s="113"/>
      <c r="BY115" s="113"/>
    </row>
    <row r="116" spans="12:77" s="13" customFormat="1" x14ac:dyDescent="0.25"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  <c r="Y116" s="113"/>
      <c r="Z116" s="113"/>
      <c r="AA116" s="113"/>
      <c r="AB116" s="113"/>
      <c r="AC116" s="113"/>
      <c r="AD116" s="113"/>
      <c r="AE116" s="113"/>
      <c r="AF116" s="113"/>
      <c r="AG116" s="113"/>
      <c r="AH116" s="113"/>
      <c r="AI116" s="113"/>
      <c r="AJ116" s="113"/>
      <c r="AK116" s="113"/>
      <c r="AL116" s="113"/>
      <c r="AM116" s="113"/>
      <c r="AN116" s="113"/>
      <c r="AO116" s="113"/>
      <c r="AP116" s="113"/>
      <c r="AQ116" s="113"/>
      <c r="AR116" s="113"/>
      <c r="AS116" s="113"/>
      <c r="AT116" s="113"/>
      <c r="AU116" s="113"/>
      <c r="AV116" s="113"/>
      <c r="AW116" s="113"/>
      <c r="AX116" s="113"/>
      <c r="AY116" s="113"/>
      <c r="AZ116" s="113"/>
      <c r="BA116" s="113"/>
      <c r="BB116" s="113"/>
      <c r="BC116" s="113"/>
      <c r="BD116" s="113"/>
      <c r="BE116" s="113"/>
      <c r="BF116" s="113"/>
      <c r="BG116" s="113"/>
      <c r="BH116" s="113"/>
      <c r="BI116" s="113"/>
      <c r="BJ116" s="113"/>
      <c r="BK116" s="113"/>
      <c r="BL116" s="113"/>
      <c r="BM116" s="113"/>
      <c r="BN116" s="113"/>
      <c r="BO116" s="113"/>
      <c r="BP116" s="113"/>
      <c r="BQ116" s="113"/>
      <c r="BR116" s="113"/>
      <c r="BS116" s="113"/>
      <c r="BT116" s="113"/>
      <c r="BU116" s="113"/>
      <c r="BV116" s="113"/>
      <c r="BW116" s="113"/>
      <c r="BX116" s="113"/>
      <c r="BY116" s="113"/>
    </row>
    <row r="117" spans="12:77" s="13" customFormat="1" x14ac:dyDescent="0.25"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  <c r="Y117" s="113"/>
      <c r="Z117" s="113"/>
      <c r="AA117" s="113"/>
      <c r="AB117" s="113"/>
      <c r="AC117" s="113"/>
      <c r="AD117" s="113"/>
      <c r="AE117" s="113"/>
      <c r="AF117" s="113"/>
      <c r="AG117" s="113"/>
      <c r="AH117" s="113"/>
      <c r="AI117" s="113"/>
      <c r="AJ117" s="113"/>
      <c r="AK117" s="113"/>
      <c r="AL117" s="113"/>
      <c r="AM117" s="113"/>
      <c r="AN117" s="113"/>
      <c r="AO117" s="113"/>
      <c r="AP117" s="113"/>
      <c r="AQ117" s="113"/>
      <c r="AR117" s="113"/>
      <c r="AS117" s="113"/>
      <c r="AT117" s="113"/>
      <c r="AU117" s="113"/>
      <c r="AV117" s="113"/>
      <c r="AW117" s="113"/>
      <c r="AX117" s="113"/>
      <c r="AY117" s="113"/>
      <c r="AZ117" s="113"/>
      <c r="BA117" s="113"/>
      <c r="BB117" s="113"/>
      <c r="BC117" s="113"/>
      <c r="BD117" s="113"/>
      <c r="BE117" s="113"/>
      <c r="BF117" s="113"/>
      <c r="BG117" s="113"/>
      <c r="BH117" s="113"/>
      <c r="BI117" s="113"/>
      <c r="BJ117" s="113"/>
      <c r="BK117" s="113"/>
      <c r="BL117" s="113"/>
      <c r="BM117" s="113"/>
      <c r="BN117" s="113"/>
      <c r="BO117" s="113"/>
      <c r="BP117" s="113"/>
      <c r="BQ117" s="113"/>
      <c r="BR117" s="113"/>
      <c r="BS117" s="113"/>
      <c r="BT117" s="113"/>
      <c r="BU117" s="113"/>
      <c r="BV117" s="113"/>
      <c r="BW117" s="113"/>
      <c r="BX117" s="113"/>
      <c r="BY117" s="113"/>
    </row>
    <row r="118" spans="12:77" s="13" customFormat="1" x14ac:dyDescent="0.25"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  <c r="Y118" s="113"/>
      <c r="Z118" s="113"/>
      <c r="AA118" s="113"/>
      <c r="AB118" s="113"/>
      <c r="AC118" s="113"/>
      <c r="AD118" s="113"/>
      <c r="AE118" s="113"/>
      <c r="AF118" s="113"/>
      <c r="AG118" s="113"/>
      <c r="AH118" s="113"/>
      <c r="AI118" s="113"/>
      <c r="AJ118" s="113"/>
      <c r="AK118" s="113"/>
      <c r="AL118" s="113"/>
      <c r="AM118" s="113"/>
      <c r="AN118" s="113"/>
      <c r="AO118" s="113"/>
      <c r="AP118" s="113"/>
      <c r="AQ118" s="113"/>
      <c r="AR118" s="113"/>
      <c r="AS118" s="113"/>
      <c r="AT118" s="113"/>
      <c r="AU118" s="113"/>
      <c r="AV118" s="113"/>
      <c r="AW118" s="113"/>
      <c r="AX118" s="113"/>
      <c r="AY118" s="113"/>
      <c r="AZ118" s="113"/>
      <c r="BA118" s="113"/>
      <c r="BB118" s="113"/>
      <c r="BC118" s="113"/>
      <c r="BD118" s="113"/>
      <c r="BE118" s="113"/>
      <c r="BF118" s="113"/>
      <c r="BG118" s="113"/>
      <c r="BH118" s="113"/>
      <c r="BI118" s="113"/>
      <c r="BJ118" s="113"/>
      <c r="BK118" s="113"/>
      <c r="BL118" s="113"/>
      <c r="BM118" s="113"/>
      <c r="BN118" s="113"/>
      <c r="BO118" s="113"/>
      <c r="BP118" s="113"/>
      <c r="BQ118" s="113"/>
      <c r="BR118" s="113"/>
      <c r="BS118" s="113"/>
      <c r="BT118" s="113"/>
      <c r="BU118" s="113"/>
      <c r="BV118" s="113"/>
      <c r="BW118" s="113"/>
      <c r="BX118" s="113"/>
      <c r="BY118" s="113"/>
    </row>
    <row r="119" spans="12:77" s="13" customFormat="1" x14ac:dyDescent="0.25"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  <c r="AA119" s="113"/>
      <c r="AB119" s="113"/>
      <c r="AC119" s="113"/>
      <c r="AD119" s="113"/>
      <c r="AE119" s="113"/>
      <c r="AF119" s="113"/>
      <c r="AG119" s="113"/>
      <c r="AH119" s="113"/>
      <c r="AI119" s="113"/>
      <c r="AJ119" s="113"/>
      <c r="AK119" s="113"/>
      <c r="AL119" s="113"/>
      <c r="AM119" s="113"/>
      <c r="AN119" s="113"/>
      <c r="AO119" s="113"/>
      <c r="AP119" s="113"/>
      <c r="AQ119" s="113"/>
      <c r="AR119" s="113"/>
      <c r="AS119" s="113"/>
      <c r="AT119" s="113"/>
      <c r="AU119" s="113"/>
      <c r="AV119" s="113"/>
      <c r="AW119" s="113"/>
      <c r="AX119" s="113"/>
      <c r="AY119" s="113"/>
      <c r="AZ119" s="113"/>
      <c r="BA119" s="113"/>
      <c r="BB119" s="113"/>
      <c r="BC119" s="113"/>
      <c r="BD119" s="113"/>
      <c r="BE119" s="113"/>
      <c r="BF119" s="113"/>
      <c r="BG119" s="113"/>
      <c r="BH119" s="113"/>
      <c r="BI119" s="113"/>
      <c r="BJ119" s="113"/>
      <c r="BK119" s="113"/>
      <c r="BL119" s="113"/>
      <c r="BM119" s="113"/>
      <c r="BN119" s="113"/>
      <c r="BO119" s="113"/>
      <c r="BP119" s="113"/>
      <c r="BQ119" s="113"/>
      <c r="BR119" s="113"/>
      <c r="BS119" s="113"/>
      <c r="BT119" s="113"/>
      <c r="BU119" s="113"/>
      <c r="BV119" s="113"/>
      <c r="BW119" s="113"/>
      <c r="BX119" s="113"/>
      <c r="BY119" s="113"/>
    </row>
    <row r="120" spans="12:77" s="13" customFormat="1" x14ac:dyDescent="0.25"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  <c r="Y120" s="113"/>
      <c r="Z120" s="113"/>
      <c r="AA120" s="113"/>
      <c r="AB120" s="113"/>
      <c r="AC120" s="113"/>
      <c r="AD120" s="113"/>
      <c r="AE120" s="113"/>
      <c r="AF120" s="113"/>
      <c r="AG120" s="113"/>
      <c r="AH120" s="113"/>
      <c r="AI120" s="113"/>
      <c r="AJ120" s="113"/>
      <c r="AK120" s="113"/>
      <c r="AL120" s="113"/>
      <c r="AM120" s="113"/>
      <c r="AN120" s="113"/>
      <c r="AO120" s="113"/>
      <c r="AP120" s="113"/>
      <c r="AQ120" s="113"/>
      <c r="AR120" s="113"/>
      <c r="AS120" s="113"/>
      <c r="AT120" s="113"/>
      <c r="AU120" s="113"/>
      <c r="AV120" s="113"/>
      <c r="AW120" s="113"/>
      <c r="AX120" s="113"/>
      <c r="AY120" s="113"/>
      <c r="AZ120" s="113"/>
      <c r="BA120" s="113"/>
      <c r="BB120" s="113"/>
      <c r="BC120" s="113"/>
      <c r="BD120" s="113"/>
      <c r="BE120" s="113"/>
      <c r="BF120" s="113"/>
      <c r="BG120" s="113"/>
      <c r="BH120" s="113"/>
      <c r="BI120" s="113"/>
      <c r="BJ120" s="113"/>
      <c r="BK120" s="113"/>
      <c r="BL120" s="113"/>
      <c r="BM120" s="113"/>
      <c r="BN120" s="113"/>
      <c r="BO120" s="113"/>
      <c r="BP120" s="113"/>
      <c r="BQ120" s="113"/>
      <c r="BR120" s="113"/>
      <c r="BS120" s="113"/>
      <c r="BT120" s="113"/>
      <c r="BU120" s="113"/>
      <c r="BV120" s="113"/>
      <c r="BW120" s="113"/>
      <c r="BX120" s="113"/>
      <c r="BY120" s="113"/>
    </row>
    <row r="121" spans="12:77" s="13" customFormat="1" x14ac:dyDescent="0.25"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  <c r="AA121" s="113"/>
      <c r="AB121" s="113"/>
      <c r="AC121" s="113"/>
      <c r="AD121" s="113"/>
      <c r="AE121" s="113"/>
      <c r="AF121" s="113"/>
      <c r="AG121" s="113"/>
      <c r="AH121" s="113"/>
      <c r="AI121" s="113"/>
      <c r="AJ121" s="113"/>
      <c r="AK121" s="113"/>
      <c r="AL121" s="113"/>
      <c r="AM121" s="113"/>
      <c r="AN121" s="113"/>
      <c r="AO121" s="113"/>
      <c r="AP121" s="113"/>
      <c r="AQ121" s="113"/>
      <c r="AR121" s="113"/>
      <c r="AS121" s="113"/>
      <c r="AT121" s="113"/>
      <c r="AU121" s="113"/>
      <c r="AV121" s="113"/>
      <c r="AW121" s="113"/>
      <c r="AX121" s="113"/>
      <c r="AY121" s="113"/>
      <c r="AZ121" s="113"/>
      <c r="BA121" s="113"/>
      <c r="BB121" s="113"/>
      <c r="BC121" s="113"/>
      <c r="BD121" s="113"/>
      <c r="BE121" s="113"/>
      <c r="BF121" s="113"/>
      <c r="BG121" s="113"/>
      <c r="BH121" s="113"/>
      <c r="BI121" s="113"/>
      <c r="BJ121" s="113"/>
      <c r="BK121" s="113"/>
      <c r="BL121" s="113"/>
      <c r="BM121" s="113"/>
      <c r="BN121" s="113"/>
      <c r="BO121" s="113"/>
      <c r="BP121" s="113"/>
      <c r="BQ121" s="113"/>
      <c r="BR121" s="113"/>
      <c r="BS121" s="113"/>
      <c r="BT121" s="113"/>
      <c r="BU121" s="113"/>
      <c r="BV121" s="113"/>
      <c r="BW121" s="113"/>
      <c r="BX121" s="113"/>
      <c r="BY121" s="113"/>
    </row>
    <row r="122" spans="12:77" s="13" customFormat="1" x14ac:dyDescent="0.25"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  <c r="AA122" s="113"/>
      <c r="AB122" s="113"/>
      <c r="AC122" s="113"/>
      <c r="AD122" s="113"/>
      <c r="AE122" s="113"/>
      <c r="AF122" s="113"/>
      <c r="AG122" s="113"/>
      <c r="AH122" s="113"/>
      <c r="AI122" s="113"/>
      <c r="AJ122" s="113"/>
      <c r="AK122" s="113"/>
      <c r="AL122" s="113"/>
      <c r="AM122" s="113"/>
      <c r="AN122" s="113"/>
      <c r="AO122" s="113"/>
      <c r="AP122" s="113"/>
      <c r="AQ122" s="113"/>
      <c r="AR122" s="113"/>
      <c r="AS122" s="113"/>
      <c r="AT122" s="113"/>
      <c r="AU122" s="113"/>
      <c r="AV122" s="113"/>
      <c r="AW122" s="113"/>
      <c r="AX122" s="113"/>
      <c r="AY122" s="113"/>
      <c r="AZ122" s="113"/>
      <c r="BA122" s="113"/>
      <c r="BB122" s="113"/>
      <c r="BC122" s="113"/>
      <c r="BD122" s="113"/>
      <c r="BE122" s="113"/>
      <c r="BF122" s="113"/>
      <c r="BG122" s="113"/>
      <c r="BH122" s="113"/>
      <c r="BI122" s="113"/>
      <c r="BJ122" s="113"/>
      <c r="BK122" s="113"/>
      <c r="BL122" s="113"/>
      <c r="BM122" s="113"/>
      <c r="BN122" s="113"/>
      <c r="BO122" s="113"/>
      <c r="BP122" s="113"/>
      <c r="BQ122" s="113"/>
      <c r="BR122" s="113"/>
      <c r="BS122" s="113"/>
      <c r="BT122" s="113"/>
      <c r="BU122" s="113"/>
      <c r="BV122" s="113"/>
      <c r="BW122" s="113"/>
      <c r="BX122" s="113"/>
      <c r="BY122" s="113"/>
    </row>
    <row r="123" spans="12:77" s="13" customFormat="1" x14ac:dyDescent="0.25"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  <c r="Y123" s="113"/>
      <c r="Z123" s="113"/>
      <c r="AA123" s="113"/>
      <c r="AB123" s="113"/>
      <c r="AC123" s="113"/>
      <c r="AD123" s="113"/>
      <c r="AE123" s="113"/>
      <c r="AF123" s="113"/>
      <c r="AG123" s="113"/>
      <c r="AH123" s="113"/>
      <c r="AI123" s="113"/>
      <c r="AJ123" s="113"/>
      <c r="AK123" s="113"/>
      <c r="AL123" s="113"/>
      <c r="AM123" s="113"/>
      <c r="AN123" s="113"/>
      <c r="AO123" s="113"/>
      <c r="AP123" s="113"/>
      <c r="AQ123" s="113"/>
      <c r="AR123" s="113"/>
      <c r="AS123" s="113"/>
      <c r="AT123" s="113"/>
      <c r="AU123" s="113"/>
      <c r="AV123" s="113"/>
      <c r="AW123" s="113"/>
      <c r="AX123" s="113"/>
      <c r="AY123" s="113"/>
      <c r="AZ123" s="113"/>
      <c r="BA123" s="113"/>
      <c r="BB123" s="113"/>
      <c r="BC123" s="113"/>
      <c r="BD123" s="113"/>
      <c r="BE123" s="113"/>
      <c r="BF123" s="113"/>
      <c r="BG123" s="113"/>
      <c r="BH123" s="113"/>
      <c r="BI123" s="113"/>
      <c r="BJ123" s="113"/>
      <c r="BK123" s="113"/>
      <c r="BL123" s="113"/>
      <c r="BM123" s="113"/>
      <c r="BN123" s="113"/>
      <c r="BO123" s="113"/>
      <c r="BP123" s="113"/>
      <c r="BQ123" s="113"/>
      <c r="BR123" s="113"/>
      <c r="BS123" s="113"/>
      <c r="BT123" s="113"/>
      <c r="BU123" s="113"/>
      <c r="BV123" s="113"/>
      <c r="BW123" s="113"/>
      <c r="BX123" s="113"/>
      <c r="BY123" s="113"/>
    </row>
    <row r="124" spans="12:77" s="13" customFormat="1" x14ac:dyDescent="0.25"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  <c r="AA124" s="113"/>
      <c r="AB124" s="113"/>
      <c r="AC124" s="113"/>
      <c r="AD124" s="113"/>
      <c r="AE124" s="113"/>
      <c r="AF124" s="113"/>
      <c r="AG124" s="113"/>
      <c r="AH124" s="113"/>
      <c r="AI124" s="113"/>
      <c r="AJ124" s="113"/>
      <c r="AK124" s="113"/>
      <c r="AL124" s="113"/>
      <c r="AM124" s="113"/>
      <c r="AN124" s="113"/>
      <c r="AO124" s="113"/>
      <c r="AP124" s="113"/>
      <c r="AQ124" s="113"/>
      <c r="AR124" s="113"/>
      <c r="AS124" s="113"/>
      <c r="AT124" s="113"/>
      <c r="AU124" s="113"/>
      <c r="AV124" s="113"/>
      <c r="AW124" s="113"/>
      <c r="AX124" s="113"/>
      <c r="AY124" s="113"/>
      <c r="AZ124" s="113"/>
      <c r="BA124" s="113"/>
      <c r="BB124" s="113"/>
      <c r="BC124" s="113"/>
      <c r="BD124" s="113"/>
      <c r="BE124" s="113"/>
      <c r="BF124" s="113"/>
      <c r="BG124" s="113"/>
      <c r="BH124" s="113"/>
      <c r="BI124" s="113"/>
      <c r="BJ124" s="113"/>
      <c r="BK124" s="113"/>
      <c r="BL124" s="113"/>
      <c r="BM124" s="113"/>
      <c r="BN124" s="113"/>
      <c r="BO124" s="113"/>
      <c r="BP124" s="113"/>
      <c r="BQ124" s="113"/>
      <c r="BR124" s="113"/>
      <c r="BS124" s="113"/>
      <c r="BT124" s="113"/>
      <c r="BU124" s="113"/>
      <c r="BV124" s="113"/>
      <c r="BW124" s="113"/>
      <c r="BX124" s="113"/>
      <c r="BY124" s="113"/>
    </row>
    <row r="125" spans="12:77" s="13" customFormat="1" x14ac:dyDescent="0.25"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  <c r="Y125" s="113"/>
      <c r="Z125" s="113"/>
      <c r="AA125" s="113"/>
      <c r="AB125" s="113"/>
      <c r="AC125" s="113"/>
      <c r="AD125" s="113"/>
      <c r="AE125" s="113"/>
      <c r="AF125" s="113"/>
      <c r="AG125" s="113"/>
      <c r="AH125" s="113"/>
      <c r="AI125" s="113"/>
      <c r="AJ125" s="113"/>
      <c r="AK125" s="113"/>
      <c r="AL125" s="113"/>
      <c r="AM125" s="113"/>
      <c r="AN125" s="113"/>
      <c r="AO125" s="113"/>
      <c r="AP125" s="113"/>
      <c r="AQ125" s="113"/>
      <c r="AR125" s="113"/>
      <c r="AS125" s="113"/>
      <c r="AT125" s="113"/>
      <c r="AU125" s="113"/>
      <c r="AV125" s="113"/>
      <c r="AW125" s="113"/>
      <c r="AX125" s="113"/>
      <c r="AY125" s="113"/>
      <c r="AZ125" s="113"/>
      <c r="BA125" s="113"/>
      <c r="BB125" s="113"/>
      <c r="BC125" s="113"/>
      <c r="BD125" s="113"/>
      <c r="BE125" s="113"/>
      <c r="BF125" s="113"/>
      <c r="BG125" s="113"/>
      <c r="BH125" s="113"/>
      <c r="BI125" s="113"/>
      <c r="BJ125" s="113"/>
      <c r="BK125" s="113"/>
      <c r="BL125" s="113"/>
      <c r="BM125" s="113"/>
      <c r="BN125" s="113"/>
      <c r="BO125" s="113"/>
      <c r="BP125" s="113"/>
      <c r="BQ125" s="113"/>
      <c r="BR125" s="113"/>
      <c r="BS125" s="113"/>
      <c r="BT125" s="113"/>
      <c r="BU125" s="113"/>
      <c r="BV125" s="113"/>
      <c r="BW125" s="113"/>
      <c r="BX125" s="113"/>
      <c r="BY125" s="113"/>
    </row>
    <row r="126" spans="12:77" s="13" customFormat="1" x14ac:dyDescent="0.25"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13"/>
      <c r="Z126" s="113"/>
      <c r="AA126" s="113"/>
      <c r="AB126" s="113"/>
      <c r="AC126" s="113"/>
      <c r="AD126" s="113"/>
      <c r="AE126" s="113"/>
      <c r="AF126" s="113"/>
      <c r="AG126" s="113"/>
      <c r="AH126" s="113"/>
      <c r="AI126" s="113"/>
      <c r="AJ126" s="113"/>
      <c r="AK126" s="113"/>
      <c r="AL126" s="113"/>
      <c r="AM126" s="113"/>
      <c r="AN126" s="113"/>
      <c r="AO126" s="113"/>
      <c r="AP126" s="113"/>
      <c r="AQ126" s="113"/>
      <c r="AR126" s="113"/>
      <c r="AS126" s="113"/>
      <c r="AT126" s="113"/>
      <c r="AU126" s="113"/>
      <c r="AV126" s="113"/>
      <c r="AW126" s="113"/>
      <c r="AX126" s="113"/>
      <c r="AY126" s="113"/>
      <c r="AZ126" s="113"/>
      <c r="BA126" s="113"/>
      <c r="BB126" s="113"/>
      <c r="BC126" s="113"/>
      <c r="BD126" s="113"/>
      <c r="BE126" s="113"/>
      <c r="BF126" s="113"/>
      <c r="BG126" s="113"/>
      <c r="BH126" s="113"/>
      <c r="BI126" s="113"/>
      <c r="BJ126" s="113"/>
      <c r="BK126" s="113"/>
      <c r="BL126" s="113"/>
      <c r="BM126" s="113"/>
      <c r="BN126" s="113"/>
      <c r="BO126" s="113"/>
      <c r="BP126" s="113"/>
      <c r="BQ126" s="113"/>
      <c r="BR126" s="113"/>
      <c r="BS126" s="113"/>
      <c r="BT126" s="113"/>
      <c r="BU126" s="113"/>
      <c r="BV126" s="113"/>
      <c r="BW126" s="113"/>
      <c r="BX126" s="113"/>
      <c r="BY126" s="113"/>
    </row>
    <row r="127" spans="12:77" s="13" customFormat="1" x14ac:dyDescent="0.25"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  <c r="Y127" s="113"/>
      <c r="Z127" s="113"/>
      <c r="AA127" s="113"/>
      <c r="AB127" s="113"/>
      <c r="AC127" s="113"/>
      <c r="AD127" s="113"/>
      <c r="AE127" s="113"/>
      <c r="AF127" s="113"/>
      <c r="AG127" s="113"/>
      <c r="AH127" s="113"/>
      <c r="AI127" s="113"/>
      <c r="AJ127" s="113"/>
      <c r="AK127" s="113"/>
      <c r="AL127" s="113"/>
      <c r="AM127" s="113"/>
      <c r="AN127" s="113"/>
      <c r="AO127" s="113"/>
      <c r="AP127" s="113"/>
      <c r="AQ127" s="113"/>
      <c r="AR127" s="113"/>
      <c r="AS127" s="113"/>
      <c r="AT127" s="113"/>
      <c r="AU127" s="113"/>
      <c r="AV127" s="113"/>
      <c r="AW127" s="113"/>
      <c r="AX127" s="113"/>
      <c r="AY127" s="113"/>
      <c r="AZ127" s="113"/>
      <c r="BA127" s="113"/>
      <c r="BB127" s="113"/>
      <c r="BC127" s="113"/>
      <c r="BD127" s="113"/>
      <c r="BE127" s="113"/>
      <c r="BF127" s="113"/>
      <c r="BG127" s="113"/>
      <c r="BH127" s="113"/>
      <c r="BI127" s="113"/>
      <c r="BJ127" s="113"/>
      <c r="BK127" s="113"/>
      <c r="BL127" s="113"/>
      <c r="BM127" s="113"/>
      <c r="BN127" s="113"/>
      <c r="BO127" s="113"/>
      <c r="BP127" s="113"/>
      <c r="BQ127" s="113"/>
      <c r="BR127" s="113"/>
      <c r="BS127" s="113"/>
      <c r="BT127" s="113"/>
      <c r="BU127" s="113"/>
      <c r="BV127" s="113"/>
      <c r="BW127" s="113"/>
      <c r="BX127" s="113"/>
      <c r="BY127" s="113"/>
    </row>
    <row r="128" spans="12:77" s="13" customFormat="1" x14ac:dyDescent="0.25"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  <c r="AA128" s="113"/>
      <c r="AB128" s="113"/>
      <c r="AC128" s="113"/>
      <c r="AD128" s="113"/>
      <c r="AE128" s="113"/>
      <c r="AF128" s="113"/>
      <c r="AG128" s="113"/>
      <c r="AH128" s="113"/>
      <c r="AI128" s="113"/>
      <c r="AJ128" s="113"/>
      <c r="AK128" s="113"/>
      <c r="AL128" s="113"/>
      <c r="AM128" s="113"/>
      <c r="AN128" s="113"/>
      <c r="AO128" s="113"/>
      <c r="AP128" s="113"/>
      <c r="AQ128" s="113"/>
      <c r="AR128" s="113"/>
      <c r="AS128" s="113"/>
      <c r="AT128" s="113"/>
      <c r="AU128" s="113"/>
      <c r="AV128" s="113"/>
      <c r="AW128" s="113"/>
      <c r="AX128" s="113"/>
      <c r="AY128" s="113"/>
      <c r="AZ128" s="113"/>
      <c r="BA128" s="113"/>
      <c r="BB128" s="113"/>
      <c r="BC128" s="113"/>
      <c r="BD128" s="113"/>
      <c r="BE128" s="113"/>
      <c r="BF128" s="113"/>
      <c r="BG128" s="113"/>
      <c r="BH128" s="113"/>
      <c r="BI128" s="113"/>
      <c r="BJ128" s="113"/>
      <c r="BK128" s="113"/>
      <c r="BL128" s="113"/>
      <c r="BM128" s="113"/>
      <c r="BN128" s="113"/>
      <c r="BO128" s="113"/>
      <c r="BP128" s="113"/>
      <c r="BQ128" s="113"/>
      <c r="BR128" s="113"/>
      <c r="BS128" s="113"/>
      <c r="BT128" s="113"/>
      <c r="BU128" s="113"/>
      <c r="BV128" s="113"/>
      <c r="BW128" s="113"/>
      <c r="BX128" s="113"/>
      <c r="BY128" s="113"/>
    </row>
    <row r="129" spans="12:77" s="13" customFormat="1" x14ac:dyDescent="0.25"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  <c r="Y129" s="113"/>
      <c r="Z129" s="113"/>
      <c r="AA129" s="113"/>
      <c r="AB129" s="113"/>
      <c r="AC129" s="113"/>
      <c r="AD129" s="113"/>
      <c r="AE129" s="113"/>
      <c r="AF129" s="113"/>
      <c r="AG129" s="113"/>
      <c r="AH129" s="113"/>
      <c r="AI129" s="113"/>
      <c r="AJ129" s="113"/>
      <c r="AK129" s="113"/>
      <c r="AL129" s="113"/>
      <c r="AM129" s="113"/>
      <c r="AN129" s="113"/>
      <c r="AO129" s="113"/>
      <c r="AP129" s="113"/>
      <c r="AQ129" s="113"/>
      <c r="AR129" s="113"/>
      <c r="AS129" s="113"/>
      <c r="AT129" s="113"/>
      <c r="AU129" s="113"/>
      <c r="AV129" s="113"/>
      <c r="AW129" s="113"/>
      <c r="AX129" s="113"/>
      <c r="AY129" s="113"/>
      <c r="AZ129" s="113"/>
      <c r="BA129" s="113"/>
      <c r="BB129" s="113"/>
      <c r="BC129" s="113"/>
      <c r="BD129" s="113"/>
      <c r="BE129" s="113"/>
      <c r="BF129" s="113"/>
      <c r="BG129" s="113"/>
      <c r="BH129" s="113"/>
      <c r="BI129" s="113"/>
      <c r="BJ129" s="113"/>
      <c r="BK129" s="113"/>
      <c r="BL129" s="113"/>
      <c r="BM129" s="113"/>
      <c r="BN129" s="113"/>
      <c r="BO129" s="113"/>
      <c r="BP129" s="113"/>
      <c r="BQ129" s="113"/>
      <c r="BR129" s="113"/>
      <c r="BS129" s="113"/>
      <c r="BT129" s="113"/>
      <c r="BU129" s="113"/>
      <c r="BV129" s="113"/>
      <c r="BW129" s="113"/>
      <c r="BX129" s="113"/>
      <c r="BY129" s="113"/>
    </row>
    <row r="130" spans="12:77" s="13" customFormat="1" x14ac:dyDescent="0.25"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13"/>
      <c r="Z130" s="113"/>
      <c r="AA130" s="113"/>
      <c r="AB130" s="113"/>
      <c r="AC130" s="113"/>
      <c r="AD130" s="113"/>
      <c r="AE130" s="113"/>
      <c r="AF130" s="113"/>
      <c r="AG130" s="113"/>
      <c r="AH130" s="113"/>
      <c r="AI130" s="113"/>
      <c r="AJ130" s="113"/>
      <c r="AK130" s="113"/>
      <c r="AL130" s="113"/>
      <c r="AM130" s="113"/>
      <c r="AN130" s="113"/>
      <c r="AO130" s="113"/>
      <c r="AP130" s="113"/>
      <c r="AQ130" s="113"/>
      <c r="AR130" s="113"/>
      <c r="AS130" s="113"/>
      <c r="AT130" s="113"/>
      <c r="AU130" s="113"/>
      <c r="AV130" s="113"/>
      <c r="AW130" s="113"/>
      <c r="AX130" s="113"/>
      <c r="AY130" s="113"/>
      <c r="AZ130" s="113"/>
      <c r="BA130" s="113"/>
      <c r="BB130" s="113"/>
      <c r="BC130" s="113"/>
      <c r="BD130" s="113"/>
      <c r="BE130" s="113"/>
      <c r="BF130" s="113"/>
      <c r="BG130" s="113"/>
      <c r="BH130" s="113"/>
      <c r="BI130" s="113"/>
      <c r="BJ130" s="113"/>
      <c r="BK130" s="113"/>
      <c r="BL130" s="113"/>
      <c r="BM130" s="113"/>
      <c r="BN130" s="113"/>
      <c r="BO130" s="113"/>
      <c r="BP130" s="113"/>
      <c r="BQ130" s="113"/>
      <c r="BR130" s="113"/>
      <c r="BS130" s="113"/>
      <c r="BT130" s="113"/>
      <c r="BU130" s="113"/>
      <c r="BV130" s="113"/>
      <c r="BW130" s="113"/>
      <c r="BX130" s="113"/>
      <c r="BY130" s="113"/>
    </row>
    <row r="131" spans="12:77" s="13" customFormat="1" x14ac:dyDescent="0.25"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113"/>
      <c r="Z131" s="113"/>
      <c r="AA131" s="113"/>
      <c r="AB131" s="113"/>
      <c r="AC131" s="113"/>
      <c r="AD131" s="113"/>
      <c r="AE131" s="113"/>
      <c r="AF131" s="113"/>
      <c r="AG131" s="113"/>
      <c r="AH131" s="113"/>
      <c r="AI131" s="113"/>
      <c r="AJ131" s="113"/>
      <c r="AK131" s="113"/>
      <c r="AL131" s="113"/>
      <c r="AM131" s="113"/>
      <c r="AN131" s="113"/>
      <c r="AO131" s="113"/>
      <c r="AP131" s="113"/>
      <c r="AQ131" s="113"/>
      <c r="AR131" s="113"/>
      <c r="AS131" s="113"/>
      <c r="AT131" s="113"/>
      <c r="AU131" s="113"/>
      <c r="AV131" s="113"/>
      <c r="AW131" s="113"/>
      <c r="AX131" s="113"/>
      <c r="AY131" s="113"/>
      <c r="AZ131" s="113"/>
      <c r="BA131" s="113"/>
      <c r="BB131" s="113"/>
      <c r="BC131" s="113"/>
      <c r="BD131" s="113"/>
      <c r="BE131" s="113"/>
      <c r="BF131" s="113"/>
      <c r="BG131" s="113"/>
      <c r="BH131" s="113"/>
      <c r="BI131" s="113"/>
      <c r="BJ131" s="113"/>
      <c r="BK131" s="113"/>
      <c r="BL131" s="113"/>
      <c r="BM131" s="113"/>
      <c r="BN131" s="113"/>
      <c r="BO131" s="113"/>
      <c r="BP131" s="113"/>
      <c r="BQ131" s="113"/>
      <c r="BR131" s="113"/>
      <c r="BS131" s="113"/>
      <c r="BT131" s="113"/>
      <c r="BU131" s="113"/>
      <c r="BV131" s="113"/>
      <c r="BW131" s="113"/>
      <c r="BX131" s="113"/>
      <c r="BY131" s="113"/>
    </row>
    <row r="132" spans="12:77" s="13" customFormat="1" x14ac:dyDescent="0.25"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113"/>
      <c r="Z132" s="113"/>
      <c r="AA132" s="113"/>
      <c r="AB132" s="113"/>
      <c r="AC132" s="113"/>
      <c r="AD132" s="113"/>
      <c r="AE132" s="113"/>
      <c r="AF132" s="113"/>
      <c r="AG132" s="113"/>
      <c r="AH132" s="113"/>
      <c r="AI132" s="113"/>
      <c r="AJ132" s="113"/>
      <c r="AK132" s="113"/>
      <c r="AL132" s="113"/>
      <c r="AM132" s="113"/>
      <c r="AN132" s="113"/>
      <c r="AO132" s="113"/>
      <c r="AP132" s="113"/>
      <c r="AQ132" s="113"/>
      <c r="AR132" s="113"/>
      <c r="AS132" s="113"/>
      <c r="AT132" s="113"/>
      <c r="AU132" s="113"/>
      <c r="AV132" s="113"/>
      <c r="AW132" s="113"/>
      <c r="AX132" s="113"/>
      <c r="AY132" s="113"/>
      <c r="AZ132" s="113"/>
      <c r="BA132" s="113"/>
      <c r="BB132" s="113"/>
      <c r="BC132" s="113"/>
      <c r="BD132" s="113"/>
      <c r="BE132" s="113"/>
      <c r="BF132" s="113"/>
      <c r="BG132" s="113"/>
      <c r="BH132" s="113"/>
      <c r="BI132" s="113"/>
      <c r="BJ132" s="113"/>
      <c r="BK132" s="113"/>
      <c r="BL132" s="113"/>
      <c r="BM132" s="113"/>
      <c r="BN132" s="113"/>
      <c r="BO132" s="113"/>
      <c r="BP132" s="113"/>
      <c r="BQ132" s="113"/>
      <c r="BR132" s="113"/>
      <c r="BS132" s="113"/>
      <c r="BT132" s="113"/>
      <c r="BU132" s="113"/>
      <c r="BV132" s="113"/>
      <c r="BW132" s="113"/>
      <c r="BX132" s="113"/>
      <c r="BY132" s="113"/>
    </row>
    <row r="133" spans="12:77" s="13" customFormat="1" x14ac:dyDescent="0.25"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  <c r="Y133" s="113"/>
      <c r="Z133" s="113"/>
      <c r="AA133" s="113"/>
      <c r="AB133" s="113"/>
      <c r="AC133" s="113"/>
      <c r="AD133" s="113"/>
      <c r="AE133" s="113"/>
      <c r="AF133" s="113"/>
      <c r="AG133" s="113"/>
      <c r="AH133" s="113"/>
      <c r="AI133" s="113"/>
      <c r="AJ133" s="113"/>
      <c r="AK133" s="113"/>
      <c r="AL133" s="113"/>
      <c r="AM133" s="113"/>
      <c r="AN133" s="113"/>
      <c r="AO133" s="113"/>
      <c r="AP133" s="113"/>
      <c r="AQ133" s="113"/>
      <c r="AR133" s="113"/>
      <c r="AS133" s="113"/>
      <c r="AT133" s="113"/>
      <c r="AU133" s="113"/>
      <c r="AV133" s="113"/>
      <c r="AW133" s="113"/>
      <c r="AX133" s="113"/>
      <c r="AY133" s="113"/>
      <c r="AZ133" s="113"/>
      <c r="BA133" s="113"/>
      <c r="BB133" s="113"/>
      <c r="BC133" s="113"/>
      <c r="BD133" s="113"/>
      <c r="BE133" s="113"/>
      <c r="BF133" s="113"/>
      <c r="BG133" s="113"/>
      <c r="BH133" s="113"/>
      <c r="BI133" s="113"/>
      <c r="BJ133" s="113"/>
      <c r="BK133" s="113"/>
      <c r="BL133" s="113"/>
      <c r="BM133" s="113"/>
      <c r="BN133" s="113"/>
      <c r="BO133" s="113"/>
      <c r="BP133" s="113"/>
      <c r="BQ133" s="113"/>
      <c r="BR133" s="113"/>
      <c r="BS133" s="113"/>
      <c r="BT133" s="113"/>
      <c r="BU133" s="113"/>
      <c r="BV133" s="113"/>
      <c r="BW133" s="113"/>
      <c r="BX133" s="113"/>
      <c r="BY133" s="113"/>
    </row>
    <row r="134" spans="12:77" s="13" customFormat="1" x14ac:dyDescent="0.25"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113"/>
      <c r="Z134" s="113"/>
      <c r="AA134" s="113"/>
      <c r="AB134" s="113"/>
      <c r="AC134" s="113"/>
      <c r="AD134" s="113"/>
      <c r="AE134" s="113"/>
      <c r="AF134" s="113"/>
      <c r="AG134" s="113"/>
      <c r="AH134" s="113"/>
      <c r="AI134" s="113"/>
      <c r="AJ134" s="113"/>
      <c r="AK134" s="113"/>
      <c r="AL134" s="113"/>
      <c r="AM134" s="113"/>
      <c r="AN134" s="113"/>
      <c r="AO134" s="113"/>
      <c r="AP134" s="113"/>
      <c r="AQ134" s="113"/>
      <c r="AR134" s="113"/>
      <c r="AS134" s="113"/>
      <c r="AT134" s="113"/>
      <c r="AU134" s="113"/>
      <c r="AV134" s="113"/>
      <c r="AW134" s="113"/>
      <c r="AX134" s="113"/>
      <c r="AY134" s="113"/>
      <c r="AZ134" s="113"/>
      <c r="BA134" s="113"/>
      <c r="BB134" s="113"/>
      <c r="BC134" s="113"/>
      <c r="BD134" s="113"/>
      <c r="BE134" s="113"/>
      <c r="BF134" s="113"/>
      <c r="BG134" s="113"/>
      <c r="BH134" s="113"/>
      <c r="BI134" s="113"/>
      <c r="BJ134" s="113"/>
      <c r="BK134" s="113"/>
      <c r="BL134" s="113"/>
      <c r="BM134" s="113"/>
      <c r="BN134" s="113"/>
      <c r="BO134" s="113"/>
      <c r="BP134" s="113"/>
      <c r="BQ134" s="113"/>
      <c r="BR134" s="113"/>
      <c r="BS134" s="113"/>
      <c r="BT134" s="113"/>
      <c r="BU134" s="113"/>
      <c r="BV134" s="113"/>
      <c r="BW134" s="113"/>
      <c r="BX134" s="113"/>
      <c r="BY134" s="113"/>
    </row>
    <row r="135" spans="12:77" s="13" customFormat="1" x14ac:dyDescent="0.25"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  <c r="Y135" s="113"/>
      <c r="Z135" s="113"/>
      <c r="AA135" s="113"/>
      <c r="AB135" s="113"/>
      <c r="AC135" s="113"/>
      <c r="AD135" s="113"/>
      <c r="AE135" s="113"/>
      <c r="AF135" s="113"/>
      <c r="AG135" s="113"/>
      <c r="AH135" s="113"/>
      <c r="AI135" s="113"/>
      <c r="AJ135" s="113"/>
      <c r="AK135" s="113"/>
      <c r="AL135" s="113"/>
      <c r="AM135" s="113"/>
      <c r="AN135" s="113"/>
      <c r="AO135" s="113"/>
      <c r="AP135" s="113"/>
      <c r="AQ135" s="113"/>
      <c r="AR135" s="113"/>
      <c r="AS135" s="113"/>
      <c r="AT135" s="113"/>
      <c r="AU135" s="113"/>
      <c r="AV135" s="113"/>
      <c r="AW135" s="113"/>
      <c r="AX135" s="113"/>
      <c r="AY135" s="113"/>
      <c r="AZ135" s="113"/>
      <c r="BA135" s="113"/>
      <c r="BB135" s="113"/>
      <c r="BC135" s="113"/>
      <c r="BD135" s="113"/>
      <c r="BE135" s="113"/>
      <c r="BF135" s="113"/>
      <c r="BG135" s="113"/>
      <c r="BH135" s="113"/>
      <c r="BI135" s="113"/>
      <c r="BJ135" s="113"/>
      <c r="BK135" s="113"/>
      <c r="BL135" s="113"/>
      <c r="BM135" s="113"/>
      <c r="BN135" s="113"/>
      <c r="BO135" s="113"/>
      <c r="BP135" s="113"/>
      <c r="BQ135" s="113"/>
      <c r="BR135" s="113"/>
      <c r="BS135" s="113"/>
      <c r="BT135" s="113"/>
      <c r="BU135" s="113"/>
      <c r="BV135" s="113"/>
      <c r="BW135" s="113"/>
      <c r="BX135" s="113"/>
      <c r="BY135" s="113"/>
    </row>
    <row r="136" spans="12:77" s="13" customFormat="1" x14ac:dyDescent="0.25"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  <c r="Y136" s="113"/>
      <c r="Z136" s="113"/>
      <c r="AA136" s="113"/>
      <c r="AB136" s="113"/>
      <c r="AC136" s="113"/>
      <c r="AD136" s="113"/>
      <c r="AE136" s="113"/>
      <c r="AF136" s="113"/>
      <c r="AG136" s="113"/>
      <c r="AH136" s="113"/>
      <c r="AI136" s="113"/>
      <c r="AJ136" s="113"/>
      <c r="AK136" s="113"/>
      <c r="AL136" s="113"/>
      <c r="AM136" s="113"/>
      <c r="AN136" s="113"/>
      <c r="AO136" s="113"/>
      <c r="AP136" s="113"/>
      <c r="AQ136" s="113"/>
      <c r="AR136" s="113"/>
      <c r="AS136" s="113"/>
      <c r="AT136" s="113"/>
      <c r="AU136" s="113"/>
      <c r="AV136" s="113"/>
      <c r="AW136" s="113"/>
      <c r="AX136" s="113"/>
      <c r="AY136" s="113"/>
      <c r="AZ136" s="113"/>
      <c r="BA136" s="113"/>
      <c r="BB136" s="113"/>
      <c r="BC136" s="113"/>
      <c r="BD136" s="113"/>
      <c r="BE136" s="113"/>
      <c r="BF136" s="113"/>
      <c r="BG136" s="113"/>
      <c r="BH136" s="113"/>
      <c r="BI136" s="113"/>
      <c r="BJ136" s="113"/>
      <c r="BK136" s="113"/>
      <c r="BL136" s="113"/>
      <c r="BM136" s="113"/>
      <c r="BN136" s="113"/>
      <c r="BO136" s="113"/>
      <c r="BP136" s="113"/>
      <c r="BQ136" s="113"/>
      <c r="BR136" s="113"/>
      <c r="BS136" s="113"/>
      <c r="BT136" s="113"/>
      <c r="BU136" s="113"/>
      <c r="BV136" s="113"/>
      <c r="BW136" s="113"/>
      <c r="BX136" s="113"/>
      <c r="BY136" s="113"/>
    </row>
    <row r="137" spans="12:77" s="13" customFormat="1" x14ac:dyDescent="0.25"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  <c r="Y137" s="113"/>
      <c r="Z137" s="113"/>
      <c r="AA137" s="113"/>
      <c r="AB137" s="113"/>
      <c r="AC137" s="113"/>
      <c r="AD137" s="113"/>
      <c r="AE137" s="113"/>
      <c r="AF137" s="113"/>
      <c r="AG137" s="113"/>
      <c r="AH137" s="113"/>
      <c r="AI137" s="113"/>
      <c r="AJ137" s="113"/>
      <c r="AK137" s="113"/>
      <c r="AL137" s="113"/>
      <c r="AM137" s="113"/>
      <c r="AN137" s="113"/>
      <c r="AO137" s="113"/>
      <c r="AP137" s="113"/>
      <c r="AQ137" s="113"/>
      <c r="AR137" s="113"/>
      <c r="AS137" s="113"/>
      <c r="AT137" s="113"/>
      <c r="AU137" s="113"/>
      <c r="AV137" s="113"/>
      <c r="AW137" s="113"/>
      <c r="AX137" s="113"/>
      <c r="AY137" s="113"/>
      <c r="AZ137" s="113"/>
      <c r="BA137" s="113"/>
      <c r="BB137" s="113"/>
      <c r="BC137" s="113"/>
      <c r="BD137" s="113"/>
      <c r="BE137" s="113"/>
      <c r="BF137" s="113"/>
      <c r="BG137" s="113"/>
      <c r="BH137" s="113"/>
      <c r="BI137" s="113"/>
      <c r="BJ137" s="113"/>
      <c r="BK137" s="113"/>
      <c r="BL137" s="113"/>
      <c r="BM137" s="113"/>
      <c r="BN137" s="113"/>
      <c r="BO137" s="113"/>
      <c r="BP137" s="113"/>
      <c r="BQ137" s="113"/>
      <c r="BR137" s="113"/>
      <c r="BS137" s="113"/>
      <c r="BT137" s="113"/>
      <c r="BU137" s="113"/>
      <c r="BV137" s="113"/>
      <c r="BW137" s="113"/>
      <c r="BX137" s="113"/>
      <c r="BY137" s="113"/>
    </row>
    <row r="138" spans="12:77" s="13" customFormat="1" x14ac:dyDescent="0.25"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  <c r="Y138" s="113"/>
      <c r="Z138" s="113"/>
      <c r="AA138" s="113"/>
      <c r="AB138" s="113"/>
      <c r="AC138" s="113"/>
      <c r="AD138" s="113"/>
      <c r="AE138" s="113"/>
      <c r="AF138" s="113"/>
      <c r="AG138" s="113"/>
      <c r="AH138" s="113"/>
      <c r="AI138" s="113"/>
      <c r="AJ138" s="113"/>
      <c r="AK138" s="113"/>
      <c r="AL138" s="113"/>
      <c r="AM138" s="113"/>
      <c r="AN138" s="113"/>
      <c r="AO138" s="113"/>
      <c r="AP138" s="113"/>
      <c r="AQ138" s="113"/>
      <c r="AR138" s="113"/>
      <c r="AS138" s="113"/>
      <c r="AT138" s="113"/>
      <c r="AU138" s="113"/>
      <c r="AV138" s="113"/>
      <c r="AW138" s="113"/>
      <c r="AX138" s="113"/>
      <c r="AY138" s="113"/>
      <c r="AZ138" s="113"/>
      <c r="BA138" s="113"/>
      <c r="BB138" s="113"/>
      <c r="BC138" s="113"/>
      <c r="BD138" s="113"/>
      <c r="BE138" s="113"/>
      <c r="BF138" s="113"/>
      <c r="BG138" s="113"/>
      <c r="BH138" s="113"/>
      <c r="BI138" s="113"/>
      <c r="BJ138" s="113"/>
      <c r="BK138" s="113"/>
      <c r="BL138" s="113"/>
      <c r="BM138" s="113"/>
      <c r="BN138" s="113"/>
      <c r="BO138" s="113"/>
      <c r="BP138" s="113"/>
      <c r="BQ138" s="113"/>
      <c r="BR138" s="113"/>
      <c r="BS138" s="113"/>
      <c r="BT138" s="113"/>
      <c r="BU138" s="113"/>
      <c r="BV138" s="113"/>
      <c r="BW138" s="113"/>
      <c r="BX138" s="113"/>
      <c r="BY138" s="113"/>
    </row>
    <row r="139" spans="12:77" s="13" customFormat="1" x14ac:dyDescent="0.25"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  <c r="Y139" s="113"/>
      <c r="Z139" s="113"/>
      <c r="AA139" s="113"/>
      <c r="AB139" s="113"/>
      <c r="AC139" s="113"/>
      <c r="AD139" s="113"/>
      <c r="AE139" s="113"/>
      <c r="AF139" s="113"/>
      <c r="AG139" s="113"/>
      <c r="AH139" s="113"/>
      <c r="AI139" s="113"/>
      <c r="AJ139" s="113"/>
      <c r="AK139" s="113"/>
      <c r="AL139" s="113"/>
      <c r="AM139" s="113"/>
      <c r="AN139" s="113"/>
      <c r="AO139" s="113"/>
      <c r="AP139" s="113"/>
      <c r="AQ139" s="113"/>
      <c r="AR139" s="113"/>
      <c r="AS139" s="113"/>
      <c r="AT139" s="113"/>
      <c r="AU139" s="113"/>
      <c r="AV139" s="113"/>
      <c r="AW139" s="113"/>
      <c r="AX139" s="113"/>
      <c r="AY139" s="113"/>
      <c r="AZ139" s="113"/>
      <c r="BA139" s="113"/>
      <c r="BB139" s="113"/>
      <c r="BC139" s="113"/>
      <c r="BD139" s="113"/>
      <c r="BE139" s="113"/>
      <c r="BF139" s="113"/>
      <c r="BG139" s="113"/>
      <c r="BH139" s="113"/>
      <c r="BI139" s="113"/>
      <c r="BJ139" s="113"/>
      <c r="BK139" s="113"/>
      <c r="BL139" s="113"/>
      <c r="BM139" s="113"/>
      <c r="BN139" s="113"/>
      <c r="BO139" s="113"/>
      <c r="BP139" s="113"/>
      <c r="BQ139" s="113"/>
      <c r="BR139" s="113"/>
      <c r="BS139" s="113"/>
      <c r="BT139" s="113"/>
      <c r="BU139" s="113"/>
      <c r="BV139" s="113"/>
      <c r="BW139" s="113"/>
      <c r="BX139" s="113"/>
      <c r="BY139" s="113"/>
    </row>
    <row r="140" spans="12:77" s="13" customFormat="1" x14ac:dyDescent="0.25"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  <c r="Y140" s="113"/>
      <c r="Z140" s="113"/>
      <c r="AA140" s="113"/>
      <c r="AB140" s="113"/>
      <c r="AC140" s="113"/>
      <c r="AD140" s="113"/>
      <c r="AE140" s="113"/>
      <c r="AF140" s="113"/>
      <c r="AG140" s="113"/>
      <c r="AH140" s="113"/>
      <c r="AI140" s="113"/>
      <c r="AJ140" s="113"/>
      <c r="AK140" s="113"/>
      <c r="AL140" s="113"/>
      <c r="AM140" s="113"/>
      <c r="AN140" s="113"/>
      <c r="AO140" s="113"/>
      <c r="AP140" s="113"/>
      <c r="AQ140" s="113"/>
      <c r="AR140" s="113"/>
      <c r="AS140" s="113"/>
      <c r="AT140" s="113"/>
      <c r="AU140" s="113"/>
      <c r="AV140" s="113"/>
      <c r="AW140" s="113"/>
      <c r="AX140" s="113"/>
      <c r="AY140" s="113"/>
      <c r="AZ140" s="113"/>
      <c r="BA140" s="113"/>
      <c r="BB140" s="113"/>
      <c r="BC140" s="113"/>
      <c r="BD140" s="113"/>
      <c r="BE140" s="113"/>
      <c r="BF140" s="113"/>
      <c r="BG140" s="113"/>
      <c r="BH140" s="113"/>
      <c r="BI140" s="113"/>
      <c r="BJ140" s="113"/>
      <c r="BK140" s="113"/>
      <c r="BL140" s="113"/>
      <c r="BM140" s="113"/>
      <c r="BN140" s="113"/>
      <c r="BO140" s="113"/>
      <c r="BP140" s="113"/>
      <c r="BQ140" s="113"/>
      <c r="BR140" s="113"/>
      <c r="BS140" s="113"/>
      <c r="BT140" s="113"/>
      <c r="BU140" s="113"/>
      <c r="BV140" s="113"/>
      <c r="BW140" s="113"/>
      <c r="BX140" s="113"/>
      <c r="BY140" s="113"/>
    </row>
    <row r="141" spans="12:77" s="13" customFormat="1" x14ac:dyDescent="0.25"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  <c r="Y141" s="113"/>
      <c r="Z141" s="113"/>
      <c r="AA141" s="113"/>
      <c r="AB141" s="113"/>
      <c r="AC141" s="113"/>
      <c r="AD141" s="113"/>
      <c r="AE141" s="113"/>
      <c r="AF141" s="113"/>
      <c r="AG141" s="113"/>
      <c r="AH141" s="113"/>
      <c r="AI141" s="113"/>
      <c r="AJ141" s="113"/>
      <c r="AK141" s="113"/>
      <c r="AL141" s="113"/>
      <c r="AM141" s="113"/>
      <c r="AN141" s="113"/>
      <c r="AO141" s="113"/>
      <c r="AP141" s="113"/>
      <c r="AQ141" s="113"/>
      <c r="AR141" s="113"/>
      <c r="AS141" s="113"/>
      <c r="AT141" s="113"/>
      <c r="AU141" s="113"/>
      <c r="AV141" s="113"/>
      <c r="AW141" s="113"/>
      <c r="AX141" s="113"/>
      <c r="AY141" s="113"/>
      <c r="AZ141" s="113"/>
      <c r="BA141" s="113"/>
      <c r="BB141" s="113"/>
      <c r="BC141" s="113"/>
      <c r="BD141" s="113"/>
      <c r="BE141" s="113"/>
      <c r="BF141" s="113"/>
      <c r="BG141" s="113"/>
      <c r="BH141" s="113"/>
      <c r="BI141" s="113"/>
      <c r="BJ141" s="113"/>
      <c r="BK141" s="113"/>
      <c r="BL141" s="113"/>
      <c r="BM141" s="113"/>
      <c r="BN141" s="113"/>
      <c r="BO141" s="113"/>
      <c r="BP141" s="113"/>
      <c r="BQ141" s="113"/>
      <c r="BR141" s="113"/>
      <c r="BS141" s="113"/>
      <c r="BT141" s="113"/>
      <c r="BU141" s="113"/>
      <c r="BV141" s="113"/>
      <c r="BW141" s="113"/>
      <c r="BX141" s="113"/>
      <c r="BY141" s="113"/>
    </row>
    <row r="142" spans="12:77" s="13" customFormat="1" x14ac:dyDescent="0.25"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  <c r="Y142" s="113"/>
      <c r="Z142" s="113"/>
      <c r="AA142" s="113"/>
      <c r="AB142" s="113"/>
      <c r="AC142" s="113"/>
      <c r="AD142" s="113"/>
      <c r="AE142" s="113"/>
      <c r="AF142" s="113"/>
      <c r="AG142" s="113"/>
      <c r="AH142" s="113"/>
      <c r="AI142" s="113"/>
      <c r="AJ142" s="113"/>
      <c r="AK142" s="113"/>
      <c r="AL142" s="113"/>
      <c r="AM142" s="113"/>
      <c r="AN142" s="113"/>
      <c r="AO142" s="113"/>
      <c r="AP142" s="113"/>
      <c r="AQ142" s="113"/>
      <c r="AR142" s="113"/>
      <c r="AS142" s="113"/>
      <c r="AT142" s="113"/>
      <c r="AU142" s="113"/>
      <c r="AV142" s="113"/>
      <c r="AW142" s="113"/>
      <c r="AX142" s="113"/>
      <c r="AY142" s="113"/>
      <c r="AZ142" s="113"/>
      <c r="BA142" s="113"/>
      <c r="BB142" s="113"/>
      <c r="BC142" s="113"/>
      <c r="BD142" s="113"/>
      <c r="BE142" s="113"/>
      <c r="BF142" s="113"/>
      <c r="BG142" s="113"/>
      <c r="BH142" s="113"/>
      <c r="BI142" s="113"/>
      <c r="BJ142" s="113"/>
      <c r="BK142" s="113"/>
      <c r="BL142" s="113"/>
      <c r="BM142" s="113"/>
      <c r="BN142" s="113"/>
      <c r="BO142" s="113"/>
      <c r="BP142" s="113"/>
      <c r="BQ142" s="113"/>
      <c r="BR142" s="113"/>
      <c r="BS142" s="113"/>
      <c r="BT142" s="113"/>
      <c r="BU142" s="113"/>
      <c r="BV142" s="113"/>
      <c r="BW142" s="113"/>
      <c r="BX142" s="113"/>
      <c r="BY142" s="113"/>
    </row>
    <row r="143" spans="12:77" s="13" customFormat="1" x14ac:dyDescent="0.25"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  <c r="Y143" s="113"/>
      <c r="Z143" s="113"/>
      <c r="AA143" s="113"/>
      <c r="AB143" s="113"/>
      <c r="AC143" s="113"/>
      <c r="AD143" s="113"/>
      <c r="AE143" s="113"/>
      <c r="AF143" s="113"/>
      <c r="AG143" s="113"/>
      <c r="AH143" s="113"/>
      <c r="AI143" s="113"/>
      <c r="AJ143" s="113"/>
      <c r="AK143" s="113"/>
      <c r="AL143" s="113"/>
      <c r="AM143" s="113"/>
      <c r="AN143" s="113"/>
      <c r="AO143" s="113"/>
      <c r="AP143" s="113"/>
      <c r="AQ143" s="113"/>
      <c r="AR143" s="113"/>
      <c r="AS143" s="113"/>
      <c r="AT143" s="113"/>
      <c r="AU143" s="113"/>
      <c r="AV143" s="113"/>
      <c r="AW143" s="113"/>
      <c r="AX143" s="113"/>
      <c r="AY143" s="113"/>
      <c r="AZ143" s="113"/>
      <c r="BA143" s="113"/>
      <c r="BB143" s="113"/>
      <c r="BC143" s="113"/>
      <c r="BD143" s="113"/>
      <c r="BE143" s="113"/>
      <c r="BF143" s="113"/>
      <c r="BG143" s="113"/>
      <c r="BH143" s="113"/>
      <c r="BI143" s="113"/>
      <c r="BJ143" s="113"/>
      <c r="BK143" s="113"/>
      <c r="BL143" s="113"/>
      <c r="BM143" s="113"/>
      <c r="BN143" s="113"/>
      <c r="BO143" s="113"/>
      <c r="BP143" s="113"/>
      <c r="BQ143" s="113"/>
      <c r="BR143" s="113"/>
      <c r="BS143" s="113"/>
      <c r="BT143" s="113"/>
      <c r="BU143" s="113"/>
      <c r="BV143" s="113"/>
      <c r="BW143" s="113"/>
      <c r="BX143" s="113"/>
      <c r="BY143" s="113"/>
    </row>
    <row r="144" spans="12:77" s="13" customFormat="1" x14ac:dyDescent="0.25"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  <c r="Y144" s="113"/>
      <c r="Z144" s="113"/>
      <c r="AA144" s="113"/>
      <c r="AB144" s="113"/>
      <c r="AC144" s="113"/>
      <c r="AD144" s="113"/>
      <c r="AE144" s="113"/>
      <c r="AF144" s="113"/>
      <c r="AG144" s="113"/>
      <c r="AH144" s="113"/>
      <c r="AI144" s="113"/>
      <c r="AJ144" s="113"/>
      <c r="AK144" s="113"/>
      <c r="AL144" s="113"/>
      <c r="AM144" s="113"/>
      <c r="AN144" s="113"/>
      <c r="AO144" s="113"/>
      <c r="AP144" s="113"/>
      <c r="AQ144" s="113"/>
      <c r="AR144" s="113"/>
      <c r="AS144" s="113"/>
      <c r="AT144" s="113"/>
      <c r="AU144" s="113"/>
      <c r="AV144" s="113"/>
      <c r="AW144" s="113"/>
      <c r="AX144" s="113"/>
      <c r="AY144" s="113"/>
      <c r="AZ144" s="113"/>
      <c r="BA144" s="113"/>
      <c r="BB144" s="113"/>
      <c r="BC144" s="113"/>
      <c r="BD144" s="113"/>
      <c r="BE144" s="113"/>
      <c r="BF144" s="113"/>
      <c r="BG144" s="113"/>
      <c r="BH144" s="113"/>
      <c r="BI144" s="113"/>
      <c r="BJ144" s="113"/>
      <c r="BK144" s="113"/>
      <c r="BL144" s="113"/>
      <c r="BM144" s="113"/>
      <c r="BN144" s="113"/>
      <c r="BO144" s="113"/>
      <c r="BP144" s="113"/>
      <c r="BQ144" s="113"/>
      <c r="BR144" s="113"/>
      <c r="BS144" s="113"/>
      <c r="BT144" s="113"/>
      <c r="BU144" s="113"/>
      <c r="BV144" s="113"/>
      <c r="BW144" s="113"/>
      <c r="BX144" s="113"/>
      <c r="BY144" s="113"/>
    </row>
    <row r="145" spans="12:77" s="13" customFormat="1" x14ac:dyDescent="0.25"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  <c r="Y145" s="113"/>
      <c r="Z145" s="113"/>
      <c r="AA145" s="113"/>
      <c r="AB145" s="113"/>
      <c r="AC145" s="113"/>
      <c r="AD145" s="113"/>
      <c r="AE145" s="113"/>
      <c r="AF145" s="113"/>
      <c r="AG145" s="113"/>
      <c r="AH145" s="113"/>
      <c r="AI145" s="113"/>
      <c r="AJ145" s="113"/>
      <c r="AK145" s="113"/>
      <c r="AL145" s="113"/>
      <c r="AM145" s="113"/>
      <c r="AN145" s="113"/>
      <c r="AO145" s="113"/>
      <c r="AP145" s="113"/>
      <c r="AQ145" s="113"/>
      <c r="AR145" s="113"/>
      <c r="AS145" s="113"/>
      <c r="AT145" s="113"/>
      <c r="AU145" s="113"/>
      <c r="AV145" s="113"/>
      <c r="AW145" s="113"/>
      <c r="AX145" s="113"/>
      <c r="AY145" s="113"/>
      <c r="AZ145" s="113"/>
      <c r="BA145" s="113"/>
      <c r="BB145" s="113"/>
      <c r="BC145" s="113"/>
      <c r="BD145" s="113"/>
      <c r="BE145" s="113"/>
      <c r="BF145" s="113"/>
      <c r="BG145" s="113"/>
      <c r="BH145" s="113"/>
      <c r="BI145" s="113"/>
      <c r="BJ145" s="113"/>
      <c r="BK145" s="113"/>
      <c r="BL145" s="113"/>
      <c r="BM145" s="113"/>
      <c r="BN145" s="113"/>
      <c r="BO145" s="113"/>
      <c r="BP145" s="113"/>
      <c r="BQ145" s="113"/>
      <c r="BR145" s="113"/>
      <c r="BS145" s="113"/>
      <c r="BT145" s="113"/>
      <c r="BU145" s="113"/>
      <c r="BV145" s="113"/>
      <c r="BW145" s="113"/>
      <c r="BX145" s="113"/>
      <c r="BY145" s="113"/>
    </row>
    <row r="146" spans="12:77" s="13" customFormat="1" x14ac:dyDescent="0.25"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  <c r="Y146" s="113"/>
      <c r="Z146" s="113"/>
      <c r="AA146" s="113"/>
      <c r="AB146" s="113"/>
      <c r="AC146" s="113"/>
      <c r="AD146" s="113"/>
      <c r="AE146" s="113"/>
      <c r="AF146" s="113"/>
      <c r="AG146" s="113"/>
      <c r="AH146" s="113"/>
      <c r="AI146" s="113"/>
      <c r="AJ146" s="113"/>
      <c r="AK146" s="113"/>
      <c r="AL146" s="113"/>
      <c r="AM146" s="113"/>
      <c r="AN146" s="113"/>
      <c r="AO146" s="113"/>
      <c r="AP146" s="113"/>
      <c r="AQ146" s="113"/>
      <c r="AR146" s="113"/>
      <c r="AS146" s="113"/>
      <c r="AT146" s="113"/>
      <c r="AU146" s="113"/>
      <c r="AV146" s="113"/>
      <c r="AW146" s="113"/>
      <c r="AX146" s="113"/>
      <c r="AY146" s="113"/>
      <c r="AZ146" s="113"/>
      <c r="BA146" s="113"/>
      <c r="BB146" s="113"/>
      <c r="BC146" s="113"/>
      <c r="BD146" s="113"/>
      <c r="BE146" s="113"/>
      <c r="BF146" s="113"/>
      <c r="BG146" s="113"/>
      <c r="BH146" s="113"/>
      <c r="BI146" s="113"/>
      <c r="BJ146" s="113"/>
      <c r="BK146" s="113"/>
      <c r="BL146" s="113"/>
      <c r="BM146" s="113"/>
      <c r="BN146" s="113"/>
      <c r="BO146" s="113"/>
      <c r="BP146" s="113"/>
      <c r="BQ146" s="113"/>
      <c r="BR146" s="113"/>
      <c r="BS146" s="113"/>
      <c r="BT146" s="113"/>
      <c r="BU146" s="113"/>
      <c r="BV146" s="113"/>
      <c r="BW146" s="113"/>
      <c r="BX146" s="113"/>
      <c r="BY146" s="113"/>
    </row>
    <row r="147" spans="12:77" s="13" customFormat="1" x14ac:dyDescent="0.25"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  <c r="Y147" s="113"/>
      <c r="Z147" s="113"/>
      <c r="AA147" s="113"/>
      <c r="AB147" s="113"/>
      <c r="AC147" s="113"/>
      <c r="AD147" s="113"/>
      <c r="AE147" s="113"/>
      <c r="AF147" s="113"/>
      <c r="AG147" s="113"/>
      <c r="AH147" s="113"/>
      <c r="AI147" s="113"/>
      <c r="AJ147" s="113"/>
      <c r="AK147" s="113"/>
      <c r="AL147" s="113"/>
      <c r="AM147" s="113"/>
      <c r="AN147" s="113"/>
      <c r="AO147" s="113"/>
      <c r="AP147" s="113"/>
      <c r="AQ147" s="113"/>
      <c r="AR147" s="113"/>
      <c r="AS147" s="113"/>
      <c r="AT147" s="113"/>
      <c r="AU147" s="113"/>
      <c r="AV147" s="113"/>
      <c r="AW147" s="113"/>
      <c r="AX147" s="113"/>
      <c r="AY147" s="113"/>
      <c r="AZ147" s="113"/>
      <c r="BA147" s="113"/>
      <c r="BB147" s="113"/>
      <c r="BC147" s="113"/>
      <c r="BD147" s="113"/>
      <c r="BE147" s="113"/>
      <c r="BF147" s="113"/>
      <c r="BG147" s="113"/>
      <c r="BH147" s="113"/>
      <c r="BI147" s="113"/>
      <c r="BJ147" s="113"/>
      <c r="BK147" s="113"/>
      <c r="BL147" s="113"/>
      <c r="BM147" s="113"/>
      <c r="BN147" s="113"/>
      <c r="BO147" s="113"/>
      <c r="BP147" s="113"/>
      <c r="BQ147" s="113"/>
      <c r="BR147" s="113"/>
      <c r="BS147" s="113"/>
      <c r="BT147" s="113"/>
      <c r="BU147" s="113"/>
      <c r="BV147" s="113"/>
      <c r="BW147" s="113"/>
      <c r="BX147" s="113"/>
      <c r="BY147" s="113"/>
    </row>
    <row r="148" spans="12:77" s="13" customFormat="1" x14ac:dyDescent="0.25"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  <c r="Y148" s="113"/>
      <c r="Z148" s="113"/>
      <c r="AA148" s="113"/>
      <c r="AB148" s="113"/>
      <c r="AC148" s="113"/>
      <c r="AD148" s="113"/>
      <c r="AE148" s="113"/>
      <c r="AF148" s="113"/>
      <c r="AG148" s="113"/>
      <c r="AH148" s="113"/>
      <c r="AI148" s="113"/>
      <c r="AJ148" s="113"/>
      <c r="AK148" s="113"/>
      <c r="AL148" s="113"/>
      <c r="AM148" s="113"/>
      <c r="AN148" s="113"/>
      <c r="AO148" s="113"/>
      <c r="AP148" s="113"/>
      <c r="AQ148" s="113"/>
      <c r="AR148" s="113"/>
      <c r="AS148" s="113"/>
      <c r="AT148" s="113"/>
      <c r="AU148" s="113"/>
      <c r="AV148" s="113"/>
      <c r="AW148" s="113"/>
      <c r="AX148" s="113"/>
      <c r="AY148" s="113"/>
      <c r="AZ148" s="113"/>
      <c r="BA148" s="113"/>
      <c r="BB148" s="113"/>
      <c r="BC148" s="113"/>
      <c r="BD148" s="113"/>
      <c r="BE148" s="113"/>
      <c r="BF148" s="113"/>
      <c r="BG148" s="113"/>
      <c r="BH148" s="113"/>
      <c r="BI148" s="113"/>
      <c r="BJ148" s="113"/>
      <c r="BK148" s="113"/>
      <c r="BL148" s="113"/>
      <c r="BM148" s="113"/>
      <c r="BN148" s="113"/>
      <c r="BO148" s="113"/>
      <c r="BP148" s="113"/>
      <c r="BQ148" s="113"/>
      <c r="BR148" s="113"/>
      <c r="BS148" s="113"/>
      <c r="BT148" s="113"/>
      <c r="BU148" s="113"/>
      <c r="BV148" s="113"/>
      <c r="BW148" s="113"/>
      <c r="BX148" s="113"/>
      <c r="BY148" s="113"/>
    </row>
    <row r="149" spans="12:77" s="13" customFormat="1" x14ac:dyDescent="0.25"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  <c r="Y149" s="113"/>
      <c r="Z149" s="113"/>
      <c r="AA149" s="113"/>
      <c r="AB149" s="113"/>
      <c r="AC149" s="113"/>
      <c r="AD149" s="113"/>
      <c r="AE149" s="113"/>
      <c r="AF149" s="113"/>
      <c r="AG149" s="113"/>
      <c r="AH149" s="113"/>
      <c r="AI149" s="113"/>
      <c r="AJ149" s="113"/>
      <c r="AK149" s="113"/>
      <c r="AL149" s="113"/>
      <c r="AM149" s="113"/>
      <c r="AN149" s="113"/>
      <c r="AO149" s="113"/>
      <c r="AP149" s="113"/>
      <c r="AQ149" s="113"/>
      <c r="AR149" s="113"/>
      <c r="AS149" s="113"/>
      <c r="AT149" s="113"/>
      <c r="AU149" s="113"/>
      <c r="AV149" s="113"/>
      <c r="AW149" s="113"/>
      <c r="AX149" s="113"/>
      <c r="AY149" s="113"/>
      <c r="AZ149" s="113"/>
      <c r="BA149" s="113"/>
      <c r="BB149" s="113"/>
      <c r="BC149" s="113"/>
      <c r="BD149" s="113"/>
      <c r="BE149" s="113"/>
      <c r="BF149" s="113"/>
      <c r="BG149" s="113"/>
      <c r="BH149" s="113"/>
      <c r="BI149" s="113"/>
      <c r="BJ149" s="113"/>
      <c r="BK149" s="113"/>
      <c r="BL149" s="113"/>
      <c r="BM149" s="113"/>
      <c r="BN149" s="113"/>
      <c r="BO149" s="113"/>
      <c r="BP149" s="113"/>
      <c r="BQ149" s="113"/>
      <c r="BR149" s="113"/>
      <c r="BS149" s="113"/>
      <c r="BT149" s="113"/>
      <c r="BU149" s="113"/>
      <c r="BV149" s="113"/>
      <c r="BW149" s="113"/>
      <c r="BX149" s="113"/>
      <c r="BY149" s="113"/>
    </row>
    <row r="150" spans="12:77" s="13" customFormat="1" x14ac:dyDescent="0.25"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  <c r="Y150" s="113"/>
      <c r="Z150" s="113"/>
      <c r="AA150" s="113"/>
      <c r="AB150" s="113"/>
      <c r="AC150" s="113"/>
      <c r="AD150" s="113"/>
      <c r="AE150" s="113"/>
      <c r="AF150" s="113"/>
      <c r="AG150" s="113"/>
      <c r="AH150" s="113"/>
      <c r="AI150" s="113"/>
      <c r="AJ150" s="113"/>
      <c r="AK150" s="113"/>
      <c r="AL150" s="113"/>
      <c r="AM150" s="113"/>
      <c r="AN150" s="113"/>
      <c r="AO150" s="113"/>
      <c r="AP150" s="113"/>
      <c r="AQ150" s="113"/>
      <c r="AR150" s="113"/>
      <c r="AS150" s="113"/>
      <c r="AT150" s="113"/>
      <c r="AU150" s="113"/>
      <c r="AV150" s="113"/>
      <c r="AW150" s="113"/>
      <c r="AX150" s="113"/>
      <c r="AY150" s="113"/>
      <c r="AZ150" s="113"/>
      <c r="BA150" s="113"/>
      <c r="BB150" s="113"/>
      <c r="BC150" s="113"/>
      <c r="BD150" s="113"/>
      <c r="BE150" s="113"/>
      <c r="BF150" s="113"/>
      <c r="BG150" s="113"/>
      <c r="BH150" s="113"/>
      <c r="BI150" s="113"/>
      <c r="BJ150" s="113"/>
      <c r="BK150" s="113"/>
      <c r="BL150" s="113"/>
      <c r="BM150" s="113"/>
      <c r="BN150" s="113"/>
      <c r="BO150" s="113"/>
      <c r="BP150" s="113"/>
      <c r="BQ150" s="113"/>
      <c r="BR150" s="113"/>
      <c r="BS150" s="113"/>
      <c r="BT150" s="113"/>
      <c r="BU150" s="113"/>
      <c r="BV150" s="113"/>
      <c r="BW150" s="113"/>
      <c r="BX150" s="113"/>
      <c r="BY150" s="113"/>
    </row>
    <row r="151" spans="12:77" s="13" customFormat="1" x14ac:dyDescent="0.25"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  <c r="Y151" s="113"/>
      <c r="Z151" s="113"/>
      <c r="AA151" s="113"/>
      <c r="AB151" s="113"/>
      <c r="AC151" s="113"/>
      <c r="AD151" s="113"/>
      <c r="AE151" s="113"/>
      <c r="AF151" s="113"/>
      <c r="AG151" s="113"/>
      <c r="AH151" s="113"/>
      <c r="AI151" s="113"/>
      <c r="AJ151" s="113"/>
      <c r="AK151" s="113"/>
      <c r="AL151" s="113"/>
      <c r="AM151" s="113"/>
      <c r="AN151" s="113"/>
      <c r="AO151" s="113"/>
      <c r="AP151" s="113"/>
      <c r="AQ151" s="113"/>
      <c r="AR151" s="113"/>
      <c r="AS151" s="113"/>
      <c r="AT151" s="113"/>
      <c r="AU151" s="113"/>
      <c r="AV151" s="113"/>
      <c r="AW151" s="113"/>
      <c r="AX151" s="113"/>
      <c r="AY151" s="113"/>
      <c r="AZ151" s="113"/>
      <c r="BA151" s="113"/>
      <c r="BB151" s="113"/>
      <c r="BC151" s="113"/>
      <c r="BD151" s="113"/>
      <c r="BE151" s="113"/>
      <c r="BF151" s="113"/>
      <c r="BG151" s="113"/>
      <c r="BH151" s="113"/>
      <c r="BI151" s="113"/>
      <c r="BJ151" s="113"/>
      <c r="BK151" s="113"/>
      <c r="BL151" s="113"/>
      <c r="BM151" s="113"/>
      <c r="BN151" s="113"/>
      <c r="BO151" s="113"/>
      <c r="BP151" s="113"/>
      <c r="BQ151" s="113"/>
      <c r="BR151" s="113"/>
      <c r="BS151" s="113"/>
      <c r="BT151" s="113"/>
      <c r="BU151" s="113"/>
      <c r="BV151" s="113"/>
      <c r="BW151" s="113"/>
      <c r="BX151" s="113"/>
      <c r="BY151" s="113"/>
    </row>
    <row r="152" spans="12:77" s="13" customFormat="1" x14ac:dyDescent="0.25"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  <c r="Y152" s="113"/>
      <c r="Z152" s="113"/>
      <c r="AA152" s="113"/>
      <c r="AB152" s="113"/>
      <c r="AC152" s="113"/>
      <c r="AD152" s="113"/>
      <c r="AE152" s="113"/>
      <c r="AF152" s="113"/>
      <c r="AG152" s="113"/>
      <c r="AH152" s="113"/>
      <c r="AI152" s="113"/>
      <c r="AJ152" s="113"/>
      <c r="AK152" s="113"/>
      <c r="AL152" s="113"/>
      <c r="AM152" s="113"/>
      <c r="AN152" s="113"/>
      <c r="AO152" s="113"/>
      <c r="AP152" s="113"/>
      <c r="AQ152" s="113"/>
      <c r="AR152" s="113"/>
      <c r="AS152" s="113"/>
      <c r="AT152" s="113"/>
      <c r="AU152" s="113"/>
      <c r="AV152" s="113"/>
      <c r="AW152" s="113"/>
      <c r="AX152" s="113"/>
      <c r="AY152" s="113"/>
      <c r="AZ152" s="113"/>
      <c r="BA152" s="113"/>
      <c r="BB152" s="113"/>
      <c r="BC152" s="113"/>
      <c r="BD152" s="113"/>
      <c r="BE152" s="113"/>
      <c r="BF152" s="113"/>
      <c r="BG152" s="113"/>
      <c r="BH152" s="113"/>
      <c r="BI152" s="113"/>
      <c r="BJ152" s="113"/>
      <c r="BK152" s="113"/>
      <c r="BL152" s="113"/>
      <c r="BM152" s="113"/>
      <c r="BN152" s="113"/>
      <c r="BO152" s="113"/>
      <c r="BP152" s="113"/>
      <c r="BQ152" s="113"/>
      <c r="BR152" s="113"/>
      <c r="BS152" s="113"/>
      <c r="BT152" s="113"/>
      <c r="BU152" s="113"/>
      <c r="BV152" s="113"/>
      <c r="BW152" s="113"/>
      <c r="BX152" s="113"/>
      <c r="BY152" s="113"/>
    </row>
    <row r="153" spans="12:77" s="13" customFormat="1" x14ac:dyDescent="0.25"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  <c r="Y153" s="113"/>
      <c r="Z153" s="113"/>
      <c r="AA153" s="113"/>
      <c r="AB153" s="113"/>
      <c r="AC153" s="113"/>
      <c r="AD153" s="113"/>
      <c r="AE153" s="113"/>
      <c r="AF153" s="113"/>
      <c r="AG153" s="113"/>
      <c r="AH153" s="113"/>
      <c r="AI153" s="113"/>
      <c r="AJ153" s="113"/>
      <c r="AK153" s="113"/>
      <c r="AL153" s="113"/>
      <c r="AM153" s="113"/>
      <c r="AN153" s="113"/>
      <c r="AO153" s="113"/>
      <c r="AP153" s="113"/>
      <c r="AQ153" s="113"/>
      <c r="AR153" s="113"/>
      <c r="AS153" s="113"/>
      <c r="AT153" s="113"/>
      <c r="AU153" s="113"/>
      <c r="AV153" s="113"/>
      <c r="AW153" s="113"/>
      <c r="AX153" s="113"/>
      <c r="AY153" s="113"/>
      <c r="AZ153" s="113"/>
      <c r="BA153" s="113"/>
      <c r="BB153" s="113"/>
      <c r="BC153" s="113"/>
      <c r="BD153" s="113"/>
      <c r="BE153" s="113"/>
      <c r="BF153" s="113"/>
      <c r="BG153" s="113"/>
      <c r="BH153" s="113"/>
      <c r="BI153" s="113"/>
      <c r="BJ153" s="113"/>
      <c r="BK153" s="113"/>
      <c r="BL153" s="113"/>
      <c r="BM153" s="113"/>
      <c r="BN153" s="113"/>
      <c r="BO153" s="113"/>
      <c r="BP153" s="113"/>
      <c r="BQ153" s="113"/>
      <c r="BR153" s="113"/>
      <c r="BS153" s="113"/>
      <c r="BT153" s="113"/>
      <c r="BU153" s="113"/>
      <c r="BV153" s="113"/>
      <c r="BW153" s="113"/>
      <c r="BX153" s="113"/>
      <c r="BY153" s="113"/>
    </row>
    <row r="154" spans="12:77" s="13" customFormat="1" x14ac:dyDescent="0.25"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  <c r="Y154" s="113"/>
      <c r="Z154" s="113"/>
      <c r="AA154" s="113"/>
      <c r="AB154" s="113"/>
      <c r="AC154" s="113"/>
      <c r="AD154" s="113"/>
      <c r="AE154" s="113"/>
      <c r="AF154" s="113"/>
      <c r="AG154" s="113"/>
      <c r="AH154" s="113"/>
      <c r="AI154" s="113"/>
      <c r="AJ154" s="113"/>
      <c r="AK154" s="113"/>
      <c r="AL154" s="113"/>
      <c r="AM154" s="113"/>
      <c r="AN154" s="113"/>
      <c r="AO154" s="113"/>
      <c r="AP154" s="113"/>
      <c r="AQ154" s="113"/>
      <c r="AR154" s="113"/>
      <c r="AS154" s="113"/>
      <c r="AT154" s="113"/>
      <c r="AU154" s="113"/>
      <c r="AV154" s="113"/>
      <c r="AW154" s="113"/>
      <c r="AX154" s="113"/>
      <c r="AY154" s="113"/>
      <c r="AZ154" s="113"/>
      <c r="BA154" s="113"/>
      <c r="BB154" s="113"/>
      <c r="BC154" s="113"/>
      <c r="BD154" s="113"/>
      <c r="BE154" s="113"/>
      <c r="BF154" s="113"/>
      <c r="BG154" s="113"/>
      <c r="BH154" s="113"/>
      <c r="BI154" s="113"/>
      <c r="BJ154" s="113"/>
      <c r="BK154" s="113"/>
      <c r="BL154" s="113"/>
      <c r="BM154" s="113"/>
      <c r="BN154" s="113"/>
      <c r="BO154" s="113"/>
      <c r="BP154" s="113"/>
      <c r="BQ154" s="113"/>
      <c r="BR154" s="113"/>
      <c r="BS154" s="113"/>
      <c r="BT154" s="113"/>
      <c r="BU154" s="113"/>
      <c r="BV154" s="113"/>
      <c r="BW154" s="113"/>
      <c r="BX154" s="113"/>
      <c r="BY154" s="113"/>
    </row>
    <row r="155" spans="12:77" s="13" customFormat="1" x14ac:dyDescent="0.25"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  <c r="Y155" s="113"/>
      <c r="Z155" s="113"/>
      <c r="AA155" s="113"/>
      <c r="AB155" s="113"/>
      <c r="AC155" s="113"/>
      <c r="AD155" s="113"/>
      <c r="AE155" s="113"/>
      <c r="AF155" s="113"/>
      <c r="AG155" s="113"/>
      <c r="AH155" s="113"/>
      <c r="AI155" s="113"/>
      <c r="AJ155" s="113"/>
      <c r="AK155" s="113"/>
      <c r="AL155" s="113"/>
      <c r="AM155" s="113"/>
      <c r="AN155" s="113"/>
      <c r="AO155" s="113"/>
      <c r="AP155" s="113"/>
      <c r="AQ155" s="113"/>
      <c r="AR155" s="113"/>
      <c r="AS155" s="113"/>
      <c r="AT155" s="113"/>
      <c r="AU155" s="113"/>
      <c r="AV155" s="113"/>
      <c r="AW155" s="113"/>
      <c r="AX155" s="113"/>
      <c r="AY155" s="113"/>
      <c r="AZ155" s="113"/>
      <c r="BA155" s="113"/>
      <c r="BB155" s="113"/>
      <c r="BC155" s="113"/>
      <c r="BD155" s="113"/>
      <c r="BE155" s="113"/>
      <c r="BF155" s="113"/>
      <c r="BG155" s="113"/>
      <c r="BH155" s="113"/>
      <c r="BI155" s="113"/>
      <c r="BJ155" s="113"/>
      <c r="BK155" s="113"/>
      <c r="BL155" s="113"/>
      <c r="BM155" s="113"/>
      <c r="BN155" s="113"/>
      <c r="BO155" s="113"/>
      <c r="BP155" s="113"/>
      <c r="BQ155" s="113"/>
      <c r="BR155" s="113"/>
      <c r="BS155" s="113"/>
      <c r="BT155" s="113"/>
      <c r="BU155" s="113"/>
      <c r="BV155" s="113"/>
      <c r="BW155" s="113"/>
      <c r="BX155" s="113"/>
      <c r="BY155" s="113"/>
    </row>
    <row r="156" spans="12:77" s="13" customFormat="1" x14ac:dyDescent="0.25"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  <c r="Y156" s="113"/>
      <c r="Z156" s="113"/>
      <c r="AA156" s="113"/>
      <c r="AB156" s="113"/>
      <c r="AC156" s="113"/>
      <c r="AD156" s="113"/>
      <c r="AE156" s="113"/>
      <c r="AF156" s="113"/>
      <c r="AG156" s="113"/>
      <c r="AH156" s="113"/>
      <c r="AI156" s="113"/>
      <c r="AJ156" s="113"/>
      <c r="AK156" s="113"/>
      <c r="AL156" s="113"/>
      <c r="AM156" s="113"/>
      <c r="AN156" s="113"/>
      <c r="AO156" s="113"/>
      <c r="AP156" s="113"/>
      <c r="AQ156" s="113"/>
      <c r="AR156" s="113"/>
      <c r="AS156" s="113"/>
      <c r="AT156" s="113"/>
      <c r="AU156" s="113"/>
      <c r="AV156" s="113"/>
      <c r="AW156" s="113"/>
      <c r="AX156" s="113"/>
      <c r="AY156" s="113"/>
      <c r="AZ156" s="113"/>
      <c r="BA156" s="113"/>
      <c r="BB156" s="113"/>
      <c r="BC156" s="113"/>
      <c r="BD156" s="113"/>
      <c r="BE156" s="113"/>
      <c r="BF156" s="113"/>
      <c r="BG156" s="113"/>
      <c r="BH156" s="113"/>
      <c r="BI156" s="113"/>
      <c r="BJ156" s="113"/>
      <c r="BK156" s="113"/>
      <c r="BL156" s="113"/>
      <c r="BM156" s="113"/>
      <c r="BN156" s="113"/>
      <c r="BO156" s="113"/>
      <c r="BP156" s="113"/>
      <c r="BQ156" s="113"/>
      <c r="BR156" s="113"/>
      <c r="BS156" s="113"/>
      <c r="BT156" s="113"/>
      <c r="BU156" s="113"/>
      <c r="BV156" s="113"/>
      <c r="BW156" s="113"/>
      <c r="BX156" s="113"/>
      <c r="BY156" s="113"/>
    </row>
    <row r="157" spans="12:77" s="13" customFormat="1" x14ac:dyDescent="0.25"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  <c r="Y157" s="113"/>
      <c r="Z157" s="113"/>
      <c r="AA157" s="113"/>
      <c r="AB157" s="113"/>
      <c r="AC157" s="113"/>
      <c r="AD157" s="113"/>
      <c r="AE157" s="113"/>
      <c r="AF157" s="113"/>
      <c r="AG157" s="113"/>
      <c r="AH157" s="113"/>
      <c r="AI157" s="113"/>
      <c r="AJ157" s="113"/>
      <c r="AK157" s="113"/>
      <c r="AL157" s="113"/>
      <c r="AM157" s="113"/>
      <c r="AN157" s="113"/>
      <c r="AO157" s="113"/>
      <c r="AP157" s="113"/>
      <c r="AQ157" s="113"/>
      <c r="AR157" s="113"/>
      <c r="AS157" s="113"/>
      <c r="AT157" s="113"/>
      <c r="AU157" s="113"/>
      <c r="AV157" s="113"/>
      <c r="AW157" s="113"/>
      <c r="AX157" s="113"/>
      <c r="AY157" s="113"/>
      <c r="AZ157" s="113"/>
      <c r="BA157" s="113"/>
      <c r="BB157" s="113"/>
      <c r="BC157" s="113"/>
      <c r="BD157" s="113"/>
      <c r="BE157" s="113"/>
      <c r="BF157" s="113"/>
      <c r="BG157" s="113"/>
      <c r="BH157" s="113"/>
      <c r="BI157" s="113"/>
      <c r="BJ157" s="113"/>
      <c r="BK157" s="113"/>
      <c r="BL157" s="113"/>
      <c r="BM157" s="113"/>
      <c r="BN157" s="113"/>
      <c r="BO157" s="113"/>
      <c r="BP157" s="113"/>
      <c r="BQ157" s="113"/>
      <c r="BR157" s="113"/>
      <c r="BS157" s="113"/>
      <c r="BT157" s="113"/>
      <c r="BU157" s="113"/>
      <c r="BV157" s="113"/>
      <c r="BW157" s="113"/>
      <c r="BX157" s="113"/>
      <c r="BY157" s="113"/>
    </row>
    <row r="158" spans="12:77" s="13" customFormat="1" x14ac:dyDescent="0.25"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  <c r="Y158" s="113"/>
      <c r="Z158" s="113"/>
      <c r="AA158" s="113"/>
      <c r="AB158" s="113"/>
      <c r="AC158" s="113"/>
      <c r="AD158" s="113"/>
      <c r="AE158" s="113"/>
      <c r="AF158" s="113"/>
      <c r="AG158" s="113"/>
      <c r="AH158" s="113"/>
      <c r="AI158" s="113"/>
      <c r="AJ158" s="113"/>
      <c r="AK158" s="113"/>
      <c r="AL158" s="113"/>
      <c r="AM158" s="113"/>
      <c r="AN158" s="113"/>
      <c r="AO158" s="113"/>
      <c r="AP158" s="113"/>
      <c r="AQ158" s="113"/>
      <c r="AR158" s="113"/>
      <c r="AS158" s="113"/>
      <c r="AT158" s="113"/>
      <c r="AU158" s="113"/>
      <c r="AV158" s="113"/>
      <c r="AW158" s="113"/>
      <c r="AX158" s="113"/>
      <c r="AY158" s="113"/>
      <c r="AZ158" s="113"/>
      <c r="BA158" s="113"/>
      <c r="BB158" s="113"/>
      <c r="BC158" s="113"/>
      <c r="BD158" s="113"/>
      <c r="BE158" s="113"/>
      <c r="BF158" s="113"/>
      <c r="BG158" s="113"/>
      <c r="BH158" s="113"/>
      <c r="BI158" s="113"/>
      <c r="BJ158" s="113"/>
      <c r="BK158" s="113"/>
      <c r="BL158" s="113"/>
      <c r="BM158" s="113"/>
      <c r="BN158" s="113"/>
      <c r="BO158" s="113"/>
      <c r="BP158" s="113"/>
      <c r="BQ158" s="113"/>
      <c r="BR158" s="113"/>
      <c r="BS158" s="113"/>
      <c r="BT158" s="113"/>
      <c r="BU158" s="113"/>
      <c r="BV158" s="113"/>
      <c r="BW158" s="113"/>
      <c r="BX158" s="113"/>
      <c r="BY158" s="113"/>
    </row>
    <row r="159" spans="12:77" s="13" customFormat="1" x14ac:dyDescent="0.25"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  <c r="Y159" s="113"/>
      <c r="Z159" s="113"/>
      <c r="AA159" s="113"/>
      <c r="AB159" s="113"/>
      <c r="AC159" s="113"/>
      <c r="AD159" s="113"/>
      <c r="AE159" s="113"/>
      <c r="AF159" s="113"/>
      <c r="AG159" s="113"/>
      <c r="AH159" s="113"/>
      <c r="AI159" s="113"/>
      <c r="AJ159" s="113"/>
      <c r="AK159" s="113"/>
      <c r="AL159" s="113"/>
      <c r="AM159" s="113"/>
      <c r="AN159" s="113"/>
      <c r="AO159" s="113"/>
      <c r="AP159" s="113"/>
      <c r="AQ159" s="113"/>
      <c r="AR159" s="113"/>
      <c r="AS159" s="113"/>
      <c r="AT159" s="113"/>
      <c r="AU159" s="113"/>
      <c r="AV159" s="113"/>
      <c r="AW159" s="113"/>
      <c r="AX159" s="113"/>
      <c r="AY159" s="113"/>
      <c r="AZ159" s="113"/>
      <c r="BA159" s="113"/>
      <c r="BB159" s="113"/>
      <c r="BC159" s="113"/>
      <c r="BD159" s="113"/>
      <c r="BE159" s="113"/>
      <c r="BF159" s="113"/>
      <c r="BG159" s="113"/>
      <c r="BH159" s="113"/>
      <c r="BI159" s="113"/>
      <c r="BJ159" s="113"/>
      <c r="BK159" s="113"/>
      <c r="BL159" s="113"/>
      <c r="BM159" s="113"/>
      <c r="BN159" s="113"/>
      <c r="BO159" s="113"/>
      <c r="BP159" s="113"/>
      <c r="BQ159" s="113"/>
      <c r="BR159" s="113"/>
      <c r="BS159" s="113"/>
      <c r="BT159" s="113"/>
      <c r="BU159" s="113"/>
      <c r="BV159" s="113"/>
      <c r="BW159" s="113"/>
      <c r="BX159" s="113"/>
      <c r="BY159" s="113"/>
    </row>
    <row r="160" spans="12:77" s="13" customFormat="1" x14ac:dyDescent="0.25"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  <c r="Y160" s="113"/>
      <c r="Z160" s="113"/>
      <c r="AA160" s="113"/>
      <c r="AB160" s="113"/>
      <c r="AC160" s="113"/>
      <c r="AD160" s="113"/>
      <c r="AE160" s="113"/>
      <c r="AF160" s="113"/>
      <c r="AG160" s="113"/>
      <c r="AH160" s="113"/>
      <c r="AI160" s="113"/>
      <c r="AJ160" s="113"/>
      <c r="AK160" s="113"/>
      <c r="AL160" s="113"/>
      <c r="AM160" s="113"/>
      <c r="AN160" s="113"/>
      <c r="AO160" s="113"/>
      <c r="AP160" s="113"/>
      <c r="AQ160" s="113"/>
      <c r="AR160" s="113"/>
      <c r="AS160" s="113"/>
      <c r="AT160" s="113"/>
      <c r="AU160" s="113"/>
      <c r="AV160" s="113"/>
      <c r="AW160" s="113"/>
      <c r="AX160" s="113"/>
      <c r="AY160" s="113"/>
      <c r="AZ160" s="113"/>
      <c r="BA160" s="113"/>
      <c r="BB160" s="113"/>
      <c r="BC160" s="113"/>
      <c r="BD160" s="113"/>
      <c r="BE160" s="113"/>
      <c r="BF160" s="113"/>
      <c r="BG160" s="113"/>
      <c r="BH160" s="113"/>
      <c r="BI160" s="113"/>
      <c r="BJ160" s="113"/>
      <c r="BK160" s="113"/>
      <c r="BL160" s="113"/>
      <c r="BM160" s="113"/>
      <c r="BN160" s="113"/>
      <c r="BO160" s="113"/>
      <c r="BP160" s="113"/>
      <c r="BQ160" s="113"/>
      <c r="BR160" s="113"/>
      <c r="BS160" s="113"/>
      <c r="BT160" s="113"/>
      <c r="BU160" s="113"/>
      <c r="BV160" s="113"/>
      <c r="BW160" s="113"/>
      <c r="BX160" s="113"/>
      <c r="BY160" s="113"/>
    </row>
    <row r="161" spans="12:77" s="13" customFormat="1" x14ac:dyDescent="0.25"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  <c r="Y161" s="113"/>
      <c r="Z161" s="113"/>
      <c r="AA161" s="113"/>
      <c r="AB161" s="113"/>
      <c r="AC161" s="113"/>
      <c r="AD161" s="113"/>
      <c r="AE161" s="113"/>
      <c r="AF161" s="113"/>
      <c r="AG161" s="113"/>
      <c r="AH161" s="113"/>
      <c r="AI161" s="113"/>
      <c r="AJ161" s="113"/>
      <c r="AK161" s="113"/>
      <c r="AL161" s="113"/>
      <c r="AM161" s="113"/>
      <c r="AN161" s="113"/>
      <c r="AO161" s="113"/>
      <c r="AP161" s="113"/>
      <c r="AQ161" s="113"/>
      <c r="AR161" s="113"/>
      <c r="AS161" s="113"/>
      <c r="AT161" s="113"/>
      <c r="AU161" s="113"/>
      <c r="AV161" s="113"/>
      <c r="AW161" s="113"/>
      <c r="AX161" s="113"/>
      <c r="AY161" s="113"/>
      <c r="AZ161" s="113"/>
      <c r="BA161" s="113"/>
      <c r="BB161" s="113"/>
      <c r="BC161" s="113"/>
      <c r="BD161" s="113"/>
      <c r="BE161" s="113"/>
      <c r="BF161" s="113"/>
      <c r="BG161" s="113"/>
      <c r="BH161" s="113"/>
      <c r="BI161" s="113"/>
      <c r="BJ161" s="113"/>
      <c r="BK161" s="113"/>
      <c r="BL161" s="113"/>
      <c r="BM161" s="113"/>
      <c r="BN161" s="113"/>
      <c r="BO161" s="113"/>
      <c r="BP161" s="113"/>
      <c r="BQ161" s="113"/>
      <c r="BR161" s="113"/>
      <c r="BS161" s="113"/>
      <c r="BT161" s="113"/>
      <c r="BU161" s="113"/>
      <c r="BV161" s="113"/>
      <c r="BW161" s="113"/>
      <c r="BX161" s="113"/>
      <c r="BY161" s="113"/>
    </row>
    <row r="162" spans="12:77" s="13" customFormat="1" x14ac:dyDescent="0.25"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  <c r="Y162" s="113"/>
      <c r="Z162" s="113"/>
      <c r="AA162" s="113"/>
      <c r="AB162" s="113"/>
      <c r="AC162" s="113"/>
      <c r="AD162" s="113"/>
      <c r="AE162" s="113"/>
      <c r="AF162" s="113"/>
      <c r="AG162" s="113"/>
      <c r="AH162" s="113"/>
      <c r="AI162" s="113"/>
      <c r="AJ162" s="113"/>
      <c r="AK162" s="113"/>
      <c r="AL162" s="113"/>
      <c r="AM162" s="113"/>
      <c r="AN162" s="113"/>
      <c r="AO162" s="113"/>
      <c r="AP162" s="113"/>
      <c r="AQ162" s="113"/>
      <c r="AR162" s="113"/>
      <c r="AS162" s="113"/>
      <c r="AT162" s="113"/>
      <c r="AU162" s="113"/>
      <c r="AV162" s="113"/>
      <c r="AW162" s="113"/>
      <c r="AX162" s="113"/>
      <c r="AY162" s="113"/>
      <c r="AZ162" s="113"/>
      <c r="BA162" s="113"/>
      <c r="BB162" s="113"/>
      <c r="BC162" s="113"/>
      <c r="BD162" s="113"/>
      <c r="BE162" s="113"/>
      <c r="BF162" s="113"/>
      <c r="BG162" s="113"/>
      <c r="BH162" s="113"/>
      <c r="BI162" s="113"/>
      <c r="BJ162" s="113"/>
      <c r="BK162" s="113"/>
      <c r="BL162" s="113"/>
      <c r="BM162" s="113"/>
      <c r="BN162" s="113"/>
      <c r="BO162" s="113"/>
      <c r="BP162" s="113"/>
      <c r="BQ162" s="113"/>
      <c r="BR162" s="113"/>
      <c r="BS162" s="113"/>
      <c r="BT162" s="113"/>
      <c r="BU162" s="113"/>
      <c r="BV162" s="113"/>
      <c r="BW162" s="113"/>
      <c r="BX162" s="113"/>
      <c r="BY162" s="113"/>
    </row>
    <row r="163" spans="12:77" s="13" customFormat="1" x14ac:dyDescent="0.25"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  <c r="Y163" s="113"/>
      <c r="Z163" s="113"/>
      <c r="AA163" s="113"/>
      <c r="AB163" s="113"/>
      <c r="AC163" s="113"/>
      <c r="AD163" s="113"/>
      <c r="AE163" s="113"/>
      <c r="AF163" s="113"/>
      <c r="AG163" s="113"/>
      <c r="AH163" s="113"/>
      <c r="AI163" s="113"/>
      <c r="AJ163" s="113"/>
      <c r="AK163" s="113"/>
      <c r="AL163" s="113"/>
      <c r="AM163" s="113"/>
      <c r="AN163" s="113"/>
      <c r="AO163" s="113"/>
      <c r="AP163" s="113"/>
      <c r="AQ163" s="113"/>
      <c r="AR163" s="113"/>
      <c r="AS163" s="113"/>
      <c r="AT163" s="113"/>
      <c r="AU163" s="113"/>
      <c r="AV163" s="113"/>
      <c r="AW163" s="113"/>
      <c r="AX163" s="113"/>
      <c r="AY163" s="113"/>
      <c r="AZ163" s="113"/>
      <c r="BA163" s="113"/>
      <c r="BB163" s="113"/>
      <c r="BC163" s="113"/>
      <c r="BD163" s="113"/>
      <c r="BE163" s="113"/>
      <c r="BF163" s="113"/>
      <c r="BG163" s="113"/>
      <c r="BH163" s="113"/>
      <c r="BI163" s="113"/>
      <c r="BJ163" s="113"/>
      <c r="BK163" s="113"/>
      <c r="BL163" s="113"/>
      <c r="BM163" s="113"/>
      <c r="BN163" s="113"/>
      <c r="BO163" s="113"/>
      <c r="BP163" s="113"/>
      <c r="BQ163" s="113"/>
      <c r="BR163" s="113"/>
      <c r="BS163" s="113"/>
      <c r="BT163" s="113"/>
      <c r="BU163" s="113"/>
      <c r="BV163" s="113"/>
      <c r="BW163" s="113"/>
      <c r="BX163" s="113"/>
      <c r="BY163" s="113"/>
    </row>
    <row r="164" spans="12:77" s="13" customFormat="1" x14ac:dyDescent="0.25"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  <c r="Y164" s="113"/>
      <c r="Z164" s="113"/>
      <c r="AA164" s="113"/>
      <c r="AB164" s="113"/>
      <c r="AC164" s="113"/>
      <c r="AD164" s="113"/>
      <c r="AE164" s="113"/>
      <c r="AF164" s="113"/>
      <c r="AG164" s="113"/>
      <c r="AH164" s="113"/>
      <c r="AI164" s="113"/>
      <c r="AJ164" s="113"/>
      <c r="AK164" s="113"/>
      <c r="AL164" s="113"/>
      <c r="AM164" s="113"/>
      <c r="AN164" s="113"/>
      <c r="AO164" s="113"/>
      <c r="AP164" s="113"/>
      <c r="AQ164" s="113"/>
      <c r="AR164" s="113"/>
      <c r="AS164" s="113"/>
      <c r="AT164" s="113"/>
      <c r="AU164" s="113"/>
      <c r="AV164" s="113"/>
      <c r="AW164" s="113"/>
      <c r="AX164" s="113"/>
      <c r="AY164" s="113"/>
      <c r="AZ164" s="113"/>
      <c r="BA164" s="113"/>
      <c r="BB164" s="113"/>
      <c r="BC164" s="113"/>
      <c r="BD164" s="113"/>
      <c r="BE164" s="113"/>
      <c r="BF164" s="113"/>
      <c r="BG164" s="113"/>
      <c r="BH164" s="113"/>
      <c r="BI164" s="113"/>
      <c r="BJ164" s="113"/>
      <c r="BK164" s="113"/>
      <c r="BL164" s="113"/>
      <c r="BM164" s="113"/>
      <c r="BN164" s="113"/>
      <c r="BO164" s="113"/>
      <c r="BP164" s="113"/>
      <c r="BQ164" s="113"/>
      <c r="BR164" s="113"/>
      <c r="BS164" s="113"/>
      <c r="BT164" s="113"/>
      <c r="BU164" s="113"/>
      <c r="BV164" s="113"/>
      <c r="BW164" s="113"/>
      <c r="BX164" s="113"/>
      <c r="BY164" s="113"/>
    </row>
    <row r="165" spans="12:77" s="13" customFormat="1" x14ac:dyDescent="0.25"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  <c r="Y165" s="113"/>
      <c r="Z165" s="113"/>
      <c r="AA165" s="113"/>
      <c r="AB165" s="113"/>
      <c r="AC165" s="113"/>
      <c r="AD165" s="113"/>
      <c r="AE165" s="113"/>
      <c r="AF165" s="113"/>
      <c r="AG165" s="113"/>
      <c r="AH165" s="113"/>
      <c r="AI165" s="113"/>
      <c r="AJ165" s="113"/>
      <c r="AK165" s="113"/>
      <c r="AL165" s="113"/>
      <c r="AM165" s="113"/>
      <c r="AN165" s="113"/>
      <c r="AO165" s="113"/>
      <c r="AP165" s="113"/>
      <c r="AQ165" s="113"/>
      <c r="AR165" s="113"/>
      <c r="AS165" s="113"/>
      <c r="AT165" s="113"/>
      <c r="AU165" s="113"/>
      <c r="AV165" s="113"/>
      <c r="AW165" s="113"/>
      <c r="AX165" s="113"/>
      <c r="AY165" s="113"/>
      <c r="AZ165" s="113"/>
      <c r="BA165" s="113"/>
      <c r="BB165" s="113"/>
      <c r="BC165" s="113"/>
      <c r="BD165" s="113"/>
      <c r="BE165" s="113"/>
      <c r="BF165" s="113"/>
      <c r="BG165" s="113"/>
      <c r="BH165" s="113"/>
      <c r="BI165" s="113"/>
      <c r="BJ165" s="113"/>
      <c r="BK165" s="113"/>
      <c r="BL165" s="113"/>
      <c r="BM165" s="113"/>
      <c r="BN165" s="113"/>
      <c r="BO165" s="113"/>
      <c r="BP165" s="113"/>
      <c r="BQ165" s="113"/>
      <c r="BR165" s="113"/>
      <c r="BS165" s="113"/>
      <c r="BT165" s="113"/>
      <c r="BU165" s="113"/>
      <c r="BV165" s="113"/>
      <c r="BW165" s="113"/>
      <c r="BX165" s="113"/>
      <c r="BY165" s="113"/>
    </row>
    <row r="166" spans="12:77" s="13" customFormat="1" x14ac:dyDescent="0.25"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  <c r="Y166" s="113"/>
      <c r="Z166" s="113"/>
      <c r="AA166" s="113"/>
      <c r="AB166" s="113"/>
      <c r="AC166" s="113"/>
      <c r="AD166" s="113"/>
      <c r="AE166" s="113"/>
      <c r="AF166" s="113"/>
      <c r="AG166" s="113"/>
      <c r="AH166" s="113"/>
      <c r="AI166" s="113"/>
      <c r="AJ166" s="113"/>
      <c r="AK166" s="113"/>
      <c r="AL166" s="113"/>
      <c r="AM166" s="113"/>
      <c r="AN166" s="113"/>
      <c r="AO166" s="113"/>
      <c r="AP166" s="113"/>
      <c r="AQ166" s="113"/>
      <c r="AR166" s="113"/>
      <c r="AS166" s="113"/>
      <c r="AT166" s="113"/>
      <c r="AU166" s="113"/>
      <c r="AV166" s="113"/>
      <c r="AW166" s="113"/>
      <c r="AX166" s="113"/>
      <c r="AY166" s="113"/>
      <c r="AZ166" s="113"/>
      <c r="BA166" s="113"/>
      <c r="BB166" s="113"/>
      <c r="BC166" s="113"/>
      <c r="BD166" s="113"/>
      <c r="BE166" s="113"/>
      <c r="BF166" s="113"/>
      <c r="BG166" s="113"/>
      <c r="BH166" s="113"/>
      <c r="BI166" s="113"/>
      <c r="BJ166" s="113"/>
      <c r="BK166" s="113"/>
      <c r="BL166" s="113"/>
      <c r="BM166" s="113"/>
      <c r="BN166" s="113"/>
      <c r="BO166" s="113"/>
      <c r="BP166" s="113"/>
      <c r="BQ166" s="113"/>
      <c r="BR166" s="113"/>
      <c r="BS166" s="113"/>
      <c r="BT166" s="113"/>
      <c r="BU166" s="113"/>
      <c r="BV166" s="113"/>
      <c r="BW166" s="113"/>
      <c r="BX166" s="113"/>
      <c r="BY166" s="113"/>
    </row>
    <row r="167" spans="12:77" s="13" customFormat="1" x14ac:dyDescent="0.25"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  <c r="Y167" s="113"/>
      <c r="Z167" s="113"/>
      <c r="AA167" s="113"/>
      <c r="AB167" s="113"/>
      <c r="AC167" s="113"/>
      <c r="AD167" s="113"/>
      <c r="AE167" s="113"/>
      <c r="AF167" s="113"/>
      <c r="AG167" s="113"/>
      <c r="AH167" s="113"/>
      <c r="AI167" s="113"/>
      <c r="AJ167" s="113"/>
      <c r="AK167" s="113"/>
      <c r="AL167" s="113"/>
      <c r="AM167" s="113"/>
      <c r="AN167" s="113"/>
      <c r="AO167" s="113"/>
      <c r="AP167" s="113"/>
      <c r="AQ167" s="113"/>
      <c r="AR167" s="113"/>
      <c r="AS167" s="113"/>
      <c r="AT167" s="113"/>
      <c r="AU167" s="113"/>
      <c r="AV167" s="113"/>
      <c r="AW167" s="113"/>
      <c r="AX167" s="113"/>
      <c r="AY167" s="113"/>
      <c r="AZ167" s="113"/>
      <c r="BA167" s="113"/>
      <c r="BB167" s="113"/>
      <c r="BC167" s="113"/>
      <c r="BD167" s="113"/>
      <c r="BE167" s="113"/>
      <c r="BF167" s="113"/>
      <c r="BG167" s="113"/>
      <c r="BH167" s="113"/>
      <c r="BI167" s="113"/>
      <c r="BJ167" s="113"/>
      <c r="BK167" s="113"/>
      <c r="BL167" s="113"/>
      <c r="BM167" s="113"/>
      <c r="BN167" s="113"/>
      <c r="BO167" s="113"/>
      <c r="BP167" s="113"/>
      <c r="BQ167" s="113"/>
      <c r="BR167" s="113"/>
      <c r="BS167" s="113"/>
      <c r="BT167" s="113"/>
      <c r="BU167" s="113"/>
      <c r="BV167" s="113"/>
      <c r="BW167" s="113"/>
      <c r="BX167" s="113"/>
      <c r="BY167" s="113"/>
    </row>
    <row r="168" spans="12:77" s="13" customFormat="1" x14ac:dyDescent="0.25"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  <c r="Y168" s="113"/>
      <c r="Z168" s="113"/>
      <c r="AA168" s="113"/>
      <c r="AB168" s="113"/>
      <c r="AC168" s="113"/>
      <c r="AD168" s="113"/>
      <c r="AE168" s="113"/>
      <c r="AF168" s="113"/>
      <c r="AG168" s="113"/>
      <c r="AH168" s="113"/>
      <c r="AI168" s="113"/>
      <c r="AJ168" s="113"/>
      <c r="AK168" s="113"/>
      <c r="AL168" s="113"/>
      <c r="AM168" s="113"/>
      <c r="AN168" s="113"/>
      <c r="AO168" s="113"/>
      <c r="AP168" s="113"/>
      <c r="AQ168" s="113"/>
      <c r="AR168" s="113"/>
      <c r="AS168" s="113"/>
      <c r="AT168" s="113"/>
      <c r="AU168" s="113"/>
      <c r="AV168" s="113"/>
      <c r="AW168" s="113"/>
      <c r="AX168" s="113"/>
      <c r="AY168" s="113"/>
      <c r="AZ168" s="113"/>
      <c r="BA168" s="113"/>
      <c r="BB168" s="113"/>
      <c r="BC168" s="113"/>
      <c r="BD168" s="113"/>
      <c r="BE168" s="113"/>
      <c r="BF168" s="113"/>
      <c r="BG168" s="113"/>
      <c r="BH168" s="113"/>
      <c r="BI168" s="113"/>
      <c r="BJ168" s="113"/>
      <c r="BK168" s="113"/>
      <c r="BL168" s="113"/>
      <c r="BM168" s="113"/>
      <c r="BN168" s="113"/>
      <c r="BO168" s="113"/>
      <c r="BP168" s="113"/>
      <c r="BQ168" s="113"/>
      <c r="BR168" s="113"/>
      <c r="BS168" s="113"/>
      <c r="BT168" s="113"/>
      <c r="BU168" s="113"/>
      <c r="BV168" s="113"/>
      <c r="BW168" s="113"/>
      <c r="BX168" s="113"/>
      <c r="BY168" s="113"/>
    </row>
    <row r="169" spans="12:77" s="13" customFormat="1" x14ac:dyDescent="0.25"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  <c r="Y169" s="113"/>
      <c r="Z169" s="113"/>
      <c r="AA169" s="113"/>
      <c r="AB169" s="113"/>
      <c r="AC169" s="113"/>
      <c r="AD169" s="113"/>
      <c r="AE169" s="113"/>
      <c r="AF169" s="113"/>
      <c r="AG169" s="113"/>
      <c r="AH169" s="113"/>
      <c r="AI169" s="113"/>
      <c r="AJ169" s="113"/>
      <c r="AK169" s="113"/>
      <c r="AL169" s="113"/>
      <c r="AM169" s="113"/>
      <c r="AN169" s="113"/>
      <c r="AO169" s="113"/>
      <c r="AP169" s="113"/>
      <c r="AQ169" s="113"/>
      <c r="AR169" s="113"/>
      <c r="AS169" s="113"/>
      <c r="AT169" s="113"/>
      <c r="AU169" s="113"/>
      <c r="AV169" s="113"/>
      <c r="AW169" s="113"/>
      <c r="AX169" s="113"/>
      <c r="AY169" s="113"/>
      <c r="AZ169" s="113"/>
      <c r="BA169" s="113"/>
      <c r="BB169" s="113"/>
      <c r="BC169" s="113"/>
      <c r="BD169" s="113"/>
      <c r="BE169" s="113"/>
      <c r="BF169" s="113"/>
      <c r="BG169" s="113"/>
      <c r="BH169" s="113"/>
      <c r="BI169" s="113"/>
      <c r="BJ169" s="113"/>
      <c r="BK169" s="113"/>
      <c r="BL169" s="113"/>
      <c r="BM169" s="113"/>
      <c r="BN169" s="113"/>
      <c r="BO169" s="113"/>
      <c r="BP169" s="113"/>
      <c r="BQ169" s="113"/>
      <c r="BR169" s="113"/>
      <c r="BS169" s="113"/>
      <c r="BT169" s="113"/>
      <c r="BU169" s="113"/>
      <c r="BV169" s="113"/>
      <c r="BW169" s="113"/>
      <c r="BX169" s="113"/>
      <c r="BY169" s="113"/>
    </row>
    <row r="170" spans="12:77" s="13" customFormat="1" x14ac:dyDescent="0.25"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  <c r="Y170" s="113"/>
      <c r="Z170" s="113"/>
      <c r="AA170" s="113"/>
      <c r="AB170" s="113"/>
      <c r="AC170" s="113"/>
      <c r="AD170" s="113"/>
      <c r="AE170" s="113"/>
      <c r="AF170" s="113"/>
      <c r="AG170" s="113"/>
      <c r="AH170" s="113"/>
      <c r="AI170" s="113"/>
      <c r="AJ170" s="113"/>
      <c r="AK170" s="113"/>
      <c r="AL170" s="113"/>
      <c r="AM170" s="113"/>
      <c r="AN170" s="113"/>
      <c r="AO170" s="113"/>
      <c r="AP170" s="113"/>
      <c r="AQ170" s="113"/>
      <c r="AR170" s="113"/>
      <c r="AS170" s="113"/>
      <c r="AT170" s="113"/>
      <c r="AU170" s="113"/>
      <c r="AV170" s="113"/>
      <c r="AW170" s="113"/>
      <c r="AX170" s="113"/>
      <c r="AY170" s="113"/>
      <c r="AZ170" s="113"/>
      <c r="BA170" s="113"/>
      <c r="BB170" s="113"/>
      <c r="BC170" s="113"/>
      <c r="BD170" s="113"/>
      <c r="BE170" s="113"/>
      <c r="BF170" s="113"/>
      <c r="BG170" s="113"/>
      <c r="BH170" s="113"/>
      <c r="BI170" s="113"/>
      <c r="BJ170" s="113"/>
      <c r="BK170" s="113"/>
      <c r="BL170" s="113"/>
      <c r="BM170" s="113"/>
      <c r="BN170" s="113"/>
      <c r="BO170" s="113"/>
      <c r="BP170" s="113"/>
      <c r="BQ170" s="113"/>
      <c r="BR170" s="113"/>
      <c r="BS170" s="113"/>
      <c r="BT170" s="113"/>
      <c r="BU170" s="113"/>
      <c r="BV170" s="113"/>
      <c r="BW170" s="113"/>
      <c r="BX170" s="113"/>
      <c r="BY170" s="113"/>
    </row>
    <row r="171" spans="12:77" s="13" customFormat="1" x14ac:dyDescent="0.25"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  <c r="Y171" s="113"/>
      <c r="Z171" s="113"/>
      <c r="AA171" s="113"/>
      <c r="AB171" s="113"/>
      <c r="AC171" s="113"/>
      <c r="AD171" s="113"/>
      <c r="AE171" s="113"/>
      <c r="AF171" s="113"/>
      <c r="AG171" s="113"/>
      <c r="AH171" s="113"/>
      <c r="AI171" s="113"/>
      <c r="AJ171" s="113"/>
      <c r="AK171" s="113"/>
      <c r="AL171" s="113"/>
      <c r="AM171" s="113"/>
      <c r="AN171" s="113"/>
      <c r="AO171" s="113"/>
      <c r="AP171" s="113"/>
      <c r="AQ171" s="113"/>
      <c r="AR171" s="113"/>
      <c r="AS171" s="113"/>
      <c r="AT171" s="113"/>
      <c r="AU171" s="113"/>
      <c r="AV171" s="113"/>
      <c r="AW171" s="113"/>
      <c r="AX171" s="113"/>
      <c r="AY171" s="113"/>
      <c r="AZ171" s="113"/>
      <c r="BA171" s="113"/>
      <c r="BB171" s="113"/>
      <c r="BC171" s="113"/>
      <c r="BD171" s="113"/>
      <c r="BE171" s="113"/>
      <c r="BF171" s="113"/>
      <c r="BG171" s="113"/>
      <c r="BH171" s="113"/>
      <c r="BI171" s="113"/>
      <c r="BJ171" s="113"/>
      <c r="BK171" s="113"/>
      <c r="BL171" s="113"/>
      <c r="BM171" s="113"/>
      <c r="BN171" s="113"/>
      <c r="BO171" s="113"/>
      <c r="BP171" s="113"/>
      <c r="BQ171" s="113"/>
      <c r="BR171" s="113"/>
      <c r="BS171" s="113"/>
      <c r="BT171" s="113"/>
      <c r="BU171" s="113"/>
      <c r="BV171" s="113"/>
      <c r="BW171" s="113"/>
      <c r="BX171" s="113"/>
      <c r="BY171" s="113"/>
    </row>
    <row r="172" spans="12:77" s="13" customFormat="1" x14ac:dyDescent="0.25"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  <c r="Y172" s="113"/>
      <c r="Z172" s="113"/>
      <c r="AA172" s="113"/>
      <c r="AB172" s="113"/>
      <c r="AC172" s="113"/>
      <c r="AD172" s="113"/>
      <c r="AE172" s="113"/>
      <c r="AF172" s="113"/>
      <c r="AG172" s="113"/>
      <c r="AH172" s="113"/>
      <c r="AI172" s="113"/>
      <c r="AJ172" s="113"/>
      <c r="AK172" s="113"/>
      <c r="AL172" s="113"/>
      <c r="AM172" s="113"/>
      <c r="AN172" s="113"/>
      <c r="AO172" s="113"/>
      <c r="AP172" s="113"/>
      <c r="AQ172" s="113"/>
      <c r="AR172" s="113"/>
      <c r="AS172" s="113"/>
      <c r="AT172" s="113"/>
      <c r="AU172" s="113"/>
      <c r="AV172" s="113"/>
      <c r="AW172" s="113"/>
      <c r="AX172" s="113"/>
      <c r="AY172" s="113"/>
      <c r="AZ172" s="113"/>
      <c r="BA172" s="113"/>
      <c r="BB172" s="113"/>
      <c r="BC172" s="113"/>
      <c r="BD172" s="113"/>
      <c r="BE172" s="113"/>
      <c r="BF172" s="113"/>
      <c r="BG172" s="113"/>
      <c r="BH172" s="113"/>
      <c r="BI172" s="113"/>
      <c r="BJ172" s="113"/>
      <c r="BK172" s="113"/>
      <c r="BL172" s="113"/>
      <c r="BM172" s="113"/>
      <c r="BN172" s="113"/>
      <c r="BO172" s="113"/>
      <c r="BP172" s="113"/>
      <c r="BQ172" s="113"/>
      <c r="BR172" s="113"/>
      <c r="BS172" s="113"/>
      <c r="BT172" s="113"/>
      <c r="BU172" s="113"/>
      <c r="BV172" s="113"/>
      <c r="BW172" s="113"/>
      <c r="BX172" s="113"/>
      <c r="BY172" s="113"/>
    </row>
    <row r="173" spans="12:77" s="13" customFormat="1" x14ac:dyDescent="0.25"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  <c r="Y173" s="113"/>
      <c r="Z173" s="113"/>
      <c r="AA173" s="113"/>
      <c r="AB173" s="113"/>
      <c r="AC173" s="113"/>
      <c r="AD173" s="113"/>
      <c r="AE173" s="113"/>
      <c r="AF173" s="113"/>
      <c r="AG173" s="113"/>
      <c r="AH173" s="113"/>
      <c r="AI173" s="113"/>
      <c r="AJ173" s="113"/>
      <c r="AK173" s="113"/>
      <c r="AL173" s="113"/>
      <c r="AM173" s="113"/>
      <c r="AN173" s="113"/>
      <c r="AO173" s="113"/>
      <c r="AP173" s="113"/>
      <c r="AQ173" s="113"/>
      <c r="AR173" s="113"/>
      <c r="AS173" s="113"/>
      <c r="AT173" s="113"/>
      <c r="AU173" s="113"/>
      <c r="AV173" s="113"/>
      <c r="AW173" s="113"/>
      <c r="AX173" s="113"/>
      <c r="AY173" s="113"/>
      <c r="AZ173" s="113"/>
      <c r="BA173" s="113"/>
      <c r="BB173" s="113"/>
      <c r="BC173" s="113"/>
      <c r="BD173" s="113"/>
      <c r="BE173" s="113"/>
      <c r="BF173" s="113"/>
      <c r="BG173" s="113"/>
      <c r="BH173" s="113"/>
      <c r="BI173" s="113"/>
      <c r="BJ173" s="113"/>
      <c r="BK173" s="113"/>
      <c r="BL173" s="113"/>
      <c r="BM173" s="113"/>
      <c r="BN173" s="113"/>
      <c r="BO173" s="113"/>
      <c r="BP173" s="113"/>
      <c r="BQ173" s="113"/>
      <c r="BR173" s="113"/>
      <c r="BS173" s="113"/>
      <c r="BT173" s="113"/>
      <c r="BU173" s="113"/>
      <c r="BV173" s="113"/>
      <c r="BW173" s="113"/>
      <c r="BX173" s="113"/>
      <c r="BY173" s="113"/>
    </row>
    <row r="174" spans="12:77" s="13" customFormat="1" x14ac:dyDescent="0.25"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  <c r="Y174" s="113"/>
      <c r="Z174" s="113"/>
      <c r="AA174" s="113"/>
      <c r="AB174" s="113"/>
      <c r="AC174" s="113"/>
      <c r="AD174" s="113"/>
      <c r="AE174" s="113"/>
      <c r="AF174" s="113"/>
      <c r="AG174" s="113"/>
      <c r="AH174" s="113"/>
      <c r="AI174" s="113"/>
      <c r="AJ174" s="113"/>
      <c r="AK174" s="113"/>
      <c r="AL174" s="113"/>
      <c r="AM174" s="113"/>
      <c r="AN174" s="113"/>
      <c r="AO174" s="113"/>
      <c r="AP174" s="113"/>
      <c r="AQ174" s="113"/>
      <c r="AR174" s="113"/>
      <c r="AS174" s="113"/>
      <c r="AT174" s="113"/>
      <c r="AU174" s="113"/>
      <c r="AV174" s="113"/>
      <c r="AW174" s="113"/>
      <c r="AX174" s="113"/>
      <c r="AY174" s="113"/>
      <c r="AZ174" s="113"/>
      <c r="BA174" s="113"/>
      <c r="BB174" s="113"/>
      <c r="BC174" s="113"/>
      <c r="BD174" s="113"/>
      <c r="BE174" s="113"/>
      <c r="BF174" s="113"/>
      <c r="BG174" s="113"/>
      <c r="BH174" s="113"/>
      <c r="BI174" s="113"/>
      <c r="BJ174" s="113"/>
      <c r="BK174" s="113"/>
      <c r="BL174" s="113"/>
      <c r="BM174" s="113"/>
      <c r="BN174" s="113"/>
      <c r="BO174" s="113"/>
      <c r="BP174" s="113"/>
      <c r="BQ174" s="113"/>
      <c r="BR174" s="113"/>
      <c r="BS174" s="113"/>
      <c r="BT174" s="113"/>
      <c r="BU174" s="113"/>
      <c r="BV174" s="113"/>
      <c r="BW174" s="113"/>
      <c r="BX174" s="113"/>
      <c r="BY174" s="113"/>
    </row>
    <row r="175" spans="12:77" s="13" customFormat="1" x14ac:dyDescent="0.25"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  <c r="Y175" s="113"/>
      <c r="Z175" s="113"/>
      <c r="AA175" s="113"/>
      <c r="AB175" s="113"/>
      <c r="AC175" s="113"/>
      <c r="AD175" s="113"/>
      <c r="AE175" s="113"/>
      <c r="AF175" s="113"/>
      <c r="AG175" s="113"/>
      <c r="AH175" s="113"/>
      <c r="AI175" s="113"/>
      <c r="AJ175" s="113"/>
      <c r="AK175" s="113"/>
      <c r="AL175" s="113"/>
      <c r="AM175" s="113"/>
      <c r="AN175" s="113"/>
      <c r="AO175" s="113"/>
      <c r="AP175" s="113"/>
      <c r="AQ175" s="113"/>
      <c r="AR175" s="113"/>
      <c r="AS175" s="113"/>
      <c r="AT175" s="113"/>
      <c r="AU175" s="113"/>
      <c r="AV175" s="113"/>
      <c r="AW175" s="113"/>
      <c r="AX175" s="113"/>
      <c r="AY175" s="113"/>
      <c r="AZ175" s="113"/>
      <c r="BA175" s="113"/>
      <c r="BB175" s="113"/>
      <c r="BC175" s="113"/>
      <c r="BD175" s="113"/>
      <c r="BE175" s="113"/>
      <c r="BF175" s="113"/>
      <c r="BG175" s="113"/>
      <c r="BH175" s="113"/>
      <c r="BI175" s="113"/>
      <c r="BJ175" s="113"/>
      <c r="BK175" s="113"/>
      <c r="BL175" s="113"/>
      <c r="BM175" s="113"/>
      <c r="BN175" s="113"/>
      <c r="BO175" s="113"/>
      <c r="BP175" s="113"/>
      <c r="BQ175" s="113"/>
      <c r="BR175" s="113"/>
      <c r="BS175" s="113"/>
      <c r="BT175" s="113"/>
      <c r="BU175" s="113"/>
      <c r="BV175" s="113"/>
      <c r="BW175" s="113"/>
      <c r="BX175" s="113"/>
      <c r="BY175" s="113"/>
    </row>
    <row r="176" spans="12:77" s="13" customFormat="1" x14ac:dyDescent="0.25"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  <c r="Y176" s="113"/>
      <c r="Z176" s="113"/>
      <c r="AA176" s="113"/>
      <c r="AB176" s="113"/>
      <c r="AC176" s="113"/>
      <c r="AD176" s="113"/>
      <c r="AE176" s="113"/>
      <c r="AF176" s="113"/>
      <c r="AG176" s="113"/>
      <c r="AH176" s="113"/>
      <c r="AI176" s="113"/>
      <c r="AJ176" s="113"/>
      <c r="AK176" s="113"/>
      <c r="AL176" s="113"/>
      <c r="AM176" s="113"/>
      <c r="AN176" s="113"/>
      <c r="AO176" s="113"/>
      <c r="AP176" s="113"/>
      <c r="AQ176" s="113"/>
      <c r="AR176" s="113"/>
      <c r="AS176" s="113"/>
      <c r="AT176" s="113"/>
      <c r="AU176" s="113"/>
      <c r="AV176" s="113"/>
      <c r="AW176" s="113"/>
      <c r="AX176" s="113"/>
      <c r="AY176" s="113"/>
      <c r="AZ176" s="113"/>
      <c r="BA176" s="113"/>
      <c r="BB176" s="113"/>
      <c r="BC176" s="113"/>
      <c r="BD176" s="113"/>
      <c r="BE176" s="113"/>
      <c r="BF176" s="113"/>
      <c r="BG176" s="113"/>
      <c r="BH176" s="113"/>
      <c r="BI176" s="113"/>
      <c r="BJ176" s="113"/>
      <c r="BK176" s="113"/>
      <c r="BL176" s="113"/>
      <c r="BM176" s="113"/>
      <c r="BN176" s="113"/>
      <c r="BO176" s="113"/>
      <c r="BP176" s="113"/>
      <c r="BQ176" s="113"/>
      <c r="BR176" s="113"/>
      <c r="BS176" s="113"/>
      <c r="BT176" s="113"/>
      <c r="BU176" s="113"/>
      <c r="BV176" s="113"/>
      <c r="BW176" s="113"/>
      <c r="BX176" s="113"/>
      <c r="BY176" s="113"/>
    </row>
    <row r="177" spans="12:77" s="13" customFormat="1" x14ac:dyDescent="0.25"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  <c r="Y177" s="113"/>
      <c r="Z177" s="113"/>
      <c r="AA177" s="113"/>
      <c r="AB177" s="113"/>
      <c r="AC177" s="113"/>
      <c r="AD177" s="113"/>
      <c r="AE177" s="113"/>
      <c r="AF177" s="113"/>
      <c r="AG177" s="113"/>
      <c r="AH177" s="113"/>
      <c r="AI177" s="113"/>
      <c r="AJ177" s="113"/>
      <c r="AK177" s="113"/>
      <c r="AL177" s="113"/>
      <c r="AM177" s="113"/>
      <c r="AN177" s="113"/>
      <c r="AO177" s="113"/>
      <c r="AP177" s="113"/>
      <c r="AQ177" s="113"/>
      <c r="AR177" s="113"/>
      <c r="AS177" s="113"/>
      <c r="AT177" s="113"/>
      <c r="AU177" s="113"/>
      <c r="AV177" s="113"/>
      <c r="AW177" s="113"/>
      <c r="AX177" s="113"/>
      <c r="AY177" s="113"/>
      <c r="AZ177" s="113"/>
      <c r="BA177" s="113"/>
      <c r="BB177" s="113"/>
      <c r="BC177" s="113"/>
      <c r="BD177" s="113"/>
      <c r="BE177" s="113"/>
      <c r="BF177" s="113"/>
      <c r="BG177" s="113"/>
      <c r="BH177" s="113"/>
      <c r="BI177" s="113"/>
      <c r="BJ177" s="113"/>
      <c r="BK177" s="113"/>
      <c r="BL177" s="113"/>
      <c r="BM177" s="113"/>
      <c r="BN177" s="113"/>
      <c r="BO177" s="113"/>
      <c r="BP177" s="113"/>
      <c r="BQ177" s="113"/>
      <c r="BR177" s="113"/>
      <c r="BS177" s="113"/>
      <c r="BT177" s="113"/>
      <c r="BU177" s="113"/>
      <c r="BV177" s="113"/>
      <c r="BW177" s="113"/>
      <c r="BX177" s="113"/>
      <c r="BY177" s="113"/>
    </row>
    <row r="178" spans="12:77" s="13" customFormat="1" x14ac:dyDescent="0.25"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  <c r="Y178" s="113"/>
      <c r="Z178" s="113"/>
      <c r="AA178" s="113"/>
      <c r="AB178" s="113"/>
      <c r="AC178" s="113"/>
      <c r="AD178" s="113"/>
      <c r="AE178" s="113"/>
      <c r="AF178" s="113"/>
      <c r="AG178" s="113"/>
      <c r="AH178" s="113"/>
      <c r="AI178" s="113"/>
      <c r="AJ178" s="113"/>
      <c r="AK178" s="113"/>
      <c r="AL178" s="113"/>
      <c r="AM178" s="113"/>
      <c r="AN178" s="113"/>
      <c r="AO178" s="113"/>
      <c r="AP178" s="113"/>
      <c r="AQ178" s="113"/>
      <c r="AR178" s="113"/>
      <c r="AS178" s="113"/>
      <c r="AT178" s="113"/>
      <c r="AU178" s="113"/>
      <c r="AV178" s="113"/>
      <c r="AW178" s="113"/>
      <c r="AX178" s="113"/>
      <c r="AY178" s="113"/>
      <c r="AZ178" s="113"/>
      <c r="BA178" s="113"/>
      <c r="BB178" s="113"/>
      <c r="BC178" s="113"/>
      <c r="BD178" s="113"/>
      <c r="BE178" s="113"/>
      <c r="BF178" s="113"/>
      <c r="BG178" s="113"/>
      <c r="BH178" s="113"/>
      <c r="BI178" s="113"/>
      <c r="BJ178" s="113"/>
      <c r="BK178" s="113"/>
      <c r="BL178" s="113"/>
      <c r="BM178" s="113"/>
      <c r="BN178" s="113"/>
      <c r="BO178" s="113"/>
      <c r="BP178" s="113"/>
      <c r="BQ178" s="113"/>
      <c r="BR178" s="113"/>
      <c r="BS178" s="113"/>
      <c r="BT178" s="113"/>
      <c r="BU178" s="113"/>
      <c r="BV178" s="113"/>
      <c r="BW178" s="113"/>
      <c r="BX178" s="113"/>
      <c r="BY178" s="113"/>
    </row>
    <row r="179" spans="12:77" s="13" customFormat="1" x14ac:dyDescent="0.25"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  <c r="Y179" s="113"/>
      <c r="Z179" s="113"/>
      <c r="AA179" s="113"/>
      <c r="AB179" s="113"/>
      <c r="AC179" s="113"/>
      <c r="AD179" s="113"/>
      <c r="AE179" s="113"/>
      <c r="AF179" s="113"/>
      <c r="AG179" s="113"/>
      <c r="AH179" s="113"/>
      <c r="AI179" s="113"/>
      <c r="AJ179" s="113"/>
      <c r="AK179" s="113"/>
      <c r="AL179" s="113"/>
      <c r="AM179" s="113"/>
      <c r="AN179" s="113"/>
      <c r="AO179" s="113"/>
      <c r="AP179" s="113"/>
      <c r="AQ179" s="113"/>
      <c r="AR179" s="113"/>
      <c r="AS179" s="113"/>
      <c r="AT179" s="113"/>
      <c r="AU179" s="113"/>
      <c r="AV179" s="113"/>
      <c r="AW179" s="113"/>
      <c r="AX179" s="113"/>
      <c r="AY179" s="113"/>
      <c r="AZ179" s="113"/>
      <c r="BA179" s="113"/>
      <c r="BB179" s="113"/>
      <c r="BC179" s="113"/>
      <c r="BD179" s="113"/>
      <c r="BE179" s="113"/>
      <c r="BF179" s="113"/>
      <c r="BG179" s="113"/>
      <c r="BH179" s="113"/>
      <c r="BI179" s="113"/>
      <c r="BJ179" s="113"/>
      <c r="BK179" s="113"/>
      <c r="BL179" s="113"/>
      <c r="BM179" s="113"/>
      <c r="BN179" s="113"/>
      <c r="BO179" s="113"/>
      <c r="BP179" s="113"/>
      <c r="BQ179" s="113"/>
      <c r="BR179" s="113"/>
      <c r="BS179" s="113"/>
      <c r="BT179" s="113"/>
      <c r="BU179" s="113"/>
      <c r="BV179" s="113"/>
      <c r="BW179" s="113"/>
      <c r="BX179" s="113"/>
      <c r="BY179" s="113"/>
    </row>
    <row r="180" spans="12:77" s="13" customFormat="1" x14ac:dyDescent="0.25"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  <c r="Y180" s="113"/>
      <c r="Z180" s="113"/>
      <c r="AA180" s="113"/>
      <c r="AB180" s="113"/>
      <c r="AC180" s="113"/>
      <c r="AD180" s="113"/>
      <c r="AE180" s="113"/>
      <c r="AF180" s="113"/>
      <c r="AG180" s="113"/>
      <c r="AH180" s="113"/>
      <c r="AI180" s="113"/>
      <c r="AJ180" s="113"/>
      <c r="AK180" s="113"/>
      <c r="AL180" s="113"/>
      <c r="AM180" s="113"/>
      <c r="AN180" s="113"/>
      <c r="AO180" s="113"/>
      <c r="AP180" s="113"/>
      <c r="AQ180" s="113"/>
      <c r="AR180" s="113"/>
      <c r="AS180" s="113"/>
      <c r="AT180" s="113"/>
      <c r="AU180" s="113"/>
      <c r="AV180" s="113"/>
      <c r="AW180" s="113"/>
      <c r="AX180" s="113"/>
      <c r="AY180" s="113"/>
      <c r="AZ180" s="113"/>
      <c r="BA180" s="113"/>
      <c r="BB180" s="113"/>
      <c r="BC180" s="113"/>
      <c r="BD180" s="113"/>
      <c r="BE180" s="113"/>
      <c r="BF180" s="113"/>
      <c r="BG180" s="113"/>
      <c r="BH180" s="113"/>
      <c r="BI180" s="113"/>
      <c r="BJ180" s="113"/>
      <c r="BK180" s="113"/>
      <c r="BL180" s="113"/>
      <c r="BM180" s="113"/>
      <c r="BN180" s="113"/>
      <c r="BO180" s="113"/>
      <c r="BP180" s="113"/>
      <c r="BQ180" s="113"/>
      <c r="BR180" s="113"/>
      <c r="BS180" s="113"/>
      <c r="BT180" s="113"/>
      <c r="BU180" s="113"/>
      <c r="BV180" s="113"/>
      <c r="BW180" s="113"/>
      <c r="BX180" s="113"/>
      <c r="BY180" s="113"/>
    </row>
    <row r="181" spans="12:77" s="13" customFormat="1" x14ac:dyDescent="0.25"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  <c r="Y181" s="113"/>
      <c r="Z181" s="113"/>
      <c r="AA181" s="113"/>
      <c r="AB181" s="113"/>
      <c r="AC181" s="113"/>
      <c r="AD181" s="113"/>
      <c r="AE181" s="113"/>
      <c r="AF181" s="113"/>
      <c r="AG181" s="113"/>
      <c r="AH181" s="113"/>
      <c r="AI181" s="113"/>
      <c r="AJ181" s="113"/>
      <c r="AK181" s="113"/>
      <c r="AL181" s="113"/>
      <c r="AM181" s="113"/>
      <c r="AN181" s="113"/>
      <c r="AO181" s="113"/>
      <c r="AP181" s="113"/>
      <c r="AQ181" s="113"/>
      <c r="AR181" s="113"/>
      <c r="AS181" s="113"/>
      <c r="AT181" s="113"/>
      <c r="AU181" s="113"/>
      <c r="AV181" s="113"/>
      <c r="AW181" s="113"/>
      <c r="AX181" s="113"/>
      <c r="AY181" s="113"/>
      <c r="AZ181" s="113"/>
      <c r="BA181" s="113"/>
      <c r="BB181" s="113"/>
      <c r="BC181" s="113"/>
      <c r="BD181" s="113"/>
      <c r="BE181" s="113"/>
      <c r="BF181" s="113"/>
      <c r="BG181" s="113"/>
      <c r="BH181" s="113"/>
      <c r="BI181" s="113"/>
      <c r="BJ181" s="113"/>
      <c r="BK181" s="113"/>
      <c r="BL181" s="113"/>
      <c r="BM181" s="113"/>
      <c r="BN181" s="113"/>
      <c r="BO181" s="113"/>
      <c r="BP181" s="113"/>
      <c r="BQ181" s="113"/>
      <c r="BR181" s="113"/>
      <c r="BS181" s="113"/>
      <c r="BT181" s="113"/>
      <c r="BU181" s="113"/>
      <c r="BV181" s="113"/>
      <c r="BW181" s="113"/>
      <c r="BX181" s="113"/>
      <c r="BY181" s="113"/>
    </row>
    <row r="182" spans="12:77" s="13" customFormat="1" x14ac:dyDescent="0.25"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  <c r="Y182" s="113"/>
      <c r="Z182" s="113"/>
      <c r="AA182" s="113"/>
      <c r="AB182" s="113"/>
      <c r="AC182" s="113"/>
      <c r="AD182" s="113"/>
      <c r="AE182" s="113"/>
      <c r="AF182" s="113"/>
      <c r="AG182" s="113"/>
      <c r="AH182" s="113"/>
      <c r="AI182" s="113"/>
      <c r="AJ182" s="113"/>
      <c r="AK182" s="113"/>
      <c r="AL182" s="113"/>
      <c r="AM182" s="113"/>
      <c r="AN182" s="113"/>
      <c r="AO182" s="113"/>
      <c r="AP182" s="113"/>
      <c r="AQ182" s="113"/>
      <c r="AR182" s="113"/>
      <c r="AS182" s="113"/>
      <c r="AT182" s="113"/>
      <c r="AU182" s="113"/>
      <c r="AV182" s="113"/>
      <c r="AW182" s="113"/>
      <c r="AX182" s="113"/>
      <c r="AY182" s="113"/>
      <c r="AZ182" s="113"/>
      <c r="BA182" s="113"/>
      <c r="BB182" s="113"/>
      <c r="BC182" s="113"/>
      <c r="BD182" s="113"/>
      <c r="BE182" s="113"/>
      <c r="BF182" s="113"/>
      <c r="BG182" s="113"/>
      <c r="BH182" s="113"/>
      <c r="BI182" s="113"/>
      <c r="BJ182" s="113"/>
      <c r="BK182" s="113"/>
      <c r="BL182" s="113"/>
      <c r="BM182" s="113"/>
      <c r="BN182" s="113"/>
      <c r="BO182" s="113"/>
      <c r="BP182" s="113"/>
      <c r="BQ182" s="113"/>
      <c r="BR182" s="113"/>
      <c r="BS182" s="113"/>
      <c r="BT182" s="113"/>
      <c r="BU182" s="113"/>
      <c r="BV182" s="113"/>
      <c r="BW182" s="113"/>
      <c r="BX182" s="113"/>
      <c r="BY182" s="113"/>
    </row>
    <row r="183" spans="12:77" s="13" customFormat="1" x14ac:dyDescent="0.25"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  <c r="Y183" s="113"/>
      <c r="Z183" s="113"/>
      <c r="AA183" s="113"/>
      <c r="AB183" s="113"/>
      <c r="AC183" s="113"/>
      <c r="AD183" s="113"/>
      <c r="AE183" s="113"/>
      <c r="AF183" s="113"/>
      <c r="AG183" s="113"/>
      <c r="AH183" s="113"/>
      <c r="AI183" s="113"/>
      <c r="AJ183" s="113"/>
      <c r="AK183" s="113"/>
      <c r="AL183" s="113"/>
      <c r="AM183" s="113"/>
      <c r="AN183" s="113"/>
      <c r="AO183" s="113"/>
      <c r="AP183" s="113"/>
      <c r="AQ183" s="113"/>
      <c r="AR183" s="113"/>
      <c r="AS183" s="113"/>
      <c r="AT183" s="113"/>
      <c r="AU183" s="113"/>
      <c r="AV183" s="113"/>
      <c r="AW183" s="113"/>
      <c r="AX183" s="113"/>
      <c r="AY183" s="113"/>
      <c r="AZ183" s="113"/>
      <c r="BA183" s="113"/>
      <c r="BB183" s="113"/>
      <c r="BC183" s="113"/>
      <c r="BD183" s="113"/>
      <c r="BE183" s="113"/>
      <c r="BF183" s="113"/>
      <c r="BG183" s="113"/>
      <c r="BH183" s="113"/>
      <c r="BI183" s="113"/>
      <c r="BJ183" s="113"/>
      <c r="BK183" s="113"/>
      <c r="BL183" s="113"/>
      <c r="BM183" s="113"/>
      <c r="BN183" s="113"/>
      <c r="BO183" s="113"/>
      <c r="BP183" s="113"/>
      <c r="BQ183" s="113"/>
      <c r="BR183" s="113"/>
      <c r="BS183" s="113"/>
      <c r="BT183" s="113"/>
      <c r="BU183" s="113"/>
      <c r="BV183" s="113"/>
      <c r="BW183" s="113"/>
      <c r="BX183" s="113"/>
      <c r="BY183" s="113"/>
    </row>
    <row r="184" spans="12:77" s="13" customFormat="1" x14ac:dyDescent="0.25"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  <c r="Y184" s="113"/>
      <c r="Z184" s="113"/>
      <c r="AA184" s="113"/>
      <c r="AB184" s="113"/>
      <c r="AC184" s="113"/>
      <c r="AD184" s="113"/>
      <c r="AE184" s="113"/>
      <c r="AF184" s="113"/>
      <c r="AG184" s="113"/>
      <c r="AH184" s="113"/>
      <c r="AI184" s="113"/>
      <c r="AJ184" s="113"/>
      <c r="AK184" s="113"/>
      <c r="AL184" s="113"/>
      <c r="AM184" s="113"/>
      <c r="AN184" s="113"/>
      <c r="AO184" s="113"/>
      <c r="AP184" s="113"/>
      <c r="AQ184" s="113"/>
      <c r="AR184" s="113"/>
      <c r="AS184" s="113"/>
      <c r="AT184" s="113"/>
      <c r="AU184" s="113"/>
      <c r="AV184" s="113"/>
      <c r="AW184" s="113"/>
      <c r="AX184" s="113"/>
      <c r="AY184" s="113"/>
      <c r="AZ184" s="113"/>
      <c r="BA184" s="113"/>
      <c r="BB184" s="113"/>
      <c r="BC184" s="113"/>
      <c r="BD184" s="113"/>
      <c r="BE184" s="113"/>
      <c r="BF184" s="113"/>
      <c r="BG184" s="113"/>
      <c r="BH184" s="113"/>
      <c r="BI184" s="113"/>
      <c r="BJ184" s="113"/>
      <c r="BK184" s="113"/>
      <c r="BL184" s="113"/>
      <c r="BM184" s="113"/>
      <c r="BN184" s="113"/>
      <c r="BO184" s="113"/>
      <c r="BP184" s="113"/>
      <c r="BQ184" s="113"/>
      <c r="BR184" s="113"/>
      <c r="BS184" s="113"/>
      <c r="BT184" s="113"/>
      <c r="BU184" s="113"/>
      <c r="BV184" s="113"/>
      <c r="BW184" s="113"/>
      <c r="BX184" s="113"/>
      <c r="BY184" s="113"/>
    </row>
    <row r="185" spans="12:77" s="13" customFormat="1" x14ac:dyDescent="0.25"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  <c r="Y185" s="113"/>
      <c r="Z185" s="113"/>
      <c r="AA185" s="113"/>
      <c r="AB185" s="113"/>
      <c r="AC185" s="113"/>
      <c r="AD185" s="113"/>
      <c r="AE185" s="113"/>
      <c r="AF185" s="113"/>
      <c r="AG185" s="113"/>
      <c r="AH185" s="113"/>
      <c r="AI185" s="113"/>
      <c r="AJ185" s="113"/>
      <c r="AK185" s="113"/>
      <c r="AL185" s="113"/>
      <c r="AM185" s="113"/>
      <c r="AN185" s="113"/>
      <c r="AO185" s="113"/>
      <c r="AP185" s="113"/>
      <c r="AQ185" s="113"/>
      <c r="AR185" s="113"/>
      <c r="AS185" s="113"/>
      <c r="AT185" s="113"/>
      <c r="AU185" s="113"/>
      <c r="AV185" s="113"/>
      <c r="AW185" s="113"/>
      <c r="AX185" s="113"/>
      <c r="AY185" s="113"/>
      <c r="AZ185" s="113"/>
      <c r="BA185" s="113"/>
      <c r="BB185" s="113"/>
      <c r="BC185" s="113"/>
      <c r="BD185" s="113"/>
      <c r="BE185" s="113"/>
      <c r="BF185" s="113"/>
      <c r="BG185" s="113"/>
      <c r="BH185" s="113"/>
      <c r="BI185" s="113"/>
      <c r="BJ185" s="113"/>
      <c r="BK185" s="113"/>
      <c r="BL185" s="113"/>
      <c r="BM185" s="113"/>
      <c r="BN185" s="113"/>
      <c r="BO185" s="113"/>
      <c r="BP185" s="113"/>
      <c r="BQ185" s="113"/>
      <c r="BR185" s="113"/>
      <c r="BS185" s="113"/>
      <c r="BT185" s="113"/>
      <c r="BU185" s="113"/>
      <c r="BV185" s="113"/>
      <c r="BW185" s="113"/>
      <c r="BX185" s="113"/>
      <c r="BY185" s="113"/>
    </row>
    <row r="186" spans="12:77" s="13" customFormat="1" x14ac:dyDescent="0.25"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  <c r="Y186" s="113"/>
      <c r="Z186" s="113"/>
      <c r="AA186" s="113"/>
      <c r="AB186" s="113"/>
      <c r="AC186" s="113"/>
      <c r="AD186" s="113"/>
      <c r="AE186" s="113"/>
      <c r="AF186" s="113"/>
      <c r="AG186" s="113"/>
      <c r="AH186" s="113"/>
      <c r="AI186" s="113"/>
      <c r="AJ186" s="113"/>
      <c r="AK186" s="113"/>
      <c r="AL186" s="113"/>
      <c r="AM186" s="113"/>
      <c r="AN186" s="113"/>
      <c r="AO186" s="113"/>
      <c r="AP186" s="113"/>
      <c r="AQ186" s="113"/>
      <c r="AR186" s="113"/>
      <c r="AS186" s="113"/>
      <c r="AT186" s="113"/>
      <c r="AU186" s="113"/>
      <c r="AV186" s="113"/>
      <c r="AW186" s="113"/>
      <c r="AX186" s="113"/>
      <c r="AY186" s="113"/>
      <c r="AZ186" s="113"/>
      <c r="BA186" s="113"/>
      <c r="BB186" s="113"/>
      <c r="BC186" s="113"/>
      <c r="BD186" s="113"/>
      <c r="BE186" s="113"/>
      <c r="BF186" s="113"/>
      <c r="BG186" s="113"/>
      <c r="BH186" s="113"/>
      <c r="BI186" s="113"/>
      <c r="BJ186" s="113"/>
      <c r="BK186" s="113"/>
      <c r="BL186" s="113"/>
      <c r="BM186" s="113"/>
      <c r="BN186" s="113"/>
      <c r="BO186" s="113"/>
      <c r="BP186" s="113"/>
      <c r="BQ186" s="113"/>
      <c r="BR186" s="113"/>
      <c r="BS186" s="113"/>
      <c r="BT186" s="113"/>
      <c r="BU186" s="113"/>
      <c r="BV186" s="113"/>
      <c r="BW186" s="113"/>
      <c r="BX186" s="113"/>
      <c r="BY186" s="113"/>
    </row>
    <row r="187" spans="12:77" s="13" customFormat="1" x14ac:dyDescent="0.25"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  <c r="Y187" s="113"/>
      <c r="Z187" s="113"/>
      <c r="AA187" s="113"/>
      <c r="AB187" s="113"/>
      <c r="AC187" s="113"/>
      <c r="AD187" s="113"/>
      <c r="AE187" s="113"/>
      <c r="AF187" s="113"/>
      <c r="AG187" s="113"/>
      <c r="AH187" s="113"/>
      <c r="AI187" s="113"/>
      <c r="AJ187" s="113"/>
      <c r="AK187" s="113"/>
      <c r="AL187" s="113"/>
      <c r="AM187" s="113"/>
      <c r="AN187" s="113"/>
      <c r="AO187" s="113"/>
      <c r="AP187" s="113"/>
      <c r="AQ187" s="113"/>
      <c r="AR187" s="113"/>
      <c r="AS187" s="113"/>
      <c r="AT187" s="113"/>
      <c r="AU187" s="113"/>
      <c r="AV187" s="113"/>
      <c r="AW187" s="113"/>
      <c r="AX187" s="113"/>
      <c r="AY187" s="113"/>
      <c r="AZ187" s="113"/>
      <c r="BA187" s="113"/>
      <c r="BB187" s="113"/>
      <c r="BC187" s="113"/>
      <c r="BD187" s="113"/>
      <c r="BE187" s="113"/>
      <c r="BF187" s="113"/>
      <c r="BG187" s="113"/>
      <c r="BH187" s="113"/>
      <c r="BI187" s="113"/>
      <c r="BJ187" s="113"/>
      <c r="BK187" s="113"/>
      <c r="BL187" s="113"/>
      <c r="BM187" s="113"/>
      <c r="BN187" s="113"/>
      <c r="BO187" s="113"/>
      <c r="BP187" s="113"/>
      <c r="BQ187" s="113"/>
      <c r="BR187" s="113"/>
      <c r="BS187" s="113"/>
      <c r="BT187" s="113"/>
      <c r="BU187" s="113"/>
      <c r="BV187" s="113"/>
      <c r="BW187" s="113"/>
      <c r="BX187" s="113"/>
      <c r="BY187" s="113"/>
    </row>
    <row r="188" spans="12:77" s="13" customFormat="1" x14ac:dyDescent="0.25"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  <c r="Y188" s="113"/>
      <c r="Z188" s="113"/>
      <c r="AA188" s="113"/>
      <c r="AB188" s="113"/>
      <c r="AC188" s="113"/>
      <c r="AD188" s="113"/>
      <c r="AE188" s="113"/>
      <c r="AF188" s="113"/>
      <c r="AG188" s="113"/>
      <c r="AH188" s="113"/>
      <c r="AI188" s="113"/>
      <c r="AJ188" s="113"/>
      <c r="AK188" s="113"/>
      <c r="AL188" s="113"/>
      <c r="AM188" s="113"/>
      <c r="AN188" s="113"/>
      <c r="AO188" s="113"/>
      <c r="AP188" s="113"/>
      <c r="AQ188" s="113"/>
      <c r="AR188" s="113"/>
      <c r="AS188" s="113"/>
      <c r="AT188" s="113"/>
      <c r="AU188" s="113"/>
      <c r="AV188" s="113"/>
      <c r="AW188" s="113"/>
      <c r="AX188" s="113"/>
      <c r="AY188" s="113"/>
      <c r="AZ188" s="113"/>
      <c r="BA188" s="113"/>
      <c r="BB188" s="113"/>
      <c r="BC188" s="113"/>
      <c r="BD188" s="113"/>
      <c r="BE188" s="113"/>
      <c r="BF188" s="113"/>
      <c r="BG188" s="113"/>
      <c r="BH188" s="113"/>
      <c r="BI188" s="113"/>
      <c r="BJ188" s="113"/>
      <c r="BK188" s="113"/>
      <c r="BL188" s="113"/>
      <c r="BM188" s="113"/>
      <c r="BN188" s="113"/>
      <c r="BO188" s="113"/>
      <c r="BP188" s="113"/>
      <c r="BQ188" s="113"/>
      <c r="BR188" s="113"/>
      <c r="BS188" s="113"/>
      <c r="BT188" s="113"/>
      <c r="BU188" s="113"/>
      <c r="BV188" s="113"/>
      <c r="BW188" s="113"/>
      <c r="BX188" s="113"/>
      <c r="BY188" s="113"/>
    </row>
    <row r="189" spans="12:77" s="13" customFormat="1" x14ac:dyDescent="0.25"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113"/>
      <c r="W189" s="113"/>
      <c r="X189" s="113"/>
      <c r="Y189" s="113"/>
      <c r="Z189" s="113"/>
      <c r="AA189" s="113"/>
      <c r="AB189" s="113"/>
      <c r="AC189" s="113"/>
      <c r="AD189" s="113"/>
      <c r="AE189" s="113"/>
      <c r="AF189" s="113"/>
      <c r="AG189" s="113"/>
      <c r="AH189" s="113"/>
      <c r="AI189" s="113"/>
      <c r="AJ189" s="113"/>
      <c r="AK189" s="113"/>
      <c r="AL189" s="113"/>
      <c r="AM189" s="113"/>
      <c r="AN189" s="113"/>
      <c r="AO189" s="113"/>
      <c r="AP189" s="113"/>
      <c r="AQ189" s="113"/>
      <c r="AR189" s="113"/>
      <c r="AS189" s="113"/>
      <c r="AT189" s="113"/>
      <c r="AU189" s="113"/>
      <c r="AV189" s="113"/>
      <c r="AW189" s="113"/>
      <c r="AX189" s="113"/>
      <c r="AY189" s="113"/>
      <c r="AZ189" s="113"/>
      <c r="BA189" s="113"/>
      <c r="BB189" s="113"/>
      <c r="BC189" s="113"/>
      <c r="BD189" s="113"/>
      <c r="BE189" s="113"/>
      <c r="BF189" s="113"/>
      <c r="BG189" s="113"/>
      <c r="BH189" s="113"/>
      <c r="BI189" s="113"/>
      <c r="BJ189" s="113"/>
      <c r="BK189" s="113"/>
      <c r="BL189" s="113"/>
      <c r="BM189" s="113"/>
      <c r="BN189" s="113"/>
      <c r="BO189" s="113"/>
      <c r="BP189" s="113"/>
      <c r="BQ189" s="113"/>
      <c r="BR189" s="113"/>
      <c r="BS189" s="113"/>
      <c r="BT189" s="113"/>
      <c r="BU189" s="113"/>
      <c r="BV189" s="113"/>
      <c r="BW189" s="113"/>
      <c r="BX189" s="113"/>
      <c r="BY189" s="113"/>
    </row>
    <row r="190" spans="12:77" s="13" customFormat="1" x14ac:dyDescent="0.25"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  <c r="Y190" s="113"/>
      <c r="Z190" s="113"/>
      <c r="AA190" s="113"/>
      <c r="AB190" s="113"/>
      <c r="AC190" s="113"/>
      <c r="AD190" s="113"/>
      <c r="AE190" s="113"/>
      <c r="AF190" s="113"/>
      <c r="AG190" s="113"/>
      <c r="AH190" s="113"/>
      <c r="AI190" s="113"/>
      <c r="AJ190" s="113"/>
      <c r="AK190" s="113"/>
      <c r="AL190" s="113"/>
      <c r="AM190" s="113"/>
      <c r="AN190" s="113"/>
      <c r="AO190" s="113"/>
      <c r="AP190" s="113"/>
      <c r="AQ190" s="113"/>
      <c r="AR190" s="113"/>
      <c r="AS190" s="113"/>
      <c r="AT190" s="113"/>
      <c r="AU190" s="113"/>
      <c r="AV190" s="113"/>
      <c r="AW190" s="113"/>
      <c r="AX190" s="113"/>
      <c r="AY190" s="113"/>
      <c r="AZ190" s="113"/>
      <c r="BA190" s="113"/>
      <c r="BB190" s="113"/>
      <c r="BC190" s="113"/>
      <c r="BD190" s="113"/>
      <c r="BE190" s="113"/>
      <c r="BF190" s="113"/>
      <c r="BG190" s="113"/>
      <c r="BH190" s="113"/>
      <c r="BI190" s="113"/>
      <c r="BJ190" s="113"/>
      <c r="BK190" s="113"/>
      <c r="BL190" s="113"/>
      <c r="BM190" s="113"/>
      <c r="BN190" s="113"/>
      <c r="BO190" s="113"/>
      <c r="BP190" s="113"/>
      <c r="BQ190" s="113"/>
      <c r="BR190" s="113"/>
      <c r="BS190" s="113"/>
      <c r="BT190" s="113"/>
      <c r="BU190" s="113"/>
      <c r="BV190" s="113"/>
      <c r="BW190" s="113"/>
      <c r="BX190" s="113"/>
      <c r="BY190" s="113"/>
    </row>
    <row r="191" spans="12:77" s="13" customFormat="1" x14ac:dyDescent="0.25"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113"/>
      <c r="Y191" s="113"/>
      <c r="Z191" s="113"/>
      <c r="AA191" s="113"/>
      <c r="AB191" s="113"/>
      <c r="AC191" s="113"/>
      <c r="AD191" s="113"/>
      <c r="AE191" s="113"/>
      <c r="AF191" s="113"/>
      <c r="AG191" s="113"/>
      <c r="AH191" s="113"/>
      <c r="AI191" s="113"/>
      <c r="AJ191" s="113"/>
      <c r="AK191" s="113"/>
      <c r="AL191" s="113"/>
      <c r="AM191" s="113"/>
      <c r="AN191" s="113"/>
      <c r="AO191" s="113"/>
      <c r="AP191" s="113"/>
      <c r="AQ191" s="113"/>
      <c r="AR191" s="113"/>
      <c r="AS191" s="113"/>
      <c r="AT191" s="113"/>
      <c r="AU191" s="113"/>
      <c r="AV191" s="113"/>
      <c r="AW191" s="113"/>
      <c r="AX191" s="113"/>
      <c r="AY191" s="113"/>
      <c r="AZ191" s="113"/>
      <c r="BA191" s="113"/>
      <c r="BB191" s="113"/>
      <c r="BC191" s="113"/>
      <c r="BD191" s="113"/>
      <c r="BE191" s="113"/>
      <c r="BF191" s="113"/>
      <c r="BG191" s="113"/>
      <c r="BH191" s="113"/>
      <c r="BI191" s="113"/>
      <c r="BJ191" s="113"/>
      <c r="BK191" s="113"/>
      <c r="BL191" s="113"/>
      <c r="BM191" s="113"/>
      <c r="BN191" s="113"/>
      <c r="BO191" s="113"/>
      <c r="BP191" s="113"/>
      <c r="BQ191" s="113"/>
      <c r="BR191" s="113"/>
      <c r="BS191" s="113"/>
      <c r="BT191" s="113"/>
      <c r="BU191" s="113"/>
      <c r="BV191" s="113"/>
      <c r="BW191" s="113"/>
      <c r="BX191" s="113"/>
      <c r="BY191" s="113"/>
    </row>
    <row r="192" spans="12:77" s="13" customFormat="1" x14ac:dyDescent="0.25"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  <c r="Y192" s="113"/>
      <c r="Z192" s="113"/>
      <c r="AA192" s="113"/>
      <c r="AB192" s="113"/>
      <c r="AC192" s="113"/>
      <c r="AD192" s="113"/>
      <c r="AE192" s="113"/>
      <c r="AF192" s="113"/>
      <c r="AG192" s="113"/>
      <c r="AH192" s="113"/>
      <c r="AI192" s="113"/>
      <c r="AJ192" s="113"/>
      <c r="AK192" s="113"/>
      <c r="AL192" s="113"/>
      <c r="AM192" s="113"/>
      <c r="AN192" s="113"/>
      <c r="AO192" s="113"/>
      <c r="AP192" s="113"/>
      <c r="AQ192" s="113"/>
      <c r="AR192" s="113"/>
      <c r="AS192" s="113"/>
      <c r="AT192" s="113"/>
      <c r="AU192" s="113"/>
      <c r="AV192" s="113"/>
      <c r="AW192" s="113"/>
      <c r="AX192" s="113"/>
      <c r="AY192" s="113"/>
      <c r="AZ192" s="113"/>
      <c r="BA192" s="113"/>
      <c r="BB192" s="113"/>
      <c r="BC192" s="113"/>
      <c r="BD192" s="113"/>
      <c r="BE192" s="113"/>
      <c r="BF192" s="113"/>
      <c r="BG192" s="113"/>
      <c r="BH192" s="113"/>
      <c r="BI192" s="113"/>
      <c r="BJ192" s="113"/>
      <c r="BK192" s="113"/>
      <c r="BL192" s="113"/>
      <c r="BM192" s="113"/>
      <c r="BN192" s="113"/>
      <c r="BO192" s="113"/>
      <c r="BP192" s="113"/>
      <c r="BQ192" s="113"/>
      <c r="BR192" s="113"/>
      <c r="BS192" s="113"/>
      <c r="BT192" s="113"/>
      <c r="BU192" s="113"/>
      <c r="BV192" s="113"/>
      <c r="BW192" s="113"/>
      <c r="BX192" s="113"/>
      <c r="BY192" s="113"/>
    </row>
    <row r="193" spans="12:77" s="13" customFormat="1" x14ac:dyDescent="0.25"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113"/>
      <c r="W193" s="113"/>
      <c r="X193" s="113"/>
      <c r="Y193" s="113"/>
      <c r="Z193" s="113"/>
      <c r="AA193" s="113"/>
      <c r="AB193" s="113"/>
      <c r="AC193" s="113"/>
      <c r="AD193" s="113"/>
      <c r="AE193" s="113"/>
      <c r="AF193" s="113"/>
      <c r="AG193" s="113"/>
      <c r="AH193" s="113"/>
      <c r="AI193" s="113"/>
      <c r="AJ193" s="113"/>
      <c r="AK193" s="113"/>
      <c r="AL193" s="113"/>
      <c r="AM193" s="113"/>
      <c r="AN193" s="113"/>
      <c r="AO193" s="113"/>
      <c r="AP193" s="113"/>
      <c r="AQ193" s="113"/>
      <c r="AR193" s="113"/>
      <c r="AS193" s="113"/>
      <c r="AT193" s="113"/>
      <c r="AU193" s="113"/>
      <c r="AV193" s="113"/>
      <c r="AW193" s="113"/>
      <c r="AX193" s="113"/>
      <c r="AY193" s="113"/>
      <c r="AZ193" s="113"/>
      <c r="BA193" s="113"/>
      <c r="BB193" s="113"/>
      <c r="BC193" s="113"/>
      <c r="BD193" s="113"/>
      <c r="BE193" s="113"/>
      <c r="BF193" s="113"/>
      <c r="BG193" s="113"/>
      <c r="BH193" s="113"/>
      <c r="BI193" s="113"/>
      <c r="BJ193" s="113"/>
      <c r="BK193" s="113"/>
      <c r="BL193" s="113"/>
      <c r="BM193" s="113"/>
      <c r="BN193" s="113"/>
      <c r="BO193" s="113"/>
      <c r="BP193" s="113"/>
      <c r="BQ193" s="113"/>
      <c r="BR193" s="113"/>
      <c r="BS193" s="113"/>
      <c r="BT193" s="113"/>
      <c r="BU193" s="113"/>
      <c r="BV193" s="113"/>
      <c r="BW193" s="113"/>
      <c r="BX193" s="113"/>
      <c r="BY193" s="113"/>
    </row>
    <row r="194" spans="12:77" s="13" customFormat="1" x14ac:dyDescent="0.25"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  <c r="Y194" s="113"/>
      <c r="Z194" s="113"/>
      <c r="AA194" s="113"/>
      <c r="AB194" s="113"/>
      <c r="AC194" s="113"/>
      <c r="AD194" s="113"/>
      <c r="AE194" s="113"/>
      <c r="AF194" s="113"/>
      <c r="AG194" s="113"/>
      <c r="AH194" s="113"/>
      <c r="AI194" s="113"/>
      <c r="AJ194" s="113"/>
      <c r="AK194" s="113"/>
      <c r="AL194" s="113"/>
      <c r="AM194" s="113"/>
      <c r="AN194" s="113"/>
      <c r="AO194" s="113"/>
      <c r="AP194" s="113"/>
      <c r="AQ194" s="113"/>
      <c r="AR194" s="113"/>
      <c r="AS194" s="113"/>
      <c r="AT194" s="113"/>
      <c r="AU194" s="113"/>
      <c r="AV194" s="113"/>
      <c r="AW194" s="113"/>
      <c r="AX194" s="113"/>
      <c r="AY194" s="113"/>
      <c r="AZ194" s="113"/>
      <c r="BA194" s="113"/>
      <c r="BB194" s="113"/>
      <c r="BC194" s="113"/>
      <c r="BD194" s="113"/>
      <c r="BE194" s="113"/>
      <c r="BF194" s="113"/>
      <c r="BG194" s="113"/>
      <c r="BH194" s="113"/>
      <c r="BI194" s="113"/>
      <c r="BJ194" s="113"/>
      <c r="BK194" s="113"/>
      <c r="BL194" s="113"/>
      <c r="BM194" s="113"/>
      <c r="BN194" s="113"/>
      <c r="BO194" s="113"/>
      <c r="BP194" s="113"/>
      <c r="BQ194" s="113"/>
      <c r="BR194" s="113"/>
      <c r="BS194" s="113"/>
      <c r="BT194" s="113"/>
      <c r="BU194" s="113"/>
      <c r="BV194" s="113"/>
      <c r="BW194" s="113"/>
      <c r="BX194" s="113"/>
      <c r="BY194" s="113"/>
    </row>
    <row r="195" spans="12:77" s="13" customFormat="1" x14ac:dyDescent="0.25"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113"/>
      <c r="W195" s="113"/>
      <c r="X195" s="113"/>
      <c r="Y195" s="113"/>
      <c r="Z195" s="113"/>
      <c r="AA195" s="113"/>
      <c r="AB195" s="113"/>
      <c r="AC195" s="113"/>
      <c r="AD195" s="113"/>
      <c r="AE195" s="113"/>
      <c r="AF195" s="113"/>
      <c r="AG195" s="113"/>
      <c r="AH195" s="113"/>
      <c r="AI195" s="113"/>
      <c r="AJ195" s="113"/>
      <c r="AK195" s="113"/>
      <c r="AL195" s="113"/>
      <c r="AM195" s="113"/>
      <c r="AN195" s="113"/>
      <c r="AO195" s="113"/>
      <c r="AP195" s="113"/>
      <c r="AQ195" s="113"/>
      <c r="AR195" s="113"/>
      <c r="AS195" s="113"/>
      <c r="AT195" s="113"/>
      <c r="AU195" s="113"/>
      <c r="AV195" s="113"/>
      <c r="AW195" s="113"/>
      <c r="AX195" s="113"/>
      <c r="AY195" s="113"/>
      <c r="AZ195" s="113"/>
      <c r="BA195" s="113"/>
      <c r="BB195" s="113"/>
      <c r="BC195" s="113"/>
      <c r="BD195" s="113"/>
      <c r="BE195" s="113"/>
      <c r="BF195" s="113"/>
      <c r="BG195" s="113"/>
      <c r="BH195" s="113"/>
      <c r="BI195" s="113"/>
      <c r="BJ195" s="113"/>
      <c r="BK195" s="113"/>
      <c r="BL195" s="113"/>
      <c r="BM195" s="113"/>
      <c r="BN195" s="113"/>
      <c r="BO195" s="113"/>
      <c r="BP195" s="113"/>
      <c r="BQ195" s="113"/>
      <c r="BR195" s="113"/>
      <c r="BS195" s="113"/>
      <c r="BT195" s="113"/>
      <c r="BU195" s="113"/>
      <c r="BV195" s="113"/>
      <c r="BW195" s="113"/>
      <c r="BX195" s="113"/>
      <c r="BY195" s="113"/>
    </row>
    <row r="196" spans="12:77" s="13" customFormat="1" x14ac:dyDescent="0.25"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113"/>
      <c r="W196" s="113"/>
      <c r="X196" s="113"/>
      <c r="Y196" s="113"/>
      <c r="Z196" s="113"/>
      <c r="AA196" s="113"/>
      <c r="AB196" s="113"/>
      <c r="AC196" s="113"/>
      <c r="AD196" s="113"/>
      <c r="AE196" s="113"/>
      <c r="AF196" s="113"/>
      <c r="AG196" s="113"/>
      <c r="AH196" s="113"/>
      <c r="AI196" s="113"/>
      <c r="AJ196" s="113"/>
      <c r="AK196" s="113"/>
      <c r="AL196" s="113"/>
      <c r="AM196" s="113"/>
      <c r="AN196" s="113"/>
      <c r="AO196" s="113"/>
      <c r="AP196" s="113"/>
      <c r="AQ196" s="113"/>
      <c r="AR196" s="113"/>
      <c r="AS196" s="113"/>
      <c r="AT196" s="113"/>
      <c r="AU196" s="113"/>
      <c r="AV196" s="113"/>
      <c r="AW196" s="113"/>
      <c r="AX196" s="113"/>
      <c r="AY196" s="113"/>
      <c r="AZ196" s="113"/>
      <c r="BA196" s="113"/>
      <c r="BB196" s="113"/>
      <c r="BC196" s="113"/>
      <c r="BD196" s="113"/>
      <c r="BE196" s="113"/>
      <c r="BF196" s="113"/>
      <c r="BG196" s="113"/>
      <c r="BH196" s="113"/>
      <c r="BI196" s="113"/>
      <c r="BJ196" s="113"/>
      <c r="BK196" s="113"/>
      <c r="BL196" s="113"/>
      <c r="BM196" s="113"/>
      <c r="BN196" s="113"/>
      <c r="BO196" s="113"/>
      <c r="BP196" s="113"/>
      <c r="BQ196" s="113"/>
      <c r="BR196" s="113"/>
      <c r="BS196" s="113"/>
      <c r="BT196" s="113"/>
      <c r="BU196" s="113"/>
      <c r="BV196" s="113"/>
      <c r="BW196" s="113"/>
      <c r="BX196" s="113"/>
      <c r="BY196" s="113"/>
    </row>
    <row r="197" spans="12:77" s="13" customFormat="1" x14ac:dyDescent="0.25"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113"/>
      <c r="Y197" s="113"/>
      <c r="Z197" s="113"/>
      <c r="AA197" s="113"/>
      <c r="AB197" s="113"/>
      <c r="AC197" s="113"/>
      <c r="AD197" s="113"/>
      <c r="AE197" s="113"/>
      <c r="AF197" s="113"/>
      <c r="AG197" s="113"/>
      <c r="AH197" s="113"/>
      <c r="AI197" s="113"/>
      <c r="AJ197" s="113"/>
      <c r="AK197" s="113"/>
      <c r="AL197" s="113"/>
      <c r="AM197" s="113"/>
      <c r="AN197" s="113"/>
      <c r="AO197" s="113"/>
      <c r="AP197" s="113"/>
      <c r="AQ197" s="113"/>
      <c r="AR197" s="113"/>
      <c r="AS197" s="113"/>
      <c r="AT197" s="113"/>
      <c r="AU197" s="113"/>
      <c r="AV197" s="113"/>
      <c r="AW197" s="113"/>
      <c r="AX197" s="113"/>
      <c r="AY197" s="113"/>
      <c r="AZ197" s="113"/>
      <c r="BA197" s="113"/>
      <c r="BB197" s="113"/>
      <c r="BC197" s="113"/>
      <c r="BD197" s="113"/>
      <c r="BE197" s="113"/>
      <c r="BF197" s="113"/>
      <c r="BG197" s="113"/>
      <c r="BH197" s="113"/>
      <c r="BI197" s="113"/>
      <c r="BJ197" s="113"/>
      <c r="BK197" s="113"/>
      <c r="BL197" s="113"/>
      <c r="BM197" s="113"/>
      <c r="BN197" s="113"/>
      <c r="BO197" s="113"/>
      <c r="BP197" s="113"/>
      <c r="BQ197" s="113"/>
      <c r="BR197" s="113"/>
      <c r="BS197" s="113"/>
      <c r="BT197" s="113"/>
      <c r="BU197" s="113"/>
      <c r="BV197" s="113"/>
      <c r="BW197" s="113"/>
      <c r="BX197" s="113"/>
      <c r="BY197" s="113"/>
    </row>
    <row r="198" spans="12:77" s="13" customFormat="1" x14ac:dyDescent="0.25"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  <c r="Y198" s="113"/>
      <c r="Z198" s="113"/>
      <c r="AA198" s="113"/>
      <c r="AB198" s="113"/>
      <c r="AC198" s="113"/>
      <c r="AD198" s="113"/>
      <c r="AE198" s="113"/>
      <c r="AF198" s="113"/>
      <c r="AG198" s="113"/>
      <c r="AH198" s="113"/>
      <c r="AI198" s="113"/>
      <c r="AJ198" s="113"/>
      <c r="AK198" s="113"/>
      <c r="AL198" s="113"/>
      <c r="AM198" s="113"/>
      <c r="AN198" s="113"/>
      <c r="AO198" s="113"/>
      <c r="AP198" s="113"/>
      <c r="AQ198" s="113"/>
      <c r="AR198" s="113"/>
      <c r="AS198" s="113"/>
      <c r="AT198" s="113"/>
      <c r="AU198" s="113"/>
      <c r="AV198" s="113"/>
      <c r="AW198" s="113"/>
      <c r="AX198" s="113"/>
      <c r="AY198" s="113"/>
      <c r="AZ198" s="113"/>
      <c r="BA198" s="113"/>
      <c r="BB198" s="113"/>
      <c r="BC198" s="113"/>
      <c r="BD198" s="113"/>
      <c r="BE198" s="113"/>
      <c r="BF198" s="113"/>
      <c r="BG198" s="113"/>
      <c r="BH198" s="113"/>
      <c r="BI198" s="113"/>
      <c r="BJ198" s="113"/>
      <c r="BK198" s="113"/>
      <c r="BL198" s="113"/>
      <c r="BM198" s="113"/>
      <c r="BN198" s="113"/>
      <c r="BO198" s="113"/>
      <c r="BP198" s="113"/>
      <c r="BQ198" s="113"/>
      <c r="BR198" s="113"/>
      <c r="BS198" s="113"/>
      <c r="BT198" s="113"/>
      <c r="BU198" s="113"/>
      <c r="BV198" s="113"/>
      <c r="BW198" s="113"/>
      <c r="BX198" s="113"/>
      <c r="BY198" s="113"/>
    </row>
    <row r="199" spans="12:77" s="13" customFormat="1" x14ac:dyDescent="0.25"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3"/>
      <c r="W199" s="113"/>
      <c r="X199" s="113"/>
      <c r="Y199" s="113"/>
      <c r="Z199" s="113"/>
      <c r="AA199" s="113"/>
      <c r="AB199" s="113"/>
      <c r="AC199" s="113"/>
      <c r="AD199" s="113"/>
      <c r="AE199" s="113"/>
      <c r="AF199" s="113"/>
      <c r="AG199" s="113"/>
      <c r="AH199" s="113"/>
      <c r="AI199" s="113"/>
      <c r="AJ199" s="113"/>
      <c r="AK199" s="113"/>
      <c r="AL199" s="113"/>
      <c r="AM199" s="113"/>
      <c r="AN199" s="113"/>
      <c r="AO199" s="113"/>
      <c r="AP199" s="113"/>
      <c r="AQ199" s="113"/>
      <c r="AR199" s="113"/>
      <c r="AS199" s="113"/>
      <c r="AT199" s="113"/>
      <c r="AU199" s="113"/>
      <c r="AV199" s="113"/>
      <c r="AW199" s="113"/>
      <c r="AX199" s="113"/>
      <c r="AY199" s="113"/>
      <c r="AZ199" s="113"/>
      <c r="BA199" s="113"/>
      <c r="BB199" s="113"/>
      <c r="BC199" s="113"/>
      <c r="BD199" s="113"/>
      <c r="BE199" s="113"/>
      <c r="BF199" s="113"/>
      <c r="BG199" s="113"/>
      <c r="BH199" s="113"/>
      <c r="BI199" s="113"/>
      <c r="BJ199" s="113"/>
      <c r="BK199" s="113"/>
      <c r="BL199" s="113"/>
      <c r="BM199" s="113"/>
      <c r="BN199" s="113"/>
      <c r="BO199" s="113"/>
      <c r="BP199" s="113"/>
      <c r="BQ199" s="113"/>
      <c r="BR199" s="113"/>
      <c r="BS199" s="113"/>
      <c r="BT199" s="113"/>
      <c r="BU199" s="113"/>
      <c r="BV199" s="113"/>
      <c r="BW199" s="113"/>
      <c r="BX199" s="113"/>
      <c r="BY199" s="113"/>
    </row>
    <row r="200" spans="12:77" s="13" customFormat="1" x14ac:dyDescent="0.25"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  <c r="Y200" s="113"/>
      <c r="Z200" s="113"/>
      <c r="AA200" s="113"/>
      <c r="AB200" s="113"/>
      <c r="AC200" s="113"/>
      <c r="AD200" s="113"/>
      <c r="AE200" s="113"/>
      <c r="AF200" s="113"/>
      <c r="AG200" s="113"/>
      <c r="AH200" s="113"/>
      <c r="AI200" s="113"/>
      <c r="AJ200" s="113"/>
      <c r="AK200" s="113"/>
      <c r="AL200" s="113"/>
      <c r="AM200" s="113"/>
      <c r="AN200" s="113"/>
      <c r="AO200" s="113"/>
      <c r="AP200" s="113"/>
      <c r="AQ200" s="113"/>
      <c r="AR200" s="113"/>
      <c r="AS200" s="113"/>
      <c r="AT200" s="113"/>
      <c r="AU200" s="113"/>
      <c r="AV200" s="113"/>
      <c r="AW200" s="113"/>
      <c r="AX200" s="113"/>
      <c r="AY200" s="113"/>
      <c r="AZ200" s="113"/>
      <c r="BA200" s="113"/>
      <c r="BB200" s="113"/>
      <c r="BC200" s="113"/>
      <c r="BD200" s="113"/>
      <c r="BE200" s="113"/>
      <c r="BF200" s="113"/>
      <c r="BG200" s="113"/>
      <c r="BH200" s="113"/>
      <c r="BI200" s="113"/>
      <c r="BJ200" s="113"/>
      <c r="BK200" s="113"/>
      <c r="BL200" s="113"/>
      <c r="BM200" s="113"/>
      <c r="BN200" s="113"/>
      <c r="BO200" s="113"/>
      <c r="BP200" s="113"/>
      <c r="BQ200" s="113"/>
      <c r="BR200" s="113"/>
      <c r="BS200" s="113"/>
      <c r="BT200" s="113"/>
      <c r="BU200" s="113"/>
      <c r="BV200" s="113"/>
      <c r="BW200" s="113"/>
      <c r="BX200" s="113"/>
      <c r="BY200" s="113"/>
    </row>
    <row r="201" spans="12:77" s="13" customFormat="1" x14ac:dyDescent="0.25"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113"/>
      <c r="Y201" s="113"/>
      <c r="Z201" s="113"/>
      <c r="AA201" s="113"/>
      <c r="AB201" s="113"/>
      <c r="AC201" s="113"/>
      <c r="AD201" s="113"/>
      <c r="AE201" s="113"/>
      <c r="AF201" s="113"/>
      <c r="AG201" s="113"/>
      <c r="AH201" s="113"/>
      <c r="AI201" s="113"/>
      <c r="AJ201" s="113"/>
      <c r="AK201" s="113"/>
      <c r="AL201" s="113"/>
      <c r="AM201" s="113"/>
      <c r="AN201" s="113"/>
      <c r="AO201" s="113"/>
      <c r="AP201" s="113"/>
      <c r="AQ201" s="113"/>
      <c r="AR201" s="113"/>
      <c r="AS201" s="113"/>
      <c r="AT201" s="113"/>
      <c r="AU201" s="113"/>
      <c r="AV201" s="113"/>
      <c r="AW201" s="113"/>
      <c r="AX201" s="113"/>
      <c r="AY201" s="113"/>
      <c r="AZ201" s="113"/>
      <c r="BA201" s="113"/>
      <c r="BB201" s="113"/>
      <c r="BC201" s="113"/>
      <c r="BD201" s="113"/>
      <c r="BE201" s="113"/>
      <c r="BF201" s="113"/>
      <c r="BG201" s="113"/>
      <c r="BH201" s="113"/>
      <c r="BI201" s="113"/>
      <c r="BJ201" s="113"/>
      <c r="BK201" s="113"/>
      <c r="BL201" s="113"/>
      <c r="BM201" s="113"/>
      <c r="BN201" s="113"/>
      <c r="BO201" s="113"/>
      <c r="BP201" s="113"/>
      <c r="BQ201" s="113"/>
      <c r="BR201" s="113"/>
      <c r="BS201" s="113"/>
      <c r="BT201" s="113"/>
      <c r="BU201" s="113"/>
      <c r="BV201" s="113"/>
      <c r="BW201" s="113"/>
      <c r="BX201" s="113"/>
      <c r="BY201" s="113"/>
    </row>
    <row r="202" spans="12:77" s="13" customFormat="1" x14ac:dyDescent="0.25"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113"/>
      <c r="W202" s="113"/>
      <c r="X202" s="113"/>
      <c r="Y202" s="113"/>
      <c r="Z202" s="113"/>
      <c r="AA202" s="113"/>
      <c r="AB202" s="113"/>
      <c r="AC202" s="113"/>
      <c r="AD202" s="113"/>
      <c r="AE202" s="113"/>
      <c r="AF202" s="113"/>
      <c r="AG202" s="113"/>
      <c r="AH202" s="113"/>
      <c r="AI202" s="113"/>
      <c r="AJ202" s="113"/>
      <c r="AK202" s="113"/>
      <c r="AL202" s="113"/>
      <c r="AM202" s="113"/>
      <c r="AN202" s="113"/>
      <c r="AO202" s="113"/>
      <c r="AP202" s="113"/>
      <c r="AQ202" s="113"/>
      <c r="AR202" s="113"/>
      <c r="AS202" s="113"/>
      <c r="AT202" s="113"/>
      <c r="AU202" s="113"/>
      <c r="AV202" s="113"/>
      <c r="AW202" s="113"/>
      <c r="AX202" s="113"/>
      <c r="AY202" s="113"/>
      <c r="AZ202" s="113"/>
      <c r="BA202" s="113"/>
      <c r="BB202" s="113"/>
      <c r="BC202" s="113"/>
      <c r="BD202" s="113"/>
      <c r="BE202" s="113"/>
      <c r="BF202" s="113"/>
      <c r="BG202" s="113"/>
      <c r="BH202" s="113"/>
      <c r="BI202" s="113"/>
      <c r="BJ202" s="113"/>
      <c r="BK202" s="113"/>
      <c r="BL202" s="113"/>
      <c r="BM202" s="113"/>
      <c r="BN202" s="113"/>
      <c r="BO202" s="113"/>
      <c r="BP202" s="113"/>
      <c r="BQ202" s="113"/>
      <c r="BR202" s="113"/>
      <c r="BS202" s="113"/>
      <c r="BT202" s="113"/>
      <c r="BU202" s="113"/>
      <c r="BV202" s="113"/>
      <c r="BW202" s="113"/>
      <c r="BX202" s="113"/>
      <c r="BY202" s="113"/>
    </row>
    <row r="203" spans="12:77" s="13" customFormat="1" x14ac:dyDescent="0.25"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113"/>
      <c r="Y203" s="113"/>
      <c r="Z203" s="113"/>
      <c r="AA203" s="113"/>
      <c r="AB203" s="113"/>
      <c r="AC203" s="113"/>
      <c r="AD203" s="113"/>
      <c r="AE203" s="113"/>
      <c r="AF203" s="113"/>
      <c r="AG203" s="113"/>
      <c r="AH203" s="113"/>
      <c r="AI203" s="113"/>
      <c r="AJ203" s="113"/>
      <c r="AK203" s="113"/>
      <c r="AL203" s="113"/>
      <c r="AM203" s="113"/>
      <c r="AN203" s="113"/>
      <c r="AO203" s="113"/>
      <c r="AP203" s="113"/>
      <c r="AQ203" s="113"/>
      <c r="AR203" s="113"/>
      <c r="AS203" s="113"/>
      <c r="AT203" s="113"/>
      <c r="AU203" s="113"/>
      <c r="AV203" s="113"/>
      <c r="AW203" s="113"/>
      <c r="AX203" s="113"/>
      <c r="AY203" s="113"/>
      <c r="AZ203" s="113"/>
      <c r="BA203" s="113"/>
      <c r="BB203" s="113"/>
      <c r="BC203" s="113"/>
      <c r="BD203" s="113"/>
      <c r="BE203" s="113"/>
      <c r="BF203" s="113"/>
      <c r="BG203" s="113"/>
      <c r="BH203" s="113"/>
      <c r="BI203" s="113"/>
      <c r="BJ203" s="113"/>
      <c r="BK203" s="113"/>
      <c r="BL203" s="113"/>
      <c r="BM203" s="113"/>
      <c r="BN203" s="113"/>
      <c r="BO203" s="113"/>
      <c r="BP203" s="113"/>
      <c r="BQ203" s="113"/>
      <c r="BR203" s="113"/>
      <c r="BS203" s="113"/>
      <c r="BT203" s="113"/>
      <c r="BU203" s="113"/>
      <c r="BV203" s="113"/>
      <c r="BW203" s="113"/>
      <c r="BX203" s="113"/>
      <c r="BY203" s="113"/>
    </row>
    <row r="204" spans="12:77" s="13" customFormat="1" x14ac:dyDescent="0.25"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  <c r="Y204" s="113"/>
      <c r="Z204" s="113"/>
      <c r="AA204" s="113"/>
      <c r="AB204" s="113"/>
      <c r="AC204" s="113"/>
      <c r="AD204" s="113"/>
      <c r="AE204" s="113"/>
      <c r="AF204" s="113"/>
      <c r="AG204" s="113"/>
      <c r="AH204" s="113"/>
      <c r="AI204" s="113"/>
      <c r="AJ204" s="113"/>
      <c r="AK204" s="113"/>
      <c r="AL204" s="113"/>
      <c r="AM204" s="113"/>
      <c r="AN204" s="113"/>
      <c r="AO204" s="113"/>
      <c r="AP204" s="113"/>
      <c r="AQ204" s="113"/>
      <c r="AR204" s="113"/>
      <c r="AS204" s="113"/>
      <c r="AT204" s="113"/>
      <c r="AU204" s="113"/>
      <c r="AV204" s="113"/>
      <c r="AW204" s="113"/>
      <c r="AX204" s="113"/>
      <c r="AY204" s="113"/>
      <c r="AZ204" s="113"/>
      <c r="BA204" s="113"/>
      <c r="BB204" s="113"/>
      <c r="BC204" s="113"/>
      <c r="BD204" s="113"/>
      <c r="BE204" s="113"/>
      <c r="BF204" s="113"/>
      <c r="BG204" s="113"/>
      <c r="BH204" s="113"/>
      <c r="BI204" s="113"/>
      <c r="BJ204" s="113"/>
      <c r="BK204" s="113"/>
      <c r="BL204" s="113"/>
      <c r="BM204" s="113"/>
      <c r="BN204" s="113"/>
      <c r="BO204" s="113"/>
      <c r="BP204" s="113"/>
      <c r="BQ204" s="113"/>
      <c r="BR204" s="113"/>
      <c r="BS204" s="113"/>
      <c r="BT204" s="113"/>
      <c r="BU204" s="113"/>
      <c r="BV204" s="113"/>
      <c r="BW204" s="113"/>
      <c r="BX204" s="113"/>
      <c r="BY204" s="113"/>
    </row>
    <row r="205" spans="12:77" s="13" customFormat="1" x14ac:dyDescent="0.25"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  <c r="V205" s="113"/>
      <c r="W205" s="113"/>
      <c r="X205" s="113"/>
      <c r="Y205" s="113"/>
      <c r="Z205" s="113"/>
      <c r="AA205" s="113"/>
      <c r="AB205" s="113"/>
      <c r="AC205" s="113"/>
      <c r="AD205" s="113"/>
      <c r="AE205" s="113"/>
      <c r="AF205" s="113"/>
      <c r="AG205" s="113"/>
      <c r="AH205" s="113"/>
      <c r="AI205" s="113"/>
      <c r="AJ205" s="113"/>
      <c r="AK205" s="113"/>
      <c r="AL205" s="113"/>
      <c r="AM205" s="113"/>
      <c r="AN205" s="113"/>
      <c r="AO205" s="113"/>
      <c r="AP205" s="113"/>
      <c r="AQ205" s="113"/>
      <c r="AR205" s="113"/>
      <c r="AS205" s="113"/>
      <c r="AT205" s="113"/>
      <c r="AU205" s="113"/>
      <c r="AV205" s="113"/>
      <c r="AW205" s="113"/>
      <c r="AX205" s="113"/>
      <c r="AY205" s="113"/>
      <c r="AZ205" s="113"/>
      <c r="BA205" s="113"/>
      <c r="BB205" s="113"/>
      <c r="BC205" s="113"/>
      <c r="BD205" s="113"/>
      <c r="BE205" s="113"/>
      <c r="BF205" s="113"/>
      <c r="BG205" s="113"/>
      <c r="BH205" s="113"/>
      <c r="BI205" s="113"/>
      <c r="BJ205" s="113"/>
      <c r="BK205" s="113"/>
      <c r="BL205" s="113"/>
      <c r="BM205" s="113"/>
      <c r="BN205" s="113"/>
      <c r="BO205" s="113"/>
      <c r="BP205" s="113"/>
      <c r="BQ205" s="113"/>
      <c r="BR205" s="113"/>
      <c r="BS205" s="113"/>
      <c r="BT205" s="113"/>
      <c r="BU205" s="113"/>
      <c r="BV205" s="113"/>
      <c r="BW205" s="113"/>
      <c r="BX205" s="113"/>
      <c r="BY205" s="113"/>
    </row>
    <row r="206" spans="12:77" s="13" customFormat="1" x14ac:dyDescent="0.25"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113"/>
      <c r="Y206" s="113"/>
      <c r="Z206" s="113"/>
      <c r="AA206" s="113"/>
      <c r="AB206" s="113"/>
      <c r="AC206" s="113"/>
      <c r="AD206" s="113"/>
      <c r="AE206" s="113"/>
      <c r="AF206" s="113"/>
      <c r="AG206" s="113"/>
      <c r="AH206" s="113"/>
      <c r="AI206" s="113"/>
      <c r="AJ206" s="113"/>
      <c r="AK206" s="113"/>
      <c r="AL206" s="113"/>
      <c r="AM206" s="113"/>
      <c r="AN206" s="113"/>
      <c r="AO206" s="113"/>
      <c r="AP206" s="113"/>
      <c r="AQ206" s="113"/>
      <c r="AR206" s="113"/>
      <c r="AS206" s="113"/>
      <c r="AT206" s="113"/>
      <c r="AU206" s="113"/>
      <c r="AV206" s="113"/>
      <c r="AW206" s="113"/>
      <c r="AX206" s="113"/>
      <c r="AY206" s="113"/>
      <c r="AZ206" s="113"/>
      <c r="BA206" s="113"/>
      <c r="BB206" s="113"/>
      <c r="BC206" s="113"/>
      <c r="BD206" s="113"/>
      <c r="BE206" s="113"/>
      <c r="BF206" s="113"/>
      <c r="BG206" s="113"/>
      <c r="BH206" s="113"/>
      <c r="BI206" s="113"/>
      <c r="BJ206" s="113"/>
      <c r="BK206" s="113"/>
      <c r="BL206" s="113"/>
      <c r="BM206" s="113"/>
      <c r="BN206" s="113"/>
      <c r="BO206" s="113"/>
      <c r="BP206" s="113"/>
      <c r="BQ206" s="113"/>
      <c r="BR206" s="113"/>
      <c r="BS206" s="113"/>
      <c r="BT206" s="113"/>
      <c r="BU206" s="113"/>
      <c r="BV206" s="113"/>
      <c r="BW206" s="113"/>
      <c r="BX206" s="113"/>
      <c r="BY206" s="113"/>
    </row>
    <row r="207" spans="12:77" s="13" customFormat="1" x14ac:dyDescent="0.25"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113"/>
      <c r="W207" s="113"/>
      <c r="X207" s="113"/>
      <c r="Y207" s="113"/>
      <c r="Z207" s="113"/>
      <c r="AA207" s="113"/>
      <c r="AB207" s="113"/>
      <c r="AC207" s="113"/>
      <c r="AD207" s="113"/>
      <c r="AE207" s="113"/>
      <c r="AF207" s="113"/>
      <c r="AG207" s="113"/>
      <c r="AH207" s="113"/>
      <c r="AI207" s="113"/>
      <c r="AJ207" s="113"/>
      <c r="AK207" s="113"/>
      <c r="AL207" s="113"/>
      <c r="AM207" s="113"/>
      <c r="AN207" s="113"/>
      <c r="AO207" s="113"/>
      <c r="AP207" s="113"/>
      <c r="AQ207" s="113"/>
      <c r="AR207" s="113"/>
      <c r="AS207" s="113"/>
      <c r="AT207" s="113"/>
      <c r="AU207" s="113"/>
      <c r="AV207" s="113"/>
      <c r="AW207" s="113"/>
      <c r="AX207" s="113"/>
      <c r="AY207" s="113"/>
      <c r="AZ207" s="113"/>
      <c r="BA207" s="113"/>
      <c r="BB207" s="113"/>
      <c r="BC207" s="113"/>
      <c r="BD207" s="113"/>
      <c r="BE207" s="113"/>
      <c r="BF207" s="113"/>
      <c r="BG207" s="113"/>
      <c r="BH207" s="113"/>
      <c r="BI207" s="113"/>
      <c r="BJ207" s="113"/>
      <c r="BK207" s="113"/>
      <c r="BL207" s="113"/>
      <c r="BM207" s="113"/>
      <c r="BN207" s="113"/>
      <c r="BO207" s="113"/>
      <c r="BP207" s="113"/>
      <c r="BQ207" s="113"/>
      <c r="BR207" s="113"/>
      <c r="BS207" s="113"/>
      <c r="BT207" s="113"/>
      <c r="BU207" s="113"/>
      <c r="BV207" s="113"/>
      <c r="BW207" s="113"/>
      <c r="BX207" s="113"/>
      <c r="BY207" s="113"/>
    </row>
    <row r="208" spans="12:77" s="13" customFormat="1" x14ac:dyDescent="0.25"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113"/>
      <c r="W208" s="113"/>
      <c r="X208" s="113"/>
      <c r="Y208" s="113"/>
      <c r="Z208" s="113"/>
      <c r="AA208" s="113"/>
      <c r="AB208" s="113"/>
      <c r="AC208" s="113"/>
      <c r="AD208" s="113"/>
      <c r="AE208" s="113"/>
      <c r="AF208" s="113"/>
      <c r="AG208" s="113"/>
      <c r="AH208" s="113"/>
      <c r="AI208" s="113"/>
      <c r="AJ208" s="113"/>
      <c r="AK208" s="113"/>
      <c r="AL208" s="113"/>
      <c r="AM208" s="113"/>
      <c r="AN208" s="113"/>
      <c r="AO208" s="113"/>
      <c r="AP208" s="113"/>
      <c r="AQ208" s="113"/>
      <c r="AR208" s="113"/>
      <c r="AS208" s="113"/>
      <c r="AT208" s="113"/>
      <c r="AU208" s="113"/>
      <c r="AV208" s="113"/>
      <c r="AW208" s="113"/>
      <c r="AX208" s="113"/>
      <c r="AY208" s="113"/>
      <c r="AZ208" s="113"/>
      <c r="BA208" s="113"/>
      <c r="BB208" s="113"/>
      <c r="BC208" s="113"/>
      <c r="BD208" s="113"/>
      <c r="BE208" s="113"/>
      <c r="BF208" s="113"/>
      <c r="BG208" s="113"/>
      <c r="BH208" s="113"/>
      <c r="BI208" s="113"/>
      <c r="BJ208" s="113"/>
      <c r="BK208" s="113"/>
      <c r="BL208" s="113"/>
      <c r="BM208" s="113"/>
      <c r="BN208" s="113"/>
      <c r="BO208" s="113"/>
      <c r="BP208" s="113"/>
      <c r="BQ208" s="113"/>
      <c r="BR208" s="113"/>
      <c r="BS208" s="113"/>
      <c r="BT208" s="113"/>
      <c r="BU208" s="113"/>
      <c r="BV208" s="113"/>
      <c r="BW208" s="113"/>
      <c r="BX208" s="113"/>
      <c r="BY208" s="113"/>
    </row>
    <row r="209" spans="12:77" s="13" customFormat="1" x14ac:dyDescent="0.25"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113"/>
      <c r="W209" s="113"/>
      <c r="X209" s="113"/>
      <c r="Y209" s="113"/>
      <c r="Z209" s="113"/>
      <c r="AA209" s="113"/>
      <c r="AB209" s="113"/>
      <c r="AC209" s="113"/>
      <c r="AD209" s="113"/>
      <c r="AE209" s="113"/>
      <c r="AF209" s="113"/>
      <c r="AG209" s="113"/>
      <c r="AH209" s="113"/>
      <c r="AI209" s="113"/>
      <c r="AJ209" s="113"/>
      <c r="AK209" s="113"/>
      <c r="AL209" s="113"/>
      <c r="AM209" s="113"/>
      <c r="AN209" s="113"/>
      <c r="AO209" s="113"/>
      <c r="AP209" s="113"/>
      <c r="AQ209" s="113"/>
      <c r="AR209" s="113"/>
      <c r="AS209" s="113"/>
      <c r="AT209" s="113"/>
      <c r="AU209" s="113"/>
      <c r="AV209" s="113"/>
      <c r="AW209" s="113"/>
      <c r="AX209" s="113"/>
      <c r="AY209" s="113"/>
      <c r="AZ209" s="113"/>
      <c r="BA209" s="113"/>
      <c r="BB209" s="113"/>
      <c r="BC209" s="113"/>
      <c r="BD209" s="113"/>
      <c r="BE209" s="113"/>
      <c r="BF209" s="113"/>
      <c r="BG209" s="113"/>
      <c r="BH209" s="113"/>
      <c r="BI209" s="113"/>
      <c r="BJ209" s="113"/>
      <c r="BK209" s="113"/>
      <c r="BL209" s="113"/>
      <c r="BM209" s="113"/>
      <c r="BN209" s="113"/>
      <c r="BO209" s="113"/>
      <c r="BP209" s="113"/>
      <c r="BQ209" s="113"/>
      <c r="BR209" s="113"/>
      <c r="BS209" s="113"/>
      <c r="BT209" s="113"/>
      <c r="BU209" s="113"/>
      <c r="BV209" s="113"/>
      <c r="BW209" s="113"/>
      <c r="BX209" s="113"/>
      <c r="BY209" s="113"/>
    </row>
    <row r="210" spans="12:77" s="13" customFormat="1" x14ac:dyDescent="0.25"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113"/>
      <c r="Y210" s="113"/>
      <c r="Z210" s="113"/>
      <c r="AA210" s="113"/>
      <c r="AB210" s="113"/>
      <c r="AC210" s="113"/>
      <c r="AD210" s="113"/>
      <c r="AE210" s="113"/>
      <c r="AF210" s="113"/>
      <c r="AG210" s="113"/>
      <c r="AH210" s="113"/>
      <c r="AI210" s="113"/>
      <c r="AJ210" s="113"/>
      <c r="AK210" s="113"/>
      <c r="AL210" s="113"/>
      <c r="AM210" s="113"/>
      <c r="AN210" s="113"/>
      <c r="AO210" s="113"/>
      <c r="AP210" s="113"/>
      <c r="AQ210" s="113"/>
      <c r="AR210" s="113"/>
      <c r="AS210" s="113"/>
      <c r="AT210" s="113"/>
      <c r="AU210" s="113"/>
      <c r="AV210" s="113"/>
      <c r="AW210" s="113"/>
      <c r="AX210" s="113"/>
      <c r="AY210" s="113"/>
      <c r="AZ210" s="113"/>
      <c r="BA210" s="113"/>
      <c r="BB210" s="113"/>
      <c r="BC210" s="113"/>
      <c r="BD210" s="113"/>
      <c r="BE210" s="113"/>
      <c r="BF210" s="113"/>
      <c r="BG210" s="113"/>
      <c r="BH210" s="113"/>
      <c r="BI210" s="113"/>
      <c r="BJ210" s="113"/>
      <c r="BK210" s="113"/>
      <c r="BL210" s="113"/>
      <c r="BM210" s="113"/>
      <c r="BN210" s="113"/>
      <c r="BO210" s="113"/>
      <c r="BP210" s="113"/>
      <c r="BQ210" s="113"/>
      <c r="BR210" s="113"/>
      <c r="BS210" s="113"/>
      <c r="BT210" s="113"/>
      <c r="BU210" s="113"/>
      <c r="BV210" s="113"/>
      <c r="BW210" s="113"/>
      <c r="BX210" s="113"/>
      <c r="BY210" s="113"/>
    </row>
    <row r="211" spans="12:77" s="13" customFormat="1" x14ac:dyDescent="0.25"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113"/>
      <c r="Y211" s="113"/>
      <c r="Z211" s="113"/>
      <c r="AA211" s="113"/>
      <c r="AB211" s="113"/>
      <c r="AC211" s="113"/>
      <c r="AD211" s="113"/>
      <c r="AE211" s="113"/>
      <c r="AF211" s="113"/>
      <c r="AG211" s="113"/>
      <c r="AH211" s="113"/>
      <c r="AI211" s="113"/>
      <c r="AJ211" s="113"/>
      <c r="AK211" s="113"/>
      <c r="AL211" s="113"/>
      <c r="AM211" s="113"/>
      <c r="AN211" s="113"/>
      <c r="AO211" s="113"/>
      <c r="AP211" s="113"/>
      <c r="AQ211" s="113"/>
      <c r="AR211" s="113"/>
      <c r="AS211" s="113"/>
      <c r="AT211" s="113"/>
      <c r="AU211" s="113"/>
      <c r="AV211" s="113"/>
      <c r="AW211" s="113"/>
      <c r="AX211" s="113"/>
      <c r="AY211" s="113"/>
      <c r="AZ211" s="113"/>
      <c r="BA211" s="113"/>
      <c r="BB211" s="113"/>
      <c r="BC211" s="113"/>
      <c r="BD211" s="113"/>
      <c r="BE211" s="113"/>
      <c r="BF211" s="113"/>
      <c r="BG211" s="113"/>
      <c r="BH211" s="113"/>
      <c r="BI211" s="113"/>
      <c r="BJ211" s="113"/>
      <c r="BK211" s="113"/>
      <c r="BL211" s="113"/>
      <c r="BM211" s="113"/>
      <c r="BN211" s="113"/>
      <c r="BO211" s="113"/>
      <c r="BP211" s="113"/>
      <c r="BQ211" s="113"/>
      <c r="BR211" s="113"/>
      <c r="BS211" s="113"/>
      <c r="BT211" s="113"/>
      <c r="BU211" s="113"/>
      <c r="BV211" s="113"/>
      <c r="BW211" s="113"/>
      <c r="BX211" s="113"/>
      <c r="BY211" s="113"/>
    </row>
    <row r="212" spans="12:77" s="13" customFormat="1" x14ac:dyDescent="0.25"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3"/>
      <c r="W212" s="113"/>
      <c r="X212" s="113"/>
      <c r="Y212" s="113"/>
      <c r="Z212" s="113"/>
      <c r="AA212" s="113"/>
      <c r="AB212" s="113"/>
      <c r="AC212" s="113"/>
      <c r="AD212" s="113"/>
      <c r="AE212" s="113"/>
      <c r="AF212" s="113"/>
      <c r="AG212" s="113"/>
      <c r="AH212" s="113"/>
      <c r="AI212" s="113"/>
      <c r="AJ212" s="113"/>
      <c r="AK212" s="113"/>
      <c r="AL212" s="113"/>
      <c r="AM212" s="113"/>
      <c r="AN212" s="113"/>
      <c r="AO212" s="113"/>
      <c r="AP212" s="113"/>
      <c r="AQ212" s="113"/>
      <c r="AR212" s="113"/>
      <c r="AS212" s="113"/>
      <c r="AT212" s="113"/>
      <c r="AU212" s="113"/>
      <c r="AV212" s="113"/>
      <c r="AW212" s="113"/>
      <c r="AX212" s="113"/>
      <c r="AY212" s="113"/>
      <c r="AZ212" s="113"/>
      <c r="BA212" s="113"/>
      <c r="BB212" s="113"/>
      <c r="BC212" s="113"/>
      <c r="BD212" s="113"/>
      <c r="BE212" s="113"/>
      <c r="BF212" s="113"/>
      <c r="BG212" s="113"/>
      <c r="BH212" s="113"/>
      <c r="BI212" s="113"/>
      <c r="BJ212" s="113"/>
      <c r="BK212" s="113"/>
      <c r="BL212" s="113"/>
      <c r="BM212" s="113"/>
      <c r="BN212" s="113"/>
      <c r="BO212" s="113"/>
      <c r="BP212" s="113"/>
      <c r="BQ212" s="113"/>
      <c r="BR212" s="113"/>
      <c r="BS212" s="113"/>
      <c r="BT212" s="113"/>
      <c r="BU212" s="113"/>
      <c r="BV212" s="113"/>
      <c r="BW212" s="113"/>
      <c r="BX212" s="113"/>
      <c r="BY212" s="113"/>
    </row>
    <row r="213" spans="12:77" s="13" customFormat="1" x14ac:dyDescent="0.25"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3"/>
      <c r="W213" s="113"/>
      <c r="X213" s="113"/>
      <c r="Y213" s="113"/>
      <c r="Z213" s="113"/>
      <c r="AA213" s="113"/>
      <c r="AB213" s="113"/>
      <c r="AC213" s="113"/>
      <c r="AD213" s="113"/>
      <c r="AE213" s="113"/>
      <c r="AF213" s="113"/>
      <c r="AG213" s="113"/>
      <c r="AH213" s="113"/>
      <c r="AI213" s="113"/>
      <c r="AJ213" s="113"/>
      <c r="AK213" s="113"/>
      <c r="AL213" s="113"/>
      <c r="AM213" s="113"/>
      <c r="AN213" s="113"/>
      <c r="AO213" s="113"/>
      <c r="AP213" s="113"/>
      <c r="AQ213" s="113"/>
      <c r="AR213" s="113"/>
      <c r="AS213" s="113"/>
      <c r="AT213" s="113"/>
      <c r="AU213" s="113"/>
      <c r="AV213" s="113"/>
      <c r="AW213" s="113"/>
      <c r="AX213" s="113"/>
      <c r="AY213" s="113"/>
      <c r="AZ213" s="113"/>
      <c r="BA213" s="113"/>
      <c r="BB213" s="113"/>
      <c r="BC213" s="113"/>
      <c r="BD213" s="113"/>
      <c r="BE213" s="113"/>
      <c r="BF213" s="113"/>
      <c r="BG213" s="113"/>
      <c r="BH213" s="113"/>
      <c r="BI213" s="113"/>
      <c r="BJ213" s="113"/>
      <c r="BK213" s="113"/>
      <c r="BL213" s="113"/>
      <c r="BM213" s="113"/>
      <c r="BN213" s="113"/>
      <c r="BO213" s="113"/>
      <c r="BP213" s="113"/>
      <c r="BQ213" s="113"/>
      <c r="BR213" s="113"/>
      <c r="BS213" s="113"/>
      <c r="BT213" s="113"/>
      <c r="BU213" s="113"/>
      <c r="BV213" s="113"/>
      <c r="BW213" s="113"/>
      <c r="BX213" s="113"/>
      <c r="BY213" s="113"/>
    </row>
    <row r="214" spans="12:77" s="13" customFormat="1" x14ac:dyDescent="0.25"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113"/>
      <c r="W214" s="113"/>
      <c r="X214" s="113"/>
      <c r="Y214" s="113"/>
      <c r="Z214" s="113"/>
      <c r="AA214" s="113"/>
      <c r="AB214" s="113"/>
      <c r="AC214" s="113"/>
      <c r="AD214" s="113"/>
      <c r="AE214" s="113"/>
      <c r="AF214" s="113"/>
      <c r="AG214" s="113"/>
      <c r="AH214" s="113"/>
      <c r="AI214" s="113"/>
      <c r="AJ214" s="113"/>
      <c r="AK214" s="113"/>
      <c r="AL214" s="113"/>
      <c r="AM214" s="113"/>
      <c r="AN214" s="113"/>
      <c r="AO214" s="113"/>
      <c r="AP214" s="113"/>
      <c r="AQ214" s="113"/>
      <c r="AR214" s="113"/>
      <c r="AS214" s="113"/>
      <c r="AT214" s="113"/>
      <c r="AU214" s="113"/>
      <c r="AV214" s="113"/>
      <c r="AW214" s="113"/>
      <c r="AX214" s="113"/>
      <c r="AY214" s="113"/>
      <c r="AZ214" s="113"/>
      <c r="BA214" s="113"/>
      <c r="BB214" s="113"/>
      <c r="BC214" s="113"/>
      <c r="BD214" s="113"/>
      <c r="BE214" s="113"/>
      <c r="BF214" s="113"/>
      <c r="BG214" s="113"/>
      <c r="BH214" s="113"/>
      <c r="BI214" s="113"/>
      <c r="BJ214" s="113"/>
      <c r="BK214" s="113"/>
      <c r="BL214" s="113"/>
      <c r="BM214" s="113"/>
      <c r="BN214" s="113"/>
      <c r="BO214" s="113"/>
      <c r="BP214" s="113"/>
      <c r="BQ214" s="113"/>
      <c r="BR214" s="113"/>
      <c r="BS214" s="113"/>
      <c r="BT214" s="113"/>
      <c r="BU214" s="113"/>
      <c r="BV214" s="113"/>
      <c r="BW214" s="113"/>
      <c r="BX214" s="113"/>
      <c r="BY214" s="113"/>
    </row>
    <row r="215" spans="12:77" s="13" customFormat="1" x14ac:dyDescent="0.25"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113"/>
      <c r="W215" s="113"/>
      <c r="X215" s="113"/>
      <c r="Y215" s="113"/>
      <c r="Z215" s="113"/>
      <c r="AA215" s="113"/>
      <c r="AB215" s="113"/>
      <c r="AC215" s="113"/>
      <c r="AD215" s="113"/>
      <c r="AE215" s="113"/>
      <c r="AF215" s="113"/>
      <c r="AG215" s="113"/>
      <c r="AH215" s="113"/>
      <c r="AI215" s="113"/>
      <c r="AJ215" s="113"/>
      <c r="AK215" s="113"/>
      <c r="AL215" s="113"/>
      <c r="AM215" s="113"/>
      <c r="AN215" s="113"/>
      <c r="AO215" s="113"/>
      <c r="AP215" s="113"/>
      <c r="AQ215" s="113"/>
      <c r="AR215" s="113"/>
      <c r="AS215" s="113"/>
      <c r="AT215" s="113"/>
      <c r="AU215" s="113"/>
      <c r="AV215" s="113"/>
      <c r="AW215" s="113"/>
      <c r="AX215" s="113"/>
      <c r="AY215" s="113"/>
      <c r="AZ215" s="113"/>
      <c r="BA215" s="113"/>
      <c r="BB215" s="113"/>
      <c r="BC215" s="113"/>
      <c r="BD215" s="113"/>
      <c r="BE215" s="113"/>
      <c r="BF215" s="113"/>
      <c r="BG215" s="113"/>
      <c r="BH215" s="113"/>
      <c r="BI215" s="113"/>
      <c r="BJ215" s="113"/>
      <c r="BK215" s="113"/>
      <c r="BL215" s="113"/>
      <c r="BM215" s="113"/>
      <c r="BN215" s="113"/>
      <c r="BO215" s="113"/>
      <c r="BP215" s="113"/>
      <c r="BQ215" s="113"/>
      <c r="BR215" s="113"/>
      <c r="BS215" s="113"/>
      <c r="BT215" s="113"/>
      <c r="BU215" s="113"/>
      <c r="BV215" s="113"/>
      <c r="BW215" s="113"/>
      <c r="BX215" s="113"/>
      <c r="BY215" s="113"/>
    </row>
    <row r="216" spans="12:77" s="13" customFormat="1" x14ac:dyDescent="0.25"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113"/>
      <c r="W216" s="113"/>
      <c r="X216" s="113"/>
      <c r="Y216" s="113"/>
      <c r="Z216" s="113"/>
      <c r="AA216" s="113"/>
      <c r="AB216" s="113"/>
      <c r="AC216" s="113"/>
      <c r="AD216" s="113"/>
      <c r="AE216" s="113"/>
      <c r="AF216" s="113"/>
      <c r="AG216" s="113"/>
      <c r="AH216" s="113"/>
      <c r="AI216" s="113"/>
      <c r="AJ216" s="113"/>
      <c r="AK216" s="113"/>
      <c r="AL216" s="113"/>
      <c r="AM216" s="113"/>
      <c r="AN216" s="113"/>
      <c r="AO216" s="113"/>
      <c r="AP216" s="113"/>
      <c r="AQ216" s="113"/>
      <c r="AR216" s="113"/>
      <c r="AS216" s="113"/>
      <c r="AT216" s="113"/>
      <c r="AU216" s="113"/>
      <c r="AV216" s="113"/>
      <c r="AW216" s="113"/>
      <c r="AX216" s="113"/>
      <c r="AY216" s="113"/>
      <c r="AZ216" s="113"/>
      <c r="BA216" s="113"/>
      <c r="BB216" s="113"/>
      <c r="BC216" s="113"/>
      <c r="BD216" s="113"/>
      <c r="BE216" s="113"/>
      <c r="BF216" s="113"/>
      <c r="BG216" s="113"/>
      <c r="BH216" s="113"/>
      <c r="BI216" s="113"/>
      <c r="BJ216" s="113"/>
      <c r="BK216" s="113"/>
      <c r="BL216" s="113"/>
      <c r="BM216" s="113"/>
      <c r="BN216" s="113"/>
      <c r="BO216" s="113"/>
      <c r="BP216" s="113"/>
      <c r="BQ216" s="113"/>
      <c r="BR216" s="113"/>
      <c r="BS216" s="113"/>
      <c r="BT216" s="113"/>
      <c r="BU216" s="113"/>
      <c r="BV216" s="113"/>
      <c r="BW216" s="113"/>
      <c r="BX216" s="113"/>
      <c r="BY216" s="113"/>
    </row>
    <row r="217" spans="12:77" s="13" customFormat="1" x14ac:dyDescent="0.25"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113"/>
      <c r="Y217" s="113"/>
      <c r="Z217" s="113"/>
      <c r="AA217" s="113"/>
      <c r="AB217" s="113"/>
      <c r="AC217" s="113"/>
      <c r="AD217" s="113"/>
      <c r="AE217" s="113"/>
      <c r="AF217" s="113"/>
      <c r="AG217" s="113"/>
      <c r="AH217" s="113"/>
      <c r="AI217" s="113"/>
      <c r="AJ217" s="113"/>
      <c r="AK217" s="113"/>
      <c r="AL217" s="113"/>
      <c r="AM217" s="113"/>
      <c r="AN217" s="113"/>
      <c r="AO217" s="113"/>
      <c r="AP217" s="113"/>
      <c r="AQ217" s="113"/>
      <c r="AR217" s="113"/>
      <c r="AS217" s="113"/>
      <c r="AT217" s="113"/>
      <c r="AU217" s="113"/>
      <c r="AV217" s="113"/>
      <c r="AW217" s="113"/>
      <c r="AX217" s="113"/>
      <c r="AY217" s="113"/>
      <c r="AZ217" s="113"/>
      <c r="BA217" s="113"/>
      <c r="BB217" s="113"/>
      <c r="BC217" s="113"/>
      <c r="BD217" s="113"/>
      <c r="BE217" s="113"/>
      <c r="BF217" s="113"/>
      <c r="BG217" s="113"/>
      <c r="BH217" s="113"/>
      <c r="BI217" s="113"/>
      <c r="BJ217" s="113"/>
      <c r="BK217" s="113"/>
      <c r="BL217" s="113"/>
      <c r="BM217" s="113"/>
      <c r="BN217" s="113"/>
      <c r="BO217" s="113"/>
      <c r="BP217" s="113"/>
      <c r="BQ217" s="113"/>
      <c r="BR217" s="113"/>
      <c r="BS217" s="113"/>
      <c r="BT217" s="113"/>
      <c r="BU217" s="113"/>
      <c r="BV217" s="113"/>
      <c r="BW217" s="113"/>
      <c r="BX217" s="113"/>
      <c r="BY217" s="113"/>
    </row>
    <row r="218" spans="12:77" s="13" customFormat="1" x14ac:dyDescent="0.25">
      <c r="L218" s="113"/>
      <c r="M218" s="113"/>
      <c r="N218" s="113"/>
      <c r="O218" s="113"/>
      <c r="P218" s="113"/>
      <c r="Q218" s="113"/>
      <c r="R218" s="113"/>
      <c r="S218" s="113"/>
      <c r="T218" s="113"/>
      <c r="U218" s="113"/>
      <c r="V218" s="113"/>
      <c r="W218" s="113"/>
      <c r="X218" s="113"/>
      <c r="Y218" s="113"/>
      <c r="Z218" s="113"/>
      <c r="AA218" s="113"/>
      <c r="AB218" s="113"/>
      <c r="AC218" s="113"/>
      <c r="AD218" s="113"/>
      <c r="AE218" s="113"/>
      <c r="AF218" s="113"/>
      <c r="AG218" s="113"/>
      <c r="AH218" s="113"/>
      <c r="AI218" s="113"/>
      <c r="AJ218" s="113"/>
      <c r="AK218" s="113"/>
      <c r="AL218" s="113"/>
      <c r="AM218" s="113"/>
      <c r="AN218" s="113"/>
      <c r="AO218" s="113"/>
      <c r="AP218" s="113"/>
      <c r="AQ218" s="113"/>
      <c r="AR218" s="113"/>
      <c r="AS218" s="113"/>
      <c r="AT218" s="113"/>
      <c r="AU218" s="113"/>
      <c r="AV218" s="113"/>
      <c r="AW218" s="113"/>
      <c r="AX218" s="113"/>
      <c r="AY218" s="113"/>
      <c r="AZ218" s="113"/>
      <c r="BA218" s="113"/>
      <c r="BB218" s="113"/>
      <c r="BC218" s="113"/>
      <c r="BD218" s="113"/>
      <c r="BE218" s="113"/>
      <c r="BF218" s="113"/>
      <c r="BG218" s="113"/>
      <c r="BH218" s="113"/>
      <c r="BI218" s="113"/>
      <c r="BJ218" s="113"/>
      <c r="BK218" s="113"/>
      <c r="BL218" s="113"/>
      <c r="BM218" s="113"/>
      <c r="BN218" s="113"/>
      <c r="BO218" s="113"/>
      <c r="BP218" s="113"/>
      <c r="BQ218" s="113"/>
      <c r="BR218" s="113"/>
      <c r="BS218" s="113"/>
      <c r="BT218" s="113"/>
      <c r="BU218" s="113"/>
      <c r="BV218" s="113"/>
      <c r="BW218" s="113"/>
      <c r="BX218" s="113"/>
      <c r="BY218" s="113"/>
    </row>
    <row r="219" spans="12:77" s="13" customFormat="1" x14ac:dyDescent="0.25">
      <c r="L219" s="113"/>
      <c r="M219" s="113"/>
      <c r="N219" s="113"/>
      <c r="O219" s="113"/>
      <c r="P219" s="113"/>
      <c r="Q219" s="113"/>
      <c r="R219" s="113"/>
      <c r="S219" s="113"/>
      <c r="T219" s="113"/>
      <c r="U219" s="113"/>
      <c r="V219" s="113"/>
      <c r="W219" s="113"/>
      <c r="X219" s="113"/>
      <c r="Y219" s="113"/>
      <c r="Z219" s="113"/>
      <c r="AA219" s="113"/>
      <c r="AB219" s="113"/>
      <c r="AC219" s="113"/>
      <c r="AD219" s="113"/>
      <c r="AE219" s="113"/>
      <c r="AF219" s="113"/>
      <c r="AG219" s="113"/>
      <c r="AH219" s="113"/>
      <c r="AI219" s="113"/>
      <c r="AJ219" s="113"/>
      <c r="AK219" s="113"/>
      <c r="AL219" s="113"/>
      <c r="AM219" s="113"/>
      <c r="AN219" s="113"/>
      <c r="AO219" s="113"/>
      <c r="AP219" s="113"/>
      <c r="AQ219" s="113"/>
      <c r="AR219" s="113"/>
      <c r="AS219" s="113"/>
      <c r="AT219" s="113"/>
      <c r="AU219" s="113"/>
      <c r="AV219" s="113"/>
      <c r="AW219" s="113"/>
      <c r="AX219" s="113"/>
      <c r="AY219" s="113"/>
      <c r="AZ219" s="113"/>
      <c r="BA219" s="113"/>
      <c r="BB219" s="113"/>
      <c r="BC219" s="113"/>
      <c r="BD219" s="113"/>
      <c r="BE219" s="113"/>
      <c r="BF219" s="113"/>
      <c r="BG219" s="113"/>
      <c r="BH219" s="113"/>
      <c r="BI219" s="113"/>
      <c r="BJ219" s="113"/>
      <c r="BK219" s="113"/>
      <c r="BL219" s="113"/>
      <c r="BM219" s="113"/>
      <c r="BN219" s="113"/>
      <c r="BO219" s="113"/>
      <c r="BP219" s="113"/>
      <c r="BQ219" s="113"/>
      <c r="BR219" s="113"/>
      <c r="BS219" s="113"/>
      <c r="BT219" s="113"/>
      <c r="BU219" s="113"/>
      <c r="BV219" s="113"/>
      <c r="BW219" s="113"/>
      <c r="BX219" s="113"/>
      <c r="BY219" s="113"/>
    </row>
    <row r="220" spans="12:77" s="13" customFormat="1" x14ac:dyDescent="0.25"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113"/>
      <c r="Y220" s="113"/>
      <c r="Z220" s="113"/>
      <c r="AA220" s="113"/>
      <c r="AB220" s="113"/>
      <c r="AC220" s="113"/>
      <c r="AD220" s="113"/>
      <c r="AE220" s="113"/>
      <c r="AF220" s="113"/>
      <c r="AG220" s="113"/>
      <c r="AH220" s="113"/>
      <c r="AI220" s="113"/>
      <c r="AJ220" s="113"/>
      <c r="AK220" s="113"/>
      <c r="AL220" s="113"/>
      <c r="AM220" s="113"/>
      <c r="AN220" s="113"/>
      <c r="AO220" s="113"/>
      <c r="AP220" s="113"/>
      <c r="AQ220" s="113"/>
      <c r="AR220" s="113"/>
      <c r="AS220" s="113"/>
      <c r="AT220" s="113"/>
      <c r="AU220" s="113"/>
      <c r="AV220" s="113"/>
      <c r="AW220" s="113"/>
      <c r="AX220" s="113"/>
      <c r="AY220" s="113"/>
      <c r="AZ220" s="113"/>
      <c r="BA220" s="113"/>
      <c r="BB220" s="113"/>
      <c r="BC220" s="113"/>
      <c r="BD220" s="113"/>
      <c r="BE220" s="113"/>
      <c r="BF220" s="113"/>
      <c r="BG220" s="113"/>
      <c r="BH220" s="113"/>
      <c r="BI220" s="113"/>
      <c r="BJ220" s="113"/>
      <c r="BK220" s="113"/>
      <c r="BL220" s="113"/>
      <c r="BM220" s="113"/>
      <c r="BN220" s="113"/>
      <c r="BO220" s="113"/>
      <c r="BP220" s="113"/>
      <c r="BQ220" s="113"/>
      <c r="BR220" s="113"/>
      <c r="BS220" s="113"/>
      <c r="BT220" s="113"/>
      <c r="BU220" s="113"/>
      <c r="BV220" s="113"/>
      <c r="BW220" s="113"/>
      <c r="BX220" s="113"/>
      <c r="BY220" s="113"/>
    </row>
    <row r="221" spans="12:77" s="13" customFormat="1" x14ac:dyDescent="0.25">
      <c r="L221" s="113"/>
      <c r="M221" s="113"/>
      <c r="N221" s="113"/>
      <c r="O221" s="113"/>
      <c r="P221" s="113"/>
      <c r="Q221" s="113"/>
      <c r="R221" s="113"/>
      <c r="S221" s="113"/>
      <c r="T221" s="113"/>
      <c r="U221" s="113"/>
      <c r="V221" s="113"/>
      <c r="W221" s="113"/>
      <c r="X221" s="113"/>
      <c r="Y221" s="113"/>
      <c r="Z221" s="113"/>
      <c r="AA221" s="113"/>
      <c r="AB221" s="113"/>
      <c r="AC221" s="113"/>
      <c r="AD221" s="113"/>
      <c r="AE221" s="113"/>
      <c r="AF221" s="113"/>
      <c r="AG221" s="113"/>
      <c r="AH221" s="113"/>
      <c r="AI221" s="113"/>
      <c r="AJ221" s="113"/>
      <c r="AK221" s="113"/>
      <c r="AL221" s="113"/>
      <c r="AM221" s="113"/>
      <c r="AN221" s="113"/>
      <c r="AO221" s="113"/>
      <c r="AP221" s="113"/>
      <c r="AQ221" s="113"/>
      <c r="AR221" s="113"/>
      <c r="AS221" s="113"/>
      <c r="AT221" s="113"/>
      <c r="AU221" s="113"/>
      <c r="AV221" s="113"/>
      <c r="AW221" s="113"/>
      <c r="AX221" s="113"/>
      <c r="AY221" s="113"/>
      <c r="AZ221" s="113"/>
      <c r="BA221" s="113"/>
      <c r="BB221" s="113"/>
      <c r="BC221" s="113"/>
      <c r="BD221" s="113"/>
      <c r="BE221" s="113"/>
      <c r="BF221" s="113"/>
      <c r="BG221" s="113"/>
      <c r="BH221" s="113"/>
      <c r="BI221" s="113"/>
      <c r="BJ221" s="113"/>
      <c r="BK221" s="113"/>
      <c r="BL221" s="113"/>
      <c r="BM221" s="113"/>
      <c r="BN221" s="113"/>
      <c r="BO221" s="113"/>
      <c r="BP221" s="113"/>
      <c r="BQ221" s="113"/>
      <c r="BR221" s="113"/>
      <c r="BS221" s="113"/>
      <c r="BT221" s="113"/>
      <c r="BU221" s="113"/>
      <c r="BV221" s="113"/>
      <c r="BW221" s="113"/>
      <c r="BX221" s="113"/>
      <c r="BY221" s="113"/>
    </row>
    <row r="222" spans="12:77" s="13" customFormat="1" x14ac:dyDescent="0.25"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  <c r="Y222" s="113"/>
      <c r="Z222" s="113"/>
      <c r="AA222" s="113"/>
      <c r="AB222" s="113"/>
      <c r="AC222" s="113"/>
      <c r="AD222" s="113"/>
      <c r="AE222" s="113"/>
      <c r="AF222" s="113"/>
      <c r="AG222" s="113"/>
      <c r="AH222" s="113"/>
      <c r="AI222" s="113"/>
      <c r="AJ222" s="113"/>
      <c r="AK222" s="113"/>
      <c r="AL222" s="113"/>
      <c r="AM222" s="113"/>
      <c r="AN222" s="113"/>
      <c r="AO222" s="113"/>
      <c r="AP222" s="113"/>
      <c r="AQ222" s="113"/>
      <c r="AR222" s="113"/>
      <c r="AS222" s="113"/>
      <c r="AT222" s="113"/>
      <c r="AU222" s="113"/>
      <c r="AV222" s="113"/>
      <c r="AW222" s="113"/>
      <c r="AX222" s="113"/>
      <c r="AY222" s="113"/>
      <c r="AZ222" s="113"/>
      <c r="BA222" s="113"/>
      <c r="BB222" s="113"/>
      <c r="BC222" s="113"/>
      <c r="BD222" s="113"/>
      <c r="BE222" s="113"/>
      <c r="BF222" s="113"/>
      <c r="BG222" s="113"/>
      <c r="BH222" s="113"/>
      <c r="BI222" s="113"/>
      <c r="BJ222" s="113"/>
      <c r="BK222" s="113"/>
      <c r="BL222" s="113"/>
      <c r="BM222" s="113"/>
      <c r="BN222" s="113"/>
      <c r="BO222" s="113"/>
      <c r="BP222" s="113"/>
      <c r="BQ222" s="113"/>
      <c r="BR222" s="113"/>
      <c r="BS222" s="113"/>
      <c r="BT222" s="113"/>
      <c r="BU222" s="113"/>
      <c r="BV222" s="113"/>
      <c r="BW222" s="113"/>
      <c r="BX222" s="113"/>
      <c r="BY222" s="113"/>
    </row>
    <row r="223" spans="12:77" s="13" customFormat="1" x14ac:dyDescent="0.25">
      <c r="L223" s="113"/>
      <c r="M223" s="113"/>
      <c r="N223" s="113"/>
      <c r="O223" s="113"/>
      <c r="P223" s="113"/>
      <c r="Q223" s="113"/>
      <c r="R223" s="113"/>
      <c r="S223" s="113"/>
      <c r="T223" s="113"/>
      <c r="U223" s="113"/>
      <c r="V223" s="113"/>
      <c r="W223" s="113"/>
      <c r="X223" s="113"/>
      <c r="Y223" s="113"/>
      <c r="Z223" s="113"/>
      <c r="AA223" s="113"/>
      <c r="AB223" s="113"/>
      <c r="AC223" s="113"/>
      <c r="AD223" s="113"/>
      <c r="AE223" s="113"/>
      <c r="AF223" s="113"/>
      <c r="AG223" s="113"/>
      <c r="AH223" s="113"/>
      <c r="AI223" s="113"/>
      <c r="AJ223" s="113"/>
      <c r="AK223" s="113"/>
      <c r="AL223" s="113"/>
      <c r="AM223" s="113"/>
      <c r="AN223" s="113"/>
      <c r="AO223" s="113"/>
      <c r="AP223" s="113"/>
      <c r="AQ223" s="113"/>
      <c r="AR223" s="113"/>
      <c r="AS223" s="113"/>
      <c r="AT223" s="113"/>
      <c r="AU223" s="113"/>
      <c r="AV223" s="113"/>
      <c r="AW223" s="113"/>
      <c r="AX223" s="113"/>
      <c r="AY223" s="113"/>
      <c r="AZ223" s="113"/>
      <c r="BA223" s="113"/>
      <c r="BB223" s="113"/>
      <c r="BC223" s="113"/>
      <c r="BD223" s="113"/>
      <c r="BE223" s="113"/>
      <c r="BF223" s="113"/>
      <c r="BG223" s="113"/>
      <c r="BH223" s="113"/>
      <c r="BI223" s="113"/>
      <c r="BJ223" s="113"/>
      <c r="BK223" s="113"/>
      <c r="BL223" s="113"/>
      <c r="BM223" s="113"/>
      <c r="BN223" s="113"/>
      <c r="BO223" s="113"/>
      <c r="BP223" s="113"/>
      <c r="BQ223" s="113"/>
      <c r="BR223" s="113"/>
      <c r="BS223" s="113"/>
      <c r="BT223" s="113"/>
      <c r="BU223" s="113"/>
      <c r="BV223" s="113"/>
      <c r="BW223" s="113"/>
      <c r="BX223" s="113"/>
      <c r="BY223" s="113"/>
    </row>
    <row r="224" spans="12:77" s="13" customFormat="1" x14ac:dyDescent="0.25">
      <c r="L224" s="113"/>
      <c r="M224" s="113"/>
      <c r="N224" s="113"/>
      <c r="O224" s="113"/>
      <c r="P224" s="113"/>
      <c r="Q224" s="113"/>
      <c r="R224" s="113"/>
      <c r="S224" s="113"/>
      <c r="T224" s="113"/>
      <c r="U224" s="113"/>
      <c r="V224" s="113"/>
      <c r="W224" s="113"/>
      <c r="X224" s="113"/>
      <c r="Y224" s="113"/>
      <c r="Z224" s="113"/>
      <c r="AA224" s="113"/>
      <c r="AB224" s="113"/>
      <c r="AC224" s="113"/>
      <c r="AD224" s="113"/>
      <c r="AE224" s="113"/>
      <c r="AF224" s="113"/>
      <c r="AG224" s="113"/>
      <c r="AH224" s="113"/>
      <c r="AI224" s="113"/>
      <c r="AJ224" s="113"/>
      <c r="AK224" s="113"/>
      <c r="AL224" s="113"/>
      <c r="AM224" s="113"/>
      <c r="AN224" s="113"/>
      <c r="AO224" s="113"/>
      <c r="AP224" s="113"/>
      <c r="AQ224" s="113"/>
      <c r="AR224" s="113"/>
      <c r="AS224" s="113"/>
      <c r="AT224" s="113"/>
      <c r="AU224" s="113"/>
      <c r="AV224" s="113"/>
      <c r="AW224" s="113"/>
      <c r="AX224" s="113"/>
      <c r="AY224" s="113"/>
      <c r="AZ224" s="113"/>
      <c r="BA224" s="113"/>
      <c r="BB224" s="113"/>
      <c r="BC224" s="113"/>
      <c r="BD224" s="113"/>
      <c r="BE224" s="113"/>
      <c r="BF224" s="113"/>
      <c r="BG224" s="113"/>
      <c r="BH224" s="113"/>
      <c r="BI224" s="113"/>
      <c r="BJ224" s="113"/>
      <c r="BK224" s="113"/>
      <c r="BL224" s="113"/>
      <c r="BM224" s="113"/>
      <c r="BN224" s="113"/>
      <c r="BO224" s="113"/>
      <c r="BP224" s="113"/>
      <c r="BQ224" s="113"/>
      <c r="BR224" s="113"/>
      <c r="BS224" s="113"/>
      <c r="BT224" s="113"/>
      <c r="BU224" s="113"/>
      <c r="BV224" s="113"/>
      <c r="BW224" s="113"/>
      <c r="BX224" s="113"/>
      <c r="BY224" s="113"/>
    </row>
    <row r="225" spans="12:77" s="13" customFormat="1" x14ac:dyDescent="0.25">
      <c r="L225" s="113"/>
      <c r="M225" s="113"/>
      <c r="N225" s="113"/>
      <c r="O225" s="113"/>
      <c r="P225" s="113"/>
      <c r="Q225" s="113"/>
      <c r="R225" s="113"/>
      <c r="S225" s="113"/>
      <c r="T225" s="113"/>
      <c r="U225" s="113"/>
      <c r="V225" s="113"/>
      <c r="W225" s="113"/>
      <c r="X225" s="113"/>
      <c r="Y225" s="113"/>
      <c r="Z225" s="113"/>
      <c r="AA225" s="113"/>
      <c r="AB225" s="113"/>
      <c r="AC225" s="113"/>
      <c r="AD225" s="113"/>
      <c r="AE225" s="113"/>
      <c r="AF225" s="113"/>
      <c r="AG225" s="113"/>
      <c r="AH225" s="113"/>
      <c r="AI225" s="113"/>
      <c r="AJ225" s="113"/>
      <c r="AK225" s="113"/>
      <c r="AL225" s="113"/>
      <c r="AM225" s="113"/>
      <c r="AN225" s="113"/>
      <c r="AO225" s="113"/>
      <c r="AP225" s="113"/>
      <c r="AQ225" s="113"/>
      <c r="AR225" s="113"/>
      <c r="AS225" s="113"/>
      <c r="AT225" s="113"/>
      <c r="AU225" s="113"/>
      <c r="AV225" s="113"/>
      <c r="AW225" s="113"/>
      <c r="AX225" s="113"/>
      <c r="AY225" s="113"/>
      <c r="AZ225" s="113"/>
      <c r="BA225" s="113"/>
      <c r="BB225" s="113"/>
      <c r="BC225" s="113"/>
      <c r="BD225" s="113"/>
      <c r="BE225" s="113"/>
      <c r="BF225" s="113"/>
      <c r="BG225" s="113"/>
      <c r="BH225" s="113"/>
      <c r="BI225" s="113"/>
      <c r="BJ225" s="113"/>
      <c r="BK225" s="113"/>
      <c r="BL225" s="113"/>
      <c r="BM225" s="113"/>
      <c r="BN225" s="113"/>
      <c r="BO225" s="113"/>
      <c r="BP225" s="113"/>
      <c r="BQ225" s="113"/>
      <c r="BR225" s="113"/>
      <c r="BS225" s="113"/>
      <c r="BT225" s="113"/>
      <c r="BU225" s="113"/>
      <c r="BV225" s="113"/>
      <c r="BW225" s="113"/>
      <c r="BX225" s="113"/>
      <c r="BY225" s="113"/>
    </row>
    <row r="226" spans="12:77" s="13" customFormat="1" x14ac:dyDescent="0.25">
      <c r="L226" s="113"/>
      <c r="M226" s="113"/>
      <c r="N226" s="113"/>
      <c r="O226" s="113"/>
      <c r="P226" s="113"/>
      <c r="Q226" s="113"/>
      <c r="R226" s="113"/>
      <c r="S226" s="113"/>
      <c r="T226" s="113"/>
      <c r="U226" s="113"/>
      <c r="V226" s="113"/>
      <c r="W226" s="113"/>
      <c r="X226" s="113"/>
      <c r="Y226" s="113"/>
      <c r="Z226" s="113"/>
      <c r="AA226" s="113"/>
      <c r="AB226" s="113"/>
      <c r="AC226" s="113"/>
      <c r="AD226" s="113"/>
      <c r="AE226" s="113"/>
      <c r="AF226" s="113"/>
      <c r="AG226" s="113"/>
      <c r="AH226" s="113"/>
      <c r="AI226" s="113"/>
      <c r="AJ226" s="113"/>
      <c r="AK226" s="113"/>
      <c r="AL226" s="113"/>
      <c r="AM226" s="113"/>
      <c r="AN226" s="113"/>
      <c r="AO226" s="113"/>
      <c r="AP226" s="113"/>
      <c r="AQ226" s="113"/>
      <c r="AR226" s="113"/>
      <c r="AS226" s="113"/>
      <c r="AT226" s="113"/>
      <c r="AU226" s="113"/>
      <c r="AV226" s="113"/>
      <c r="AW226" s="113"/>
      <c r="AX226" s="113"/>
      <c r="AY226" s="113"/>
      <c r="AZ226" s="113"/>
      <c r="BA226" s="113"/>
      <c r="BB226" s="113"/>
      <c r="BC226" s="113"/>
      <c r="BD226" s="113"/>
      <c r="BE226" s="113"/>
      <c r="BF226" s="113"/>
      <c r="BG226" s="113"/>
      <c r="BH226" s="113"/>
      <c r="BI226" s="113"/>
      <c r="BJ226" s="113"/>
      <c r="BK226" s="113"/>
      <c r="BL226" s="113"/>
      <c r="BM226" s="113"/>
      <c r="BN226" s="113"/>
      <c r="BO226" s="113"/>
      <c r="BP226" s="113"/>
      <c r="BQ226" s="113"/>
      <c r="BR226" s="113"/>
      <c r="BS226" s="113"/>
      <c r="BT226" s="113"/>
      <c r="BU226" s="113"/>
      <c r="BV226" s="113"/>
      <c r="BW226" s="113"/>
      <c r="BX226" s="113"/>
      <c r="BY226" s="113"/>
    </row>
    <row r="227" spans="12:77" s="13" customFormat="1" x14ac:dyDescent="0.25">
      <c r="L227" s="113"/>
      <c r="M227" s="113"/>
      <c r="N227" s="113"/>
      <c r="O227" s="113"/>
      <c r="P227" s="113"/>
      <c r="Q227" s="113"/>
      <c r="R227" s="113"/>
      <c r="S227" s="113"/>
      <c r="T227" s="113"/>
      <c r="U227" s="113"/>
      <c r="V227" s="113"/>
      <c r="W227" s="113"/>
      <c r="X227" s="113"/>
      <c r="Y227" s="113"/>
      <c r="Z227" s="113"/>
      <c r="AA227" s="113"/>
      <c r="AB227" s="113"/>
      <c r="AC227" s="113"/>
      <c r="AD227" s="113"/>
      <c r="AE227" s="113"/>
      <c r="AF227" s="113"/>
      <c r="AG227" s="113"/>
      <c r="AH227" s="113"/>
      <c r="AI227" s="113"/>
      <c r="AJ227" s="113"/>
      <c r="AK227" s="113"/>
      <c r="AL227" s="113"/>
      <c r="AM227" s="113"/>
      <c r="AN227" s="113"/>
      <c r="AO227" s="113"/>
      <c r="AP227" s="113"/>
      <c r="AQ227" s="113"/>
      <c r="AR227" s="113"/>
      <c r="AS227" s="113"/>
      <c r="AT227" s="113"/>
      <c r="AU227" s="113"/>
      <c r="AV227" s="113"/>
      <c r="AW227" s="113"/>
      <c r="AX227" s="113"/>
      <c r="AY227" s="113"/>
      <c r="AZ227" s="113"/>
      <c r="BA227" s="113"/>
      <c r="BB227" s="113"/>
      <c r="BC227" s="113"/>
      <c r="BD227" s="113"/>
      <c r="BE227" s="113"/>
      <c r="BF227" s="113"/>
      <c r="BG227" s="113"/>
      <c r="BH227" s="113"/>
      <c r="BI227" s="113"/>
      <c r="BJ227" s="113"/>
      <c r="BK227" s="113"/>
      <c r="BL227" s="113"/>
      <c r="BM227" s="113"/>
      <c r="BN227" s="113"/>
      <c r="BO227" s="113"/>
      <c r="BP227" s="113"/>
      <c r="BQ227" s="113"/>
      <c r="BR227" s="113"/>
      <c r="BS227" s="113"/>
      <c r="BT227" s="113"/>
      <c r="BU227" s="113"/>
      <c r="BV227" s="113"/>
      <c r="BW227" s="113"/>
      <c r="BX227" s="113"/>
      <c r="BY227" s="113"/>
    </row>
    <row r="228" spans="12:77" s="13" customFormat="1" x14ac:dyDescent="0.25">
      <c r="L228" s="113"/>
      <c r="M228" s="113"/>
      <c r="N228" s="113"/>
      <c r="O228" s="113"/>
      <c r="P228" s="113"/>
      <c r="Q228" s="113"/>
      <c r="R228" s="113"/>
      <c r="S228" s="113"/>
      <c r="T228" s="113"/>
      <c r="U228" s="113"/>
      <c r="V228" s="113"/>
      <c r="W228" s="113"/>
      <c r="X228" s="113"/>
      <c r="Y228" s="113"/>
      <c r="Z228" s="113"/>
      <c r="AA228" s="113"/>
      <c r="AB228" s="113"/>
      <c r="AC228" s="113"/>
      <c r="AD228" s="113"/>
      <c r="AE228" s="113"/>
      <c r="AF228" s="113"/>
      <c r="AG228" s="113"/>
      <c r="AH228" s="113"/>
      <c r="AI228" s="113"/>
      <c r="AJ228" s="113"/>
      <c r="AK228" s="113"/>
      <c r="AL228" s="113"/>
      <c r="AM228" s="113"/>
      <c r="AN228" s="113"/>
      <c r="AO228" s="113"/>
      <c r="AP228" s="113"/>
      <c r="AQ228" s="113"/>
      <c r="AR228" s="113"/>
      <c r="AS228" s="113"/>
      <c r="AT228" s="113"/>
      <c r="AU228" s="113"/>
      <c r="AV228" s="113"/>
      <c r="AW228" s="113"/>
      <c r="AX228" s="113"/>
      <c r="AY228" s="113"/>
      <c r="AZ228" s="113"/>
      <c r="BA228" s="113"/>
      <c r="BB228" s="113"/>
      <c r="BC228" s="113"/>
      <c r="BD228" s="113"/>
      <c r="BE228" s="113"/>
      <c r="BF228" s="113"/>
      <c r="BG228" s="113"/>
      <c r="BH228" s="113"/>
      <c r="BI228" s="113"/>
      <c r="BJ228" s="113"/>
      <c r="BK228" s="113"/>
      <c r="BL228" s="113"/>
      <c r="BM228" s="113"/>
      <c r="BN228" s="113"/>
      <c r="BO228" s="113"/>
      <c r="BP228" s="113"/>
      <c r="BQ228" s="113"/>
      <c r="BR228" s="113"/>
      <c r="BS228" s="113"/>
      <c r="BT228" s="113"/>
      <c r="BU228" s="113"/>
      <c r="BV228" s="113"/>
      <c r="BW228" s="113"/>
      <c r="BX228" s="113"/>
      <c r="BY228" s="113"/>
    </row>
    <row r="229" spans="12:77" s="13" customFormat="1" x14ac:dyDescent="0.25">
      <c r="L229" s="113"/>
      <c r="M229" s="113"/>
      <c r="N229" s="113"/>
      <c r="O229" s="113"/>
      <c r="P229" s="113"/>
      <c r="Q229" s="113"/>
      <c r="R229" s="113"/>
      <c r="S229" s="113"/>
      <c r="T229" s="113"/>
      <c r="U229" s="113"/>
      <c r="V229" s="113"/>
      <c r="W229" s="113"/>
      <c r="X229" s="113"/>
      <c r="Y229" s="113"/>
      <c r="Z229" s="113"/>
      <c r="AA229" s="113"/>
      <c r="AB229" s="113"/>
      <c r="AC229" s="113"/>
      <c r="AD229" s="113"/>
      <c r="AE229" s="113"/>
      <c r="AF229" s="113"/>
      <c r="AG229" s="113"/>
      <c r="AH229" s="113"/>
      <c r="AI229" s="113"/>
      <c r="AJ229" s="113"/>
      <c r="AK229" s="113"/>
      <c r="AL229" s="113"/>
      <c r="AM229" s="113"/>
      <c r="AN229" s="113"/>
      <c r="AO229" s="113"/>
      <c r="AP229" s="113"/>
      <c r="AQ229" s="113"/>
      <c r="AR229" s="113"/>
      <c r="AS229" s="113"/>
      <c r="AT229" s="113"/>
      <c r="AU229" s="113"/>
      <c r="AV229" s="113"/>
      <c r="AW229" s="113"/>
      <c r="AX229" s="113"/>
      <c r="AY229" s="113"/>
      <c r="AZ229" s="113"/>
      <c r="BA229" s="113"/>
      <c r="BB229" s="113"/>
      <c r="BC229" s="113"/>
      <c r="BD229" s="113"/>
      <c r="BE229" s="113"/>
      <c r="BF229" s="113"/>
      <c r="BG229" s="113"/>
      <c r="BH229" s="113"/>
      <c r="BI229" s="113"/>
      <c r="BJ229" s="113"/>
      <c r="BK229" s="113"/>
      <c r="BL229" s="113"/>
      <c r="BM229" s="113"/>
      <c r="BN229" s="113"/>
      <c r="BO229" s="113"/>
      <c r="BP229" s="113"/>
      <c r="BQ229" s="113"/>
      <c r="BR229" s="113"/>
      <c r="BS229" s="113"/>
      <c r="BT229" s="113"/>
      <c r="BU229" s="113"/>
      <c r="BV229" s="113"/>
      <c r="BW229" s="113"/>
      <c r="BX229" s="113"/>
      <c r="BY229" s="113"/>
    </row>
    <row r="230" spans="12:77" s="13" customFormat="1" x14ac:dyDescent="0.25">
      <c r="L230" s="113"/>
      <c r="M230" s="113"/>
      <c r="N230" s="113"/>
      <c r="O230" s="113"/>
      <c r="P230" s="113"/>
      <c r="Q230" s="113"/>
      <c r="R230" s="113"/>
      <c r="S230" s="113"/>
      <c r="T230" s="113"/>
      <c r="U230" s="113"/>
      <c r="V230" s="113"/>
      <c r="W230" s="113"/>
      <c r="X230" s="113"/>
      <c r="Y230" s="113"/>
      <c r="Z230" s="113"/>
      <c r="AA230" s="113"/>
      <c r="AB230" s="113"/>
      <c r="AC230" s="113"/>
      <c r="AD230" s="113"/>
      <c r="AE230" s="113"/>
      <c r="AF230" s="113"/>
      <c r="AG230" s="113"/>
      <c r="AH230" s="113"/>
      <c r="AI230" s="113"/>
      <c r="AJ230" s="113"/>
      <c r="AK230" s="113"/>
      <c r="AL230" s="113"/>
      <c r="AM230" s="113"/>
      <c r="AN230" s="113"/>
      <c r="AO230" s="113"/>
      <c r="AP230" s="113"/>
      <c r="AQ230" s="113"/>
      <c r="AR230" s="113"/>
      <c r="AS230" s="113"/>
      <c r="AT230" s="113"/>
      <c r="AU230" s="113"/>
      <c r="AV230" s="113"/>
      <c r="AW230" s="113"/>
      <c r="AX230" s="113"/>
      <c r="AY230" s="113"/>
      <c r="AZ230" s="113"/>
      <c r="BA230" s="113"/>
      <c r="BB230" s="113"/>
      <c r="BC230" s="113"/>
      <c r="BD230" s="113"/>
      <c r="BE230" s="113"/>
      <c r="BF230" s="113"/>
      <c r="BG230" s="113"/>
      <c r="BH230" s="113"/>
      <c r="BI230" s="113"/>
      <c r="BJ230" s="113"/>
      <c r="BK230" s="113"/>
      <c r="BL230" s="113"/>
      <c r="BM230" s="113"/>
      <c r="BN230" s="113"/>
      <c r="BO230" s="113"/>
      <c r="BP230" s="113"/>
      <c r="BQ230" s="113"/>
      <c r="BR230" s="113"/>
      <c r="BS230" s="113"/>
      <c r="BT230" s="113"/>
      <c r="BU230" s="113"/>
      <c r="BV230" s="113"/>
      <c r="BW230" s="113"/>
      <c r="BX230" s="113"/>
      <c r="BY230" s="113"/>
    </row>
    <row r="231" spans="12:77" s="13" customFormat="1" x14ac:dyDescent="0.25">
      <c r="L231" s="113"/>
      <c r="M231" s="113"/>
      <c r="N231" s="113"/>
      <c r="O231" s="113"/>
      <c r="P231" s="113"/>
      <c r="Q231" s="113"/>
      <c r="R231" s="113"/>
      <c r="S231" s="113"/>
      <c r="T231" s="113"/>
      <c r="U231" s="113"/>
      <c r="V231" s="113"/>
      <c r="W231" s="113"/>
      <c r="X231" s="113"/>
      <c r="Y231" s="113"/>
      <c r="Z231" s="113"/>
      <c r="AA231" s="113"/>
      <c r="AB231" s="113"/>
      <c r="AC231" s="113"/>
      <c r="AD231" s="113"/>
      <c r="AE231" s="113"/>
      <c r="AF231" s="113"/>
      <c r="AG231" s="113"/>
      <c r="AH231" s="113"/>
      <c r="AI231" s="113"/>
      <c r="AJ231" s="113"/>
      <c r="AK231" s="113"/>
      <c r="AL231" s="113"/>
      <c r="AM231" s="113"/>
      <c r="AN231" s="113"/>
      <c r="AO231" s="113"/>
      <c r="AP231" s="113"/>
      <c r="AQ231" s="113"/>
      <c r="AR231" s="113"/>
      <c r="AS231" s="113"/>
      <c r="AT231" s="113"/>
      <c r="AU231" s="113"/>
      <c r="AV231" s="113"/>
      <c r="AW231" s="113"/>
      <c r="AX231" s="113"/>
      <c r="AY231" s="113"/>
      <c r="AZ231" s="113"/>
      <c r="BA231" s="113"/>
      <c r="BB231" s="113"/>
      <c r="BC231" s="113"/>
      <c r="BD231" s="113"/>
      <c r="BE231" s="113"/>
      <c r="BF231" s="113"/>
      <c r="BG231" s="113"/>
      <c r="BH231" s="113"/>
      <c r="BI231" s="113"/>
      <c r="BJ231" s="113"/>
      <c r="BK231" s="113"/>
      <c r="BL231" s="113"/>
      <c r="BM231" s="113"/>
      <c r="BN231" s="113"/>
      <c r="BO231" s="113"/>
      <c r="BP231" s="113"/>
      <c r="BQ231" s="113"/>
      <c r="BR231" s="113"/>
      <c r="BS231" s="113"/>
      <c r="BT231" s="113"/>
      <c r="BU231" s="113"/>
      <c r="BV231" s="113"/>
      <c r="BW231" s="113"/>
      <c r="BX231" s="113"/>
      <c r="BY231" s="113"/>
    </row>
    <row r="232" spans="12:77" s="13" customFormat="1" x14ac:dyDescent="0.25">
      <c r="L232" s="113"/>
      <c r="M232" s="113"/>
      <c r="N232" s="113"/>
      <c r="O232" s="113"/>
      <c r="P232" s="113"/>
      <c r="Q232" s="113"/>
      <c r="R232" s="113"/>
      <c r="S232" s="113"/>
      <c r="T232" s="113"/>
      <c r="U232" s="113"/>
      <c r="V232" s="113"/>
      <c r="W232" s="113"/>
      <c r="X232" s="113"/>
      <c r="Y232" s="113"/>
      <c r="Z232" s="113"/>
      <c r="AA232" s="113"/>
      <c r="AB232" s="113"/>
      <c r="AC232" s="113"/>
      <c r="AD232" s="113"/>
      <c r="AE232" s="113"/>
      <c r="AF232" s="113"/>
      <c r="AG232" s="113"/>
      <c r="AH232" s="113"/>
      <c r="AI232" s="113"/>
      <c r="AJ232" s="113"/>
      <c r="AK232" s="113"/>
      <c r="AL232" s="113"/>
      <c r="AM232" s="113"/>
      <c r="AN232" s="113"/>
      <c r="AO232" s="113"/>
      <c r="AP232" s="113"/>
      <c r="AQ232" s="113"/>
      <c r="AR232" s="113"/>
      <c r="AS232" s="113"/>
      <c r="AT232" s="113"/>
      <c r="AU232" s="113"/>
      <c r="AV232" s="113"/>
      <c r="AW232" s="113"/>
      <c r="AX232" s="113"/>
      <c r="AY232" s="113"/>
      <c r="AZ232" s="113"/>
      <c r="BA232" s="113"/>
      <c r="BB232" s="113"/>
      <c r="BC232" s="113"/>
      <c r="BD232" s="113"/>
      <c r="BE232" s="113"/>
      <c r="BF232" s="113"/>
      <c r="BG232" s="113"/>
      <c r="BH232" s="113"/>
      <c r="BI232" s="113"/>
      <c r="BJ232" s="113"/>
      <c r="BK232" s="113"/>
      <c r="BL232" s="113"/>
      <c r="BM232" s="113"/>
      <c r="BN232" s="113"/>
      <c r="BO232" s="113"/>
      <c r="BP232" s="113"/>
      <c r="BQ232" s="113"/>
      <c r="BR232" s="113"/>
      <c r="BS232" s="113"/>
      <c r="BT232" s="113"/>
      <c r="BU232" s="113"/>
      <c r="BV232" s="113"/>
      <c r="BW232" s="113"/>
      <c r="BX232" s="113"/>
      <c r="BY232" s="113"/>
    </row>
    <row r="233" spans="12:77" s="13" customFormat="1" x14ac:dyDescent="0.25">
      <c r="L233" s="113"/>
      <c r="M233" s="113"/>
      <c r="N233" s="113"/>
      <c r="O233" s="113"/>
      <c r="P233" s="113"/>
      <c r="Q233" s="113"/>
      <c r="R233" s="113"/>
      <c r="S233" s="113"/>
      <c r="T233" s="113"/>
      <c r="U233" s="113"/>
      <c r="V233" s="113"/>
      <c r="W233" s="113"/>
      <c r="X233" s="113"/>
      <c r="Y233" s="113"/>
      <c r="Z233" s="113"/>
      <c r="AA233" s="113"/>
      <c r="AB233" s="113"/>
      <c r="AC233" s="113"/>
      <c r="AD233" s="113"/>
      <c r="AE233" s="113"/>
      <c r="AF233" s="113"/>
      <c r="AG233" s="113"/>
      <c r="AH233" s="113"/>
      <c r="AI233" s="113"/>
      <c r="AJ233" s="113"/>
      <c r="AK233" s="113"/>
      <c r="AL233" s="113"/>
      <c r="AM233" s="113"/>
      <c r="AN233" s="113"/>
      <c r="AO233" s="113"/>
      <c r="AP233" s="113"/>
      <c r="AQ233" s="113"/>
      <c r="AR233" s="113"/>
      <c r="AS233" s="113"/>
      <c r="AT233" s="113"/>
      <c r="AU233" s="113"/>
      <c r="AV233" s="113"/>
      <c r="AW233" s="113"/>
      <c r="AX233" s="113"/>
      <c r="AY233" s="113"/>
      <c r="AZ233" s="113"/>
      <c r="BA233" s="113"/>
      <c r="BB233" s="113"/>
      <c r="BC233" s="113"/>
      <c r="BD233" s="113"/>
      <c r="BE233" s="113"/>
      <c r="BF233" s="113"/>
      <c r="BG233" s="113"/>
      <c r="BH233" s="113"/>
      <c r="BI233" s="113"/>
      <c r="BJ233" s="113"/>
      <c r="BK233" s="113"/>
      <c r="BL233" s="113"/>
      <c r="BM233" s="113"/>
      <c r="BN233" s="113"/>
      <c r="BO233" s="113"/>
      <c r="BP233" s="113"/>
      <c r="BQ233" s="113"/>
      <c r="BR233" s="113"/>
      <c r="BS233" s="113"/>
      <c r="BT233" s="113"/>
      <c r="BU233" s="113"/>
      <c r="BV233" s="113"/>
      <c r="BW233" s="113"/>
      <c r="BX233" s="113"/>
      <c r="BY233" s="113"/>
    </row>
    <row r="234" spans="12:77" s="13" customFormat="1" x14ac:dyDescent="0.25">
      <c r="L234" s="113"/>
      <c r="M234" s="113"/>
      <c r="N234" s="113"/>
      <c r="O234" s="113"/>
      <c r="P234" s="113"/>
      <c r="Q234" s="113"/>
      <c r="R234" s="113"/>
      <c r="S234" s="113"/>
      <c r="T234" s="113"/>
      <c r="U234" s="113"/>
      <c r="V234" s="113"/>
      <c r="W234" s="113"/>
      <c r="X234" s="113"/>
      <c r="Y234" s="113"/>
      <c r="Z234" s="113"/>
      <c r="AA234" s="113"/>
      <c r="AB234" s="113"/>
      <c r="AC234" s="113"/>
      <c r="AD234" s="113"/>
      <c r="AE234" s="113"/>
      <c r="AF234" s="113"/>
      <c r="AG234" s="113"/>
      <c r="AH234" s="113"/>
      <c r="AI234" s="113"/>
      <c r="AJ234" s="113"/>
      <c r="AK234" s="113"/>
      <c r="AL234" s="113"/>
      <c r="AM234" s="113"/>
      <c r="AN234" s="113"/>
      <c r="AO234" s="113"/>
      <c r="AP234" s="113"/>
      <c r="AQ234" s="113"/>
      <c r="AR234" s="113"/>
      <c r="AS234" s="113"/>
      <c r="AT234" s="113"/>
      <c r="AU234" s="113"/>
      <c r="AV234" s="113"/>
      <c r="AW234" s="113"/>
      <c r="AX234" s="113"/>
      <c r="AY234" s="113"/>
      <c r="AZ234" s="113"/>
      <c r="BA234" s="113"/>
      <c r="BB234" s="113"/>
      <c r="BC234" s="113"/>
      <c r="BD234" s="113"/>
      <c r="BE234" s="113"/>
      <c r="BF234" s="113"/>
      <c r="BG234" s="113"/>
      <c r="BH234" s="113"/>
      <c r="BI234" s="113"/>
      <c r="BJ234" s="113"/>
      <c r="BK234" s="113"/>
      <c r="BL234" s="113"/>
      <c r="BM234" s="113"/>
      <c r="BN234" s="113"/>
      <c r="BO234" s="113"/>
      <c r="BP234" s="113"/>
      <c r="BQ234" s="113"/>
      <c r="BR234" s="113"/>
      <c r="BS234" s="113"/>
      <c r="BT234" s="113"/>
      <c r="BU234" s="113"/>
      <c r="BV234" s="113"/>
      <c r="BW234" s="113"/>
      <c r="BX234" s="113"/>
      <c r="BY234" s="113"/>
    </row>
    <row r="235" spans="12:77" s="13" customFormat="1" x14ac:dyDescent="0.25">
      <c r="L235" s="113"/>
      <c r="M235" s="113"/>
      <c r="N235" s="113"/>
      <c r="O235" s="113"/>
      <c r="P235" s="113"/>
      <c r="Q235" s="113"/>
      <c r="R235" s="113"/>
      <c r="S235" s="113"/>
      <c r="T235" s="113"/>
      <c r="U235" s="113"/>
      <c r="V235" s="113"/>
      <c r="W235" s="113"/>
      <c r="X235" s="113"/>
      <c r="Y235" s="113"/>
      <c r="Z235" s="113"/>
      <c r="AA235" s="113"/>
      <c r="AB235" s="113"/>
      <c r="AC235" s="113"/>
      <c r="AD235" s="113"/>
      <c r="AE235" s="113"/>
      <c r="AF235" s="113"/>
      <c r="AG235" s="113"/>
      <c r="AH235" s="113"/>
      <c r="AI235" s="113"/>
      <c r="AJ235" s="113"/>
      <c r="AK235" s="113"/>
      <c r="AL235" s="113"/>
      <c r="AM235" s="113"/>
      <c r="AN235" s="113"/>
      <c r="AO235" s="113"/>
      <c r="AP235" s="113"/>
      <c r="AQ235" s="113"/>
      <c r="AR235" s="113"/>
      <c r="AS235" s="113"/>
      <c r="AT235" s="113"/>
      <c r="AU235" s="113"/>
      <c r="AV235" s="113"/>
      <c r="AW235" s="113"/>
      <c r="AX235" s="113"/>
      <c r="AY235" s="113"/>
      <c r="AZ235" s="113"/>
      <c r="BA235" s="113"/>
      <c r="BB235" s="113"/>
      <c r="BC235" s="113"/>
      <c r="BD235" s="113"/>
      <c r="BE235" s="113"/>
      <c r="BF235" s="113"/>
      <c r="BG235" s="113"/>
      <c r="BH235" s="113"/>
      <c r="BI235" s="113"/>
      <c r="BJ235" s="113"/>
      <c r="BK235" s="113"/>
      <c r="BL235" s="113"/>
      <c r="BM235" s="113"/>
      <c r="BN235" s="113"/>
      <c r="BO235" s="113"/>
      <c r="BP235" s="113"/>
      <c r="BQ235" s="113"/>
      <c r="BR235" s="113"/>
      <c r="BS235" s="113"/>
      <c r="BT235" s="113"/>
      <c r="BU235" s="113"/>
      <c r="BV235" s="113"/>
      <c r="BW235" s="113"/>
      <c r="BX235" s="113"/>
      <c r="BY235" s="113"/>
    </row>
    <row r="236" spans="12:77" s="13" customFormat="1" x14ac:dyDescent="0.25">
      <c r="L236" s="113"/>
      <c r="M236" s="113"/>
      <c r="N236" s="113"/>
      <c r="O236" s="113"/>
      <c r="P236" s="113"/>
      <c r="Q236" s="113"/>
      <c r="R236" s="113"/>
      <c r="S236" s="113"/>
      <c r="T236" s="113"/>
      <c r="U236" s="113"/>
      <c r="V236" s="113"/>
      <c r="W236" s="113"/>
      <c r="X236" s="113"/>
      <c r="Y236" s="113"/>
      <c r="Z236" s="113"/>
      <c r="AA236" s="113"/>
      <c r="AB236" s="113"/>
      <c r="AC236" s="113"/>
      <c r="AD236" s="113"/>
      <c r="AE236" s="113"/>
      <c r="AF236" s="113"/>
      <c r="AG236" s="113"/>
      <c r="AH236" s="113"/>
      <c r="AI236" s="113"/>
      <c r="AJ236" s="113"/>
      <c r="AK236" s="113"/>
      <c r="AL236" s="113"/>
      <c r="AM236" s="113"/>
      <c r="AN236" s="113"/>
      <c r="AO236" s="113"/>
      <c r="AP236" s="113"/>
      <c r="AQ236" s="113"/>
      <c r="AR236" s="113"/>
      <c r="AS236" s="113"/>
      <c r="AT236" s="113"/>
      <c r="AU236" s="113"/>
      <c r="AV236" s="113"/>
      <c r="AW236" s="113"/>
      <c r="AX236" s="113"/>
      <c r="AY236" s="113"/>
      <c r="AZ236" s="113"/>
      <c r="BA236" s="113"/>
      <c r="BB236" s="113"/>
      <c r="BC236" s="113"/>
      <c r="BD236" s="113"/>
      <c r="BE236" s="113"/>
      <c r="BF236" s="113"/>
      <c r="BG236" s="113"/>
      <c r="BH236" s="113"/>
      <c r="BI236" s="113"/>
      <c r="BJ236" s="113"/>
      <c r="BK236" s="113"/>
      <c r="BL236" s="113"/>
      <c r="BM236" s="113"/>
      <c r="BN236" s="113"/>
      <c r="BO236" s="113"/>
      <c r="BP236" s="113"/>
      <c r="BQ236" s="113"/>
      <c r="BR236" s="113"/>
      <c r="BS236" s="113"/>
      <c r="BT236" s="113"/>
      <c r="BU236" s="113"/>
      <c r="BV236" s="113"/>
      <c r="BW236" s="113"/>
      <c r="BX236" s="113"/>
      <c r="BY236" s="113"/>
    </row>
    <row r="237" spans="12:77" s="13" customFormat="1" x14ac:dyDescent="0.25">
      <c r="L237" s="113"/>
      <c r="M237" s="113"/>
      <c r="N237" s="113"/>
      <c r="O237" s="113"/>
      <c r="P237" s="113"/>
      <c r="Q237" s="113"/>
      <c r="R237" s="113"/>
      <c r="S237" s="113"/>
      <c r="T237" s="113"/>
      <c r="U237" s="113"/>
      <c r="V237" s="113"/>
      <c r="W237" s="113"/>
      <c r="X237" s="113"/>
      <c r="Y237" s="113"/>
      <c r="Z237" s="113"/>
      <c r="AA237" s="113"/>
      <c r="AB237" s="113"/>
      <c r="AC237" s="113"/>
      <c r="AD237" s="113"/>
      <c r="AE237" s="113"/>
      <c r="AF237" s="113"/>
      <c r="AG237" s="113"/>
      <c r="AH237" s="113"/>
      <c r="AI237" s="113"/>
      <c r="AJ237" s="113"/>
      <c r="AK237" s="113"/>
      <c r="AL237" s="113"/>
      <c r="AM237" s="113"/>
      <c r="AN237" s="113"/>
      <c r="AO237" s="113"/>
      <c r="AP237" s="113"/>
      <c r="AQ237" s="113"/>
      <c r="AR237" s="113"/>
      <c r="AS237" s="113"/>
      <c r="AT237" s="113"/>
      <c r="AU237" s="113"/>
      <c r="AV237" s="113"/>
      <c r="AW237" s="113"/>
      <c r="AX237" s="113"/>
      <c r="AY237" s="113"/>
      <c r="AZ237" s="113"/>
      <c r="BA237" s="113"/>
      <c r="BB237" s="113"/>
      <c r="BC237" s="113"/>
      <c r="BD237" s="113"/>
      <c r="BE237" s="113"/>
      <c r="BF237" s="113"/>
      <c r="BG237" s="113"/>
      <c r="BH237" s="113"/>
      <c r="BI237" s="113"/>
      <c r="BJ237" s="113"/>
      <c r="BK237" s="113"/>
      <c r="BL237" s="113"/>
      <c r="BM237" s="113"/>
      <c r="BN237" s="113"/>
      <c r="BO237" s="113"/>
      <c r="BP237" s="113"/>
      <c r="BQ237" s="113"/>
      <c r="BR237" s="113"/>
      <c r="BS237" s="113"/>
      <c r="BT237" s="113"/>
      <c r="BU237" s="113"/>
      <c r="BV237" s="113"/>
      <c r="BW237" s="113"/>
      <c r="BX237" s="113"/>
      <c r="BY237" s="113"/>
    </row>
    <row r="238" spans="12:77" s="13" customFormat="1" x14ac:dyDescent="0.25">
      <c r="L238" s="113"/>
      <c r="M238" s="113"/>
      <c r="N238" s="113"/>
      <c r="O238" s="113"/>
      <c r="P238" s="113"/>
      <c r="Q238" s="113"/>
      <c r="R238" s="113"/>
      <c r="S238" s="113"/>
      <c r="T238" s="113"/>
      <c r="U238" s="113"/>
      <c r="V238" s="113"/>
      <c r="W238" s="113"/>
      <c r="X238" s="113"/>
      <c r="Y238" s="113"/>
      <c r="Z238" s="113"/>
      <c r="AA238" s="113"/>
      <c r="AB238" s="113"/>
      <c r="AC238" s="113"/>
      <c r="AD238" s="113"/>
      <c r="AE238" s="113"/>
      <c r="AF238" s="113"/>
      <c r="AG238" s="113"/>
      <c r="AH238" s="113"/>
      <c r="AI238" s="113"/>
      <c r="AJ238" s="113"/>
      <c r="AK238" s="113"/>
      <c r="AL238" s="113"/>
      <c r="AM238" s="113"/>
      <c r="AN238" s="113"/>
      <c r="AO238" s="113"/>
      <c r="AP238" s="113"/>
      <c r="AQ238" s="113"/>
      <c r="AR238" s="113"/>
      <c r="AS238" s="113"/>
      <c r="AT238" s="113"/>
      <c r="AU238" s="113"/>
      <c r="AV238" s="113"/>
      <c r="AW238" s="113"/>
      <c r="AX238" s="113"/>
      <c r="AY238" s="113"/>
      <c r="AZ238" s="113"/>
      <c r="BA238" s="113"/>
      <c r="BB238" s="113"/>
      <c r="BC238" s="113"/>
      <c r="BD238" s="113"/>
      <c r="BE238" s="113"/>
      <c r="BF238" s="113"/>
      <c r="BG238" s="113"/>
      <c r="BH238" s="113"/>
      <c r="BI238" s="113"/>
      <c r="BJ238" s="113"/>
      <c r="BK238" s="113"/>
      <c r="BL238" s="113"/>
      <c r="BM238" s="113"/>
      <c r="BN238" s="113"/>
      <c r="BO238" s="113"/>
      <c r="BP238" s="113"/>
      <c r="BQ238" s="113"/>
      <c r="BR238" s="113"/>
      <c r="BS238" s="113"/>
      <c r="BT238" s="113"/>
      <c r="BU238" s="113"/>
      <c r="BV238" s="113"/>
      <c r="BW238" s="113"/>
      <c r="BX238" s="113"/>
      <c r="BY238" s="113"/>
    </row>
    <row r="239" spans="12:77" s="13" customFormat="1" x14ac:dyDescent="0.25">
      <c r="L239" s="113"/>
      <c r="M239" s="113"/>
      <c r="N239" s="113"/>
      <c r="O239" s="113"/>
      <c r="P239" s="113"/>
      <c r="Q239" s="113"/>
      <c r="R239" s="113"/>
      <c r="S239" s="113"/>
      <c r="T239" s="113"/>
      <c r="U239" s="113"/>
      <c r="V239" s="113"/>
      <c r="W239" s="113"/>
      <c r="X239" s="113"/>
      <c r="Y239" s="113"/>
      <c r="Z239" s="113"/>
      <c r="AA239" s="113"/>
      <c r="AB239" s="113"/>
      <c r="AC239" s="113"/>
      <c r="AD239" s="113"/>
      <c r="AE239" s="113"/>
      <c r="AF239" s="113"/>
      <c r="AG239" s="113"/>
      <c r="AH239" s="113"/>
      <c r="AI239" s="113"/>
      <c r="AJ239" s="113"/>
      <c r="AK239" s="113"/>
      <c r="AL239" s="113"/>
      <c r="AM239" s="113"/>
      <c r="AN239" s="113"/>
      <c r="AO239" s="113"/>
      <c r="AP239" s="113"/>
      <c r="AQ239" s="113"/>
      <c r="AR239" s="113"/>
      <c r="AS239" s="113"/>
      <c r="AT239" s="113"/>
      <c r="AU239" s="113"/>
      <c r="AV239" s="113"/>
      <c r="AW239" s="113"/>
      <c r="AX239" s="113"/>
      <c r="AY239" s="113"/>
      <c r="AZ239" s="113"/>
      <c r="BA239" s="113"/>
      <c r="BB239" s="113"/>
      <c r="BC239" s="113"/>
      <c r="BD239" s="113"/>
      <c r="BE239" s="113"/>
      <c r="BF239" s="113"/>
      <c r="BG239" s="113"/>
      <c r="BH239" s="113"/>
      <c r="BI239" s="113"/>
      <c r="BJ239" s="113"/>
      <c r="BK239" s="113"/>
      <c r="BL239" s="113"/>
      <c r="BM239" s="113"/>
      <c r="BN239" s="113"/>
      <c r="BO239" s="113"/>
      <c r="BP239" s="113"/>
      <c r="BQ239" s="113"/>
      <c r="BR239" s="113"/>
      <c r="BS239" s="113"/>
      <c r="BT239" s="113"/>
      <c r="BU239" s="113"/>
      <c r="BV239" s="113"/>
      <c r="BW239" s="113"/>
      <c r="BX239" s="113"/>
      <c r="BY239" s="113"/>
    </row>
    <row r="240" spans="12:77" s="13" customFormat="1" x14ac:dyDescent="0.25">
      <c r="L240" s="113"/>
      <c r="M240" s="113"/>
      <c r="N240" s="113"/>
      <c r="O240" s="113"/>
      <c r="P240" s="113"/>
      <c r="Q240" s="113"/>
      <c r="R240" s="113"/>
      <c r="S240" s="113"/>
      <c r="T240" s="113"/>
      <c r="U240" s="113"/>
      <c r="V240" s="113"/>
      <c r="W240" s="113"/>
      <c r="X240" s="113"/>
      <c r="Y240" s="113"/>
      <c r="Z240" s="113"/>
      <c r="AA240" s="113"/>
      <c r="AB240" s="113"/>
      <c r="AC240" s="113"/>
      <c r="AD240" s="113"/>
      <c r="AE240" s="113"/>
      <c r="AF240" s="113"/>
      <c r="AG240" s="113"/>
      <c r="AH240" s="113"/>
      <c r="AI240" s="113"/>
      <c r="AJ240" s="113"/>
      <c r="AK240" s="113"/>
      <c r="AL240" s="113"/>
      <c r="AM240" s="113"/>
      <c r="AN240" s="113"/>
      <c r="AO240" s="113"/>
      <c r="AP240" s="113"/>
      <c r="AQ240" s="113"/>
      <c r="AR240" s="113"/>
      <c r="AS240" s="113"/>
      <c r="AT240" s="113"/>
      <c r="AU240" s="113"/>
      <c r="AV240" s="113"/>
      <c r="AW240" s="113"/>
      <c r="AX240" s="113"/>
      <c r="AY240" s="113"/>
      <c r="AZ240" s="113"/>
      <c r="BA240" s="113"/>
      <c r="BB240" s="113"/>
      <c r="BC240" s="113"/>
      <c r="BD240" s="113"/>
      <c r="BE240" s="113"/>
      <c r="BF240" s="113"/>
      <c r="BG240" s="113"/>
      <c r="BH240" s="113"/>
      <c r="BI240" s="113"/>
      <c r="BJ240" s="113"/>
      <c r="BK240" s="113"/>
      <c r="BL240" s="113"/>
      <c r="BM240" s="113"/>
      <c r="BN240" s="113"/>
      <c r="BO240" s="113"/>
      <c r="BP240" s="113"/>
      <c r="BQ240" s="113"/>
      <c r="BR240" s="113"/>
      <c r="BS240" s="113"/>
      <c r="BT240" s="113"/>
      <c r="BU240" s="113"/>
      <c r="BV240" s="113"/>
      <c r="BW240" s="113"/>
      <c r="BX240" s="113"/>
      <c r="BY240" s="113"/>
    </row>
    <row r="241" spans="12:77" s="13" customFormat="1" x14ac:dyDescent="0.25">
      <c r="L241" s="113"/>
      <c r="M241" s="113"/>
      <c r="N241" s="113"/>
      <c r="O241" s="113"/>
      <c r="P241" s="113"/>
      <c r="Q241" s="113"/>
      <c r="R241" s="113"/>
      <c r="S241" s="113"/>
      <c r="T241" s="113"/>
      <c r="U241" s="113"/>
      <c r="V241" s="113"/>
      <c r="W241" s="113"/>
      <c r="X241" s="113"/>
      <c r="Y241" s="113"/>
      <c r="Z241" s="113"/>
      <c r="AA241" s="113"/>
      <c r="AB241" s="113"/>
      <c r="AC241" s="113"/>
      <c r="AD241" s="113"/>
      <c r="AE241" s="113"/>
      <c r="AF241" s="113"/>
      <c r="AG241" s="113"/>
      <c r="AH241" s="113"/>
      <c r="AI241" s="113"/>
      <c r="AJ241" s="113"/>
      <c r="AK241" s="113"/>
      <c r="AL241" s="113"/>
      <c r="AM241" s="113"/>
      <c r="AN241" s="113"/>
      <c r="AO241" s="113"/>
      <c r="AP241" s="113"/>
      <c r="AQ241" s="113"/>
      <c r="AR241" s="113"/>
      <c r="AS241" s="113"/>
      <c r="AT241" s="113"/>
      <c r="AU241" s="113"/>
      <c r="AV241" s="113"/>
      <c r="AW241" s="113"/>
      <c r="AX241" s="113"/>
      <c r="AY241" s="113"/>
      <c r="AZ241" s="113"/>
      <c r="BA241" s="113"/>
      <c r="BB241" s="113"/>
      <c r="BC241" s="113"/>
      <c r="BD241" s="113"/>
      <c r="BE241" s="113"/>
      <c r="BF241" s="113"/>
      <c r="BG241" s="113"/>
      <c r="BH241" s="113"/>
      <c r="BI241" s="113"/>
      <c r="BJ241" s="113"/>
      <c r="BK241" s="113"/>
      <c r="BL241" s="113"/>
      <c r="BM241" s="113"/>
      <c r="BN241" s="113"/>
      <c r="BO241" s="113"/>
      <c r="BP241" s="113"/>
      <c r="BQ241" s="113"/>
      <c r="BR241" s="113"/>
      <c r="BS241" s="113"/>
      <c r="BT241" s="113"/>
      <c r="BU241" s="113"/>
      <c r="BV241" s="113"/>
      <c r="BW241" s="113"/>
      <c r="BX241" s="113"/>
      <c r="BY241" s="113"/>
    </row>
    <row r="242" spans="12:77" s="13" customFormat="1" x14ac:dyDescent="0.25">
      <c r="L242" s="113"/>
      <c r="M242" s="113"/>
      <c r="N242" s="113"/>
      <c r="O242" s="113"/>
      <c r="P242" s="113"/>
      <c r="Q242" s="113"/>
      <c r="R242" s="113"/>
      <c r="S242" s="113"/>
      <c r="T242" s="113"/>
      <c r="U242" s="113"/>
      <c r="V242" s="113"/>
      <c r="W242" s="113"/>
      <c r="X242" s="113"/>
      <c r="Y242" s="113"/>
      <c r="Z242" s="113"/>
      <c r="AA242" s="113"/>
      <c r="AB242" s="113"/>
      <c r="AC242" s="113"/>
      <c r="AD242" s="113"/>
      <c r="AE242" s="113"/>
      <c r="AF242" s="113"/>
      <c r="AG242" s="113"/>
      <c r="AH242" s="113"/>
      <c r="AI242" s="113"/>
      <c r="AJ242" s="113"/>
      <c r="AK242" s="113"/>
      <c r="AL242" s="113"/>
      <c r="AM242" s="113"/>
      <c r="AN242" s="113"/>
      <c r="AO242" s="113"/>
      <c r="AP242" s="113"/>
      <c r="AQ242" s="113"/>
      <c r="AR242" s="113"/>
      <c r="AS242" s="113"/>
      <c r="AT242" s="113"/>
      <c r="AU242" s="113"/>
      <c r="AV242" s="113"/>
      <c r="AW242" s="113"/>
      <c r="AX242" s="113"/>
      <c r="AY242" s="113"/>
      <c r="AZ242" s="113"/>
      <c r="BA242" s="113"/>
      <c r="BB242" s="113"/>
      <c r="BC242" s="113"/>
      <c r="BD242" s="113"/>
      <c r="BE242" s="113"/>
      <c r="BF242" s="113"/>
      <c r="BG242" s="113"/>
      <c r="BH242" s="113"/>
      <c r="BI242" s="113"/>
      <c r="BJ242" s="113"/>
      <c r="BK242" s="113"/>
      <c r="BL242" s="113"/>
      <c r="BM242" s="113"/>
      <c r="BN242" s="113"/>
      <c r="BO242" s="113"/>
      <c r="BP242" s="113"/>
      <c r="BQ242" s="113"/>
      <c r="BR242" s="113"/>
      <c r="BS242" s="113"/>
      <c r="BT242" s="113"/>
      <c r="BU242" s="113"/>
      <c r="BV242" s="113"/>
      <c r="BW242" s="113"/>
      <c r="BX242" s="113"/>
      <c r="BY242" s="113"/>
    </row>
    <row r="243" spans="12:77" s="13" customFormat="1" x14ac:dyDescent="0.25">
      <c r="L243" s="113"/>
      <c r="M243" s="113"/>
      <c r="N243" s="113"/>
      <c r="O243" s="113"/>
      <c r="P243" s="113"/>
      <c r="Q243" s="113"/>
      <c r="R243" s="113"/>
      <c r="S243" s="113"/>
      <c r="T243" s="113"/>
      <c r="U243" s="113"/>
      <c r="V243" s="113"/>
      <c r="W243" s="113"/>
      <c r="X243" s="113"/>
      <c r="Y243" s="113"/>
      <c r="Z243" s="113"/>
      <c r="AA243" s="113"/>
      <c r="AB243" s="113"/>
      <c r="AC243" s="113"/>
      <c r="AD243" s="113"/>
      <c r="AE243" s="113"/>
      <c r="AF243" s="113"/>
      <c r="AG243" s="113"/>
      <c r="AH243" s="113"/>
      <c r="AI243" s="113"/>
      <c r="AJ243" s="113"/>
      <c r="AK243" s="113"/>
      <c r="AL243" s="113"/>
      <c r="AM243" s="113"/>
      <c r="AN243" s="113"/>
      <c r="AO243" s="113"/>
      <c r="AP243" s="113"/>
      <c r="AQ243" s="113"/>
      <c r="AR243" s="113"/>
      <c r="AS243" s="113"/>
      <c r="AT243" s="113"/>
      <c r="AU243" s="113"/>
      <c r="AV243" s="113"/>
      <c r="AW243" s="113"/>
      <c r="AX243" s="113"/>
      <c r="AY243" s="113"/>
      <c r="AZ243" s="113"/>
      <c r="BA243" s="113"/>
      <c r="BB243" s="113"/>
      <c r="BC243" s="113"/>
      <c r="BD243" s="113"/>
      <c r="BE243" s="113"/>
      <c r="BF243" s="113"/>
      <c r="BG243" s="113"/>
      <c r="BH243" s="113"/>
      <c r="BI243" s="113"/>
      <c r="BJ243" s="113"/>
      <c r="BK243" s="113"/>
      <c r="BL243" s="113"/>
      <c r="BM243" s="113"/>
      <c r="BN243" s="113"/>
      <c r="BO243" s="113"/>
      <c r="BP243" s="113"/>
      <c r="BQ243" s="113"/>
      <c r="BR243" s="113"/>
      <c r="BS243" s="113"/>
      <c r="BT243" s="113"/>
      <c r="BU243" s="113"/>
      <c r="BV243" s="113"/>
      <c r="BW243" s="113"/>
      <c r="BX243" s="113"/>
      <c r="BY243" s="113"/>
    </row>
    <row r="244" spans="12:77" s="13" customFormat="1" x14ac:dyDescent="0.25">
      <c r="L244" s="113"/>
      <c r="M244" s="113"/>
      <c r="N244" s="113"/>
      <c r="O244" s="113"/>
      <c r="P244" s="113"/>
      <c r="Q244" s="113"/>
      <c r="R244" s="113"/>
      <c r="S244" s="113"/>
      <c r="T244" s="113"/>
      <c r="U244" s="113"/>
      <c r="V244" s="113"/>
      <c r="W244" s="113"/>
      <c r="X244" s="113"/>
      <c r="Y244" s="113"/>
      <c r="Z244" s="113"/>
      <c r="AA244" s="113"/>
      <c r="AB244" s="113"/>
      <c r="AC244" s="113"/>
      <c r="AD244" s="113"/>
      <c r="AE244" s="113"/>
      <c r="AF244" s="113"/>
      <c r="AG244" s="113"/>
      <c r="AH244" s="113"/>
      <c r="AI244" s="113"/>
      <c r="AJ244" s="113"/>
      <c r="AK244" s="113"/>
      <c r="AL244" s="113"/>
      <c r="AM244" s="113"/>
      <c r="AN244" s="113"/>
      <c r="AO244" s="113"/>
      <c r="AP244" s="113"/>
      <c r="AQ244" s="113"/>
      <c r="AR244" s="113"/>
      <c r="AS244" s="113"/>
      <c r="AT244" s="113"/>
      <c r="AU244" s="113"/>
      <c r="AV244" s="113"/>
      <c r="AW244" s="113"/>
      <c r="AX244" s="113"/>
      <c r="AY244" s="113"/>
      <c r="AZ244" s="113"/>
      <c r="BA244" s="113"/>
      <c r="BB244" s="113"/>
      <c r="BC244" s="113"/>
      <c r="BD244" s="113"/>
      <c r="BE244" s="113"/>
      <c r="BF244" s="113"/>
      <c r="BG244" s="113"/>
      <c r="BH244" s="113"/>
      <c r="BI244" s="113"/>
      <c r="BJ244" s="113"/>
      <c r="BK244" s="113"/>
      <c r="BL244" s="113"/>
      <c r="BM244" s="113"/>
      <c r="BN244" s="113"/>
      <c r="BO244" s="113"/>
      <c r="BP244" s="113"/>
      <c r="BQ244" s="113"/>
      <c r="BR244" s="113"/>
      <c r="BS244" s="113"/>
      <c r="BT244" s="113"/>
      <c r="BU244" s="113"/>
      <c r="BV244" s="113"/>
      <c r="BW244" s="113"/>
      <c r="BX244" s="113"/>
      <c r="BY244" s="113"/>
    </row>
    <row r="245" spans="12:77" s="13" customFormat="1" x14ac:dyDescent="0.25">
      <c r="L245" s="113"/>
      <c r="M245" s="113"/>
      <c r="N245" s="113"/>
      <c r="O245" s="113"/>
      <c r="P245" s="113"/>
      <c r="Q245" s="113"/>
      <c r="R245" s="113"/>
      <c r="S245" s="113"/>
      <c r="T245" s="113"/>
      <c r="U245" s="113"/>
      <c r="V245" s="113"/>
      <c r="W245" s="113"/>
      <c r="X245" s="113"/>
      <c r="Y245" s="113"/>
      <c r="Z245" s="113"/>
      <c r="AA245" s="113"/>
      <c r="AB245" s="113"/>
      <c r="AC245" s="113"/>
      <c r="AD245" s="113"/>
      <c r="AE245" s="113"/>
      <c r="AF245" s="113"/>
      <c r="AG245" s="113"/>
      <c r="AH245" s="113"/>
      <c r="AI245" s="113"/>
      <c r="AJ245" s="113"/>
      <c r="AK245" s="113"/>
      <c r="AL245" s="113"/>
      <c r="AM245" s="113"/>
      <c r="AN245" s="113"/>
      <c r="AO245" s="113"/>
      <c r="AP245" s="113"/>
      <c r="AQ245" s="113"/>
      <c r="AR245" s="113"/>
      <c r="AS245" s="113"/>
      <c r="AT245" s="113"/>
      <c r="AU245" s="113"/>
      <c r="AV245" s="113"/>
      <c r="AW245" s="113"/>
      <c r="AX245" s="113"/>
      <c r="AY245" s="113"/>
      <c r="AZ245" s="113"/>
      <c r="BA245" s="113"/>
      <c r="BB245" s="113"/>
      <c r="BC245" s="113"/>
      <c r="BD245" s="113"/>
      <c r="BE245" s="113"/>
      <c r="BF245" s="113"/>
      <c r="BG245" s="113"/>
      <c r="BH245" s="113"/>
      <c r="BI245" s="113"/>
      <c r="BJ245" s="113"/>
      <c r="BK245" s="113"/>
      <c r="BL245" s="113"/>
      <c r="BM245" s="113"/>
      <c r="BN245" s="113"/>
      <c r="BO245" s="113"/>
      <c r="BP245" s="113"/>
      <c r="BQ245" s="113"/>
      <c r="BR245" s="113"/>
      <c r="BS245" s="113"/>
      <c r="BT245" s="113"/>
      <c r="BU245" s="113"/>
      <c r="BV245" s="113"/>
      <c r="BW245" s="113"/>
      <c r="BX245" s="113"/>
      <c r="BY245" s="113"/>
    </row>
    <row r="246" spans="12:77" s="13" customFormat="1" x14ac:dyDescent="0.25">
      <c r="L246" s="113"/>
      <c r="M246" s="113"/>
      <c r="N246" s="113"/>
      <c r="O246" s="113"/>
      <c r="P246" s="113"/>
      <c r="Q246" s="113"/>
      <c r="R246" s="113"/>
      <c r="S246" s="113"/>
      <c r="T246" s="113"/>
      <c r="U246" s="113"/>
      <c r="V246" s="113"/>
      <c r="W246" s="113"/>
      <c r="X246" s="113"/>
      <c r="Y246" s="113"/>
      <c r="Z246" s="113"/>
      <c r="AA246" s="113"/>
      <c r="AB246" s="113"/>
      <c r="AC246" s="113"/>
      <c r="AD246" s="113"/>
      <c r="AE246" s="113"/>
      <c r="AF246" s="113"/>
      <c r="AG246" s="113"/>
      <c r="AH246" s="113"/>
      <c r="AI246" s="113"/>
      <c r="AJ246" s="113"/>
      <c r="AK246" s="113"/>
      <c r="AL246" s="113"/>
      <c r="AM246" s="113"/>
      <c r="AN246" s="113"/>
      <c r="AO246" s="113"/>
      <c r="AP246" s="113"/>
      <c r="AQ246" s="113"/>
      <c r="AR246" s="113"/>
      <c r="AS246" s="113"/>
      <c r="AT246" s="113"/>
      <c r="AU246" s="113"/>
      <c r="AV246" s="113"/>
      <c r="AW246" s="113"/>
      <c r="AX246" s="113"/>
      <c r="AY246" s="113"/>
      <c r="AZ246" s="113"/>
      <c r="BA246" s="113"/>
      <c r="BB246" s="113"/>
      <c r="BC246" s="113"/>
      <c r="BD246" s="113"/>
      <c r="BE246" s="113"/>
      <c r="BF246" s="113"/>
      <c r="BG246" s="113"/>
      <c r="BH246" s="113"/>
      <c r="BI246" s="113"/>
      <c r="BJ246" s="113"/>
      <c r="BK246" s="113"/>
      <c r="BL246" s="113"/>
      <c r="BM246" s="113"/>
      <c r="BN246" s="113"/>
      <c r="BO246" s="113"/>
      <c r="BP246" s="113"/>
      <c r="BQ246" s="113"/>
      <c r="BR246" s="113"/>
      <c r="BS246" s="113"/>
      <c r="BT246" s="113"/>
      <c r="BU246" s="113"/>
      <c r="BV246" s="113"/>
      <c r="BW246" s="113"/>
      <c r="BX246" s="113"/>
      <c r="BY246" s="113"/>
    </row>
    <row r="247" spans="12:77" s="13" customFormat="1" x14ac:dyDescent="0.25">
      <c r="L247" s="113"/>
      <c r="M247" s="113"/>
      <c r="N247" s="113"/>
      <c r="O247" s="113"/>
      <c r="P247" s="113"/>
      <c r="Q247" s="113"/>
      <c r="R247" s="113"/>
      <c r="S247" s="113"/>
      <c r="T247" s="113"/>
      <c r="U247" s="113"/>
      <c r="V247" s="113"/>
      <c r="W247" s="113"/>
      <c r="X247" s="113"/>
      <c r="Y247" s="113"/>
      <c r="Z247" s="113"/>
      <c r="AA247" s="113"/>
      <c r="AB247" s="113"/>
      <c r="AC247" s="113"/>
      <c r="AD247" s="113"/>
      <c r="AE247" s="113"/>
      <c r="AF247" s="113"/>
      <c r="AG247" s="113"/>
      <c r="AH247" s="113"/>
      <c r="AI247" s="113"/>
      <c r="AJ247" s="113"/>
      <c r="AK247" s="113"/>
      <c r="AL247" s="113"/>
      <c r="AM247" s="113"/>
      <c r="AN247" s="113"/>
      <c r="AO247" s="113"/>
      <c r="AP247" s="113"/>
      <c r="AQ247" s="113"/>
      <c r="AR247" s="113"/>
      <c r="AS247" s="113"/>
      <c r="AT247" s="113"/>
      <c r="AU247" s="113"/>
      <c r="AV247" s="113"/>
      <c r="AW247" s="113"/>
      <c r="AX247" s="113"/>
      <c r="AY247" s="113"/>
      <c r="AZ247" s="113"/>
      <c r="BA247" s="113"/>
      <c r="BB247" s="113"/>
      <c r="BC247" s="113"/>
      <c r="BD247" s="113"/>
      <c r="BE247" s="113"/>
      <c r="BF247" s="113"/>
      <c r="BG247" s="113"/>
      <c r="BH247" s="113"/>
      <c r="BI247" s="113"/>
      <c r="BJ247" s="113"/>
      <c r="BK247" s="113"/>
      <c r="BL247" s="113"/>
      <c r="BM247" s="113"/>
      <c r="BN247" s="113"/>
      <c r="BO247" s="113"/>
      <c r="BP247" s="113"/>
      <c r="BQ247" s="113"/>
      <c r="BR247" s="113"/>
      <c r="BS247" s="113"/>
      <c r="BT247" s="113"/>
      <c r="BU247" s="113"/>
      <c r="BV247" s="113"/>
      <c r="BW247" s="113"/>
      <c r="BX247" s="113"/>
      <c r="BY247" s="113"/>
    </row>
    <row r="248" spans="12:77" s="13" customFormat="1" x14ac:dyDescent="0.25">
      <c r="L248" s="113"/>
      <c r="M248" s="113"/>
      <c r="N248" s="113"/>
      <c r="O248" s="113"/>
      <c r="P248" s="113"/>
      <c r="Q248" s="113"/>
      <c r="R248" s="113"/>
      <c r="S248" s="113"/>
      <c r="T248" s="113"/>
      <c r="U248" s="113"/>
      <c r="V248" s="113"/>
      <c r="W248" s="113"/>
      <c r="X248" s="113"/>
      <c r="Y248" s="113"/>
      <c r="Z248" s="113"/>
      <c r="AA248" s="113"/>
      <c r="AB248" s="113"/>
      <c r="AC248" s="113"/>
      <c r="AD248" s="113"/>
      <c r="AE248" s="113"/>
      <c r="AF248" s="113"/>
      <c r="AG248" s="113"/>
      <c r="AH248" s="113"/>
      <c r="AI248" s="113"/>
      <c r="AJ248" s="113"/>
      <c r="AK248" s="113"/>
      <c r="AL248" s="113"/>
      <c r="AM248" s="113"/>
      <c r="AN248" s="113"/>
      <c r="AO248" s="113"/>
      <c r="AP248" s="113"/>
      <c r="AQ248" s="113"/>
      <c r="AR248" s="113"/>
      <c r="AS248" s="113"/>
      <c r="AT248" s="113"/>
      <c r="AU248" s="113"/>
      <c r="AV248" s="113"/>
      <c r="AW248" s="113"/>
      <c r="AX248" s="113"/>
      <c r="AY248" s="113"/>
      <c r="AZ248" s="113"/>
      <c r="BA248" s="113"/>
      <c r="BB248" s="113"/>
      <c r="BC248" s="113"/>
      <c r="BD248" s="113"/>
      <c r="BE248" s="113"/>
      <c r="BF248" s="113"/>
      <c r="BG248" s="113"/>
      <c r="BH248" s="113"/>
      <c r="BI248" s="113"/>
      <c r="BJ248" s="113"/>
      <c r="BK248" s="113"/>
      <c r="BL248" s="113"/>
      <c r="BM248" s="113"/>
      <c r="BN248" s="113"/>
      <c r="BO248" s="113"/>
      <c r="BP248" s="113"/>
      <c r="BQ248" s="113"/>
      <c r="BR248" s="113"/>
      <c r="BS248" s="113"/>
      <c r="BT248" s="113"/>
      <c r="BU248" s="113"/>
      <c r="BV248" s="113"/>
      <c r="BW248" s="113"/>
      <c r="BX248" s="113"/>
      <c r="BY248" s="113"/>
    </row>
    <row r="249" spans="12:77" s="13" customFormat="1" x14ac:dyDescent="0.25">
      <c r="L249" s="113"/>
      <c r="M249" s="113"/>
      <c r="N249" s="113"/>
      <c r="O249" s="113"/>
      <c r="P249" s="113"/>
      <c r="Q249" s="113"/>
      <c r="R249" s="113"/>
      <c r="S249" s="113"/>
      <c r="T249" s="113"/>
      <c r="U249" s="113"/>
      <c r="V249" s="113"/>
      <c r="W249" s="113"/>
      <c r="X249" s="113"/>
      <c r="Y249" s="113"/>
      <c r="Z249" s="113"/>
      <c r="AA249" s="113"/>
      <c r="AB249" s="113"/>
      <c r="AC249" s="113"/>
      <c r="AD249" s="113"/>
      <c r="AE249" s="113"/>
      <c r="AF249" s="113"/>
      <c r="AG249" s="113"/>
      <c r="AH249" s="113"/>
      <c r="AI249" s="113"/>
      <c r="AJ249" s="113"/>
      <c r="AK249" s="113"/>
      <c r="AL249" s="113"/>
      <c r="AM249" s="113"/>
      <c r="AN249" s="113"/>
      <c r="AO249" s="113"/>
      <c r="AP249" s="113"/>
      <c r="AQ249" s="113"/>
      <c r="AR249" s="113"/>
      <c r="AS249" s="113"/>
      <c r="AT249" s="113"/>
      <c r="AU249" s="113"/>
      <c r="AV249" s="113"/>
      <c r="AW249" s="113"/>
      <c r="AX249" s="113"/>
      <c r="AY249" s="113"/>
      <c r="AZ249" s="113"/>
      <c r="BA249" s="113"/>
      <c r="BB249" s="113"/>
      <c r="BC249" s="113"/>
      <c r="BD249" s="113"/>
      <c r="BE249" s="113"/>
      <c r="BF249" s="113"/>
      <c r="BG249" s="113"/>
      <c r="BH249" s="113"/>
      <c r="BI249" s="113"/>
      <c r="BJ249" s="113"/>
      <c r="BK249" s="113"/>
      <c r="BL249" s="113"/>
      <c r="BM249" s="113"/>
      <c r="BN249" s="113"/>
      <c r="BO249" s="113"/>
      <c r="BP249" s="113"/>
      <c r="BQ249" s="113"/>
      <c r="BR249" s="113"/>
      <c r="BS249" s="113"/>
      <c r="BT249" s="113"/>
      <c r="BU249" s="113"/>
      <c r="BV249" s="113"/>
      <c r="BW249" s="113"/>
      <c r="BX249" s="113"/>
      <c r="BY249" s="113"/>
    </row>
    <row r="250" spans="12:77" s="13" customFormat="1" x14ac:dyDescent="0.25">
      <c r="L250" s="113"/>
      <c r="M250" s="113"/>
      <c r="N250" s="113"/>
      <c r="O250" s="113"/>
      <c r="P250" s="113"/>
      <c r="Q250" s="113"/>
      <c r="R250" s="113"/>
      <c r="S250" s="113"/>
      <c r="T250" s="113"/>
      <c r="U250" s="113"/>
      <c r="V250" s="113"/>
      <c r="W250" s="113"/>
      <c r="X250" s="113"/>
      <c r="Y250" s="113"/>
      <c r="Z250" s="113"/>
      <c r="AA250" s="113"/>
      <c r="AB250" s="113"/>
      <c r="AC250" s="113"/>
      <c r="AD250" s="113"/>
      <c r="AE250" s="113"/>
      <c r="AF250" s="113"/>
      <c r="AG250" s="113"/>
      <c r="AH250" s="113"/>
      <c r="AI250" s="113"/>
      <c r="AJ250" s="113"/>
      <c r="AK250" s="113"/>
      <c r="AL250" s="113"/>
      <c r="AM250" s="113"/>
      <c r="AN250" s="113"/>
      <c r="AO250" s="113"/>
      <c r="AP250" s="113"/>
      <c r="AQ250" s="113"/>
      <c r="AR250" s="113"/>
      <c r="AS250" s="113"/>
      <c r="AT250" s="113"/>
      <c r="AU250" s="113"/>
      <c r="AV250" s="113"/>
      <c r="AW250" s="113"/>
      <c r="AX250" s="113"/>
      <c r="AY250" s="113"/>
      <c r="AZ250" s="113"/>
      <c r="BA250" s="113"/>
      <c r="BB250" s="113"/>
      <c r="BC250" s="113"/>
      <c r="BD250" s="113"/>
      <c r="BE250" s="113"/>
      <c r="BF250" s="113"/>
      <c r="BG250" s="113"/>
      <c r="BH250" s="113"/>
      <c r="BI250" s="113"/>
      <c r="BJ250" s="113"/>
      <c r="BK250" s="113"/>
      <c r="BL250" s="113"/>
      <c r="BM250" s="113"/>
      <c r="BN250" s="113"/>
      <c r="BO250" s="113"/>
      <c r="BP250" s="113"/>
      <c r="BQ250" s="113"/>
      <c r="BR250" s="113"/>
      <c r="BS250" s="113"/>
      <c r="BT250" s="113"/>
      <c r="BU250" s="113"/>
      <c r="BV250" s="113"/>
      <c r="BW250" s="113"/>
      <c r="BX250" s="113"/>
      <c r="BY250" s="113"/>
    </row>
    <row r="251" spans="12:77" s="13" customFormat="1" x14ac:dyDescent="0.25">
      <c r="L251" s="113"/>
      <c r="M251" s="113"/>
      <c r="N251" s="113"/>
      <c r="O251" s="113"/>
      <c r="P251" s="113"/>
      <c r="Q251" s="113"/>
      <c r="R251" s="113"/>
      <c r="S251" s="113"/>
      <c r="T251" s="113"/>
      <c r="U251" s="113"/>
      <c r="V251" s="113"/>
      <c r="W251" s="113"/>
      <c r="X251" s="113"/>
      <c r="Y251" s="113"/>
      <c r="Z251" s="113"/>
      <c r="AA251" s="113"/>
      <c r="AB251" s="113"/>
      <c r="AC251" s="113"/>
      <c r="AD251" s="113"/>
      <c r="AE251" s="113"/>
      <c r="AF251" s="113"/>
      <c r="AG251" s="113"/>
      <c r="AH251" s="113"/>
      <c r="AI251" s="113"/>
      <c r="AJ251" s="113"/>
      <c r="AK251" s="113"/>
      <c r="AL251" s="113"/>
      <c r="AM251" s="113"/>
      <c r="AN251" s="113"/>
      <c r="AO251" s="113"/>
      <c r="AP251" s="113"/>
      <c r="AQ251" s="113"/>
      <c r="AR251" s="113"/>
      <c r="AS251" s="113"/>
      <c r="AT251" s="113"/>
      <c r="AU251" s="113"/>
      <c r="AV251" s="113"/>
      <c r="AW251" s="113"/>
      <c r="AX251" s="113"/>
      <c r="AY251" s="113"/>
      <c r="AZ251" s="113"/>
      <c r="BA251" s="113"/>
      <c r="BB251" s="113"/>
      <c r="BC251" s="113"/>
      <c r="BD251" s="113"/>
      <c r="BE251" s="113"/>
      <c r="BF251" s="113"/>
      <c r="BG251" s="113"/>
      <c r="BH251" s="113"/>
      <c r="BI251" s="113"/>
      <c r="BJ251" s="113"/>
      <c r="BK251" s="113"/>
      <c r="BL251" s="113"/>
      <c r="BM251" s="113"/>
      <c r="BN251" s="113"/>
      <c r="BO251" s="113"/>
      <c r="BP251" s="113"/>
      <c r="BQ251" s="113"/>
      <c r="BR251" s="113"/>
      <c r="BS251" s="113"/>
      <c r="BT251" s="113"/>
      <c r="BU251" s="113"/>
      <c r="BV251" s="113"/>
      <c r="BW251" s="113"/>
      <c r="BX251" s="113"/>
      <c r="BY251" s="113"/>
    </row>
    <row r="252" spans="12:77" s="13" customFormat="1" x14ac:dyDescent="0.25">
      <c r="L252" s="113"/>
      <c r="M252" s="113"/>
      <c r="N252" s="113"/>
      <c r="O252" s="113"/>
      <c r="P252" s="113"/>
      <c r="Q252" s="113"/>
      <c r="R252" s="113"/>
      <c r="S252" s="113"/>
      <c r="T252" s="113"/>
      <c r="U252" s="113"/>
      <c r="V252" s="113"/>
      <c r="W252" s="113"/>
      <c r="X252" s="113"/>
      <c r="Y252" s="113"/>
      <c r="Z252" s="113"/>
      <c r="AA252" s="113"/>
      <c r="AB252" s="113"/>
      <c r="AC252" s="113"/>
      <c r="AD252" s="113"/>
      <c r="AE252" s="113"/>
      <c r="AF252" s="113"/>
      <c r="AG252" s="113"/>
      <c r="AH252" s="113"/>
      <c r="AI252" s="113"/>
      <c r="AJ252" s="113"/>
      <c r="AK252" s="113"/>
      <c r="AL252" s="113"/>
      <c r="AM252" s="113"/>
      <c r="AN252" s="113"/>
      <c r="AO252" s="113"/>
      <c r="AP252" s="113"/>
      <c r="AQ252" s="113"/>
      <c r="AR252" s="113"/>
      <c r="AS252" s="113"/>
      <c r="AT252" s="113"/>
      <c r="AU252" s="113"/>
      <c r="AV252" s="113"/>
      <c r="AW252" s="113"/>
      <c r="AX252" s="113"/>
      <c r="AY252" s="113"/>
      <c r="AZ252" s="113"/>
      <c r="BA252" s="113"/>
      <c r="BB252" s="113"/>
      <c r="BC252" s="113"/>
      <c r="BD252" s="113"/>
      <c r="BE252" s="113"/>
      <c r="BF252" s="113"/>
      <c r="BG252" s="113"/>
      <c r="BH252" s="113"/>
      <c r="BI252" s="113"/>
      <c r="BJ252" s="113"/>
      <c r="BK252" s="113"/>
      <c r="BL252" s="113"/>
      <c r="BM252" s="113"/>
      <c r="BN252" s="113"/>
      <c r="BO252" s="113"/>
      <c r="BP252" s="113"/>
      <c r="BQ252" s="113"/>
      <c r="BR252" s="113"/>
      <c r="BS252" s="113"/>
      <c r="BT252" s="113"/>
      <c r="BU252" s="113"/>
      <c r="BV252" s="113"/>
      <c r="BW252" s="113"/>
      <c r="BX252" s="113"/>
      <c r="BY252" s="113"/>
    </row>
    <row r="253" spans="12:77" s="13" customFormat="1" x14ac:dyDescent="0.25">
      <c r="L253" s="113"/>
      <c r="M253" s="113"/>
      <c r="N253" s="113"/>
      <c r="O253" s="113"/>
      <c r="P253" s="113"/>
      <c r="Q253" s="113"/>
      <c r="R253" s="113"/>
      <c r="S253" s="113"/>
      <c r="T253" s="113"/>
      <c r="U253" s="113"/>
      <c r="V253" s="113"/>
      <c r="W253" s="113"/>
      <c r="X253" s="113"/>
      <c r="Y253" s="113"/>
      <c r="Z253" s="113"/>
      <c r="AA253" s="113"/>
      <c r="AB253" s="113"/>
      <c r="AC253" s="113"/>
      <c r="AD253" s="113"/>
      <c r="AE253" s="113"/>
      <c r="AF253" s="113"/>
      <c r="AG253" s="113"/>
      <c r="AH253" s="113"/>
      <c r="AI253" s="113"/>
      <c r="AJ253" s="113"/>
      <c r="AK253" s="113"/>
      <c r="AL253" s="113"/>
      <c r="AM253" s="113"/>
      <c r="AN253" s="113"/>
      <c r="AO253" s="113"/>
      <c r="AP253" s="113"/>
      <c r="AQ253" s="113"/>
      <c r="AR253" s="113"/>
      <c r="AS253" s="113"/>
      <c r="AT253" s="113"/>
      <c r="AU253" s="113"/>
      <c r="AV253" s="113"/>
      <c r="AW253" s="113"/>
      <c r="AX253" s="113"/>
      <c r="AY253" s="113"/>
      <c r="AZ253" s="113"/>
      <c r="BA253" s="113"/>
      <c r="BB253" s="113"/>
      <c r="BC253" s="113"/>
      <c r="BD253" s="113"/>
      <c r="BE253" s="113"/>
      <c r="BF253" s="113"/>
      <c r="BG253" s="113"/>
      <c r="BH253" s="113"/>
      <c r="BI253" s="113"/>
      <c r="BJ253" s="113"/>
      <c r="BK253" s="113"/>
      <c r="BL253" s="113"/>
      <c r="BM253" s="113"/>
      <c r="BN253" s="113"/>
      <c r="BO253" s="113"/>
      <c r="BP253" s="113"/>
      <c r="BQ253" s="113"/>
      <c r="BR253" s="113"/>
      <c r="BS253" s="113"/>
      <c r="BT253" s="113"/>
      <c r="BU253" s="113"/>
      <c r="BV253" s="113"/>
      <c r="BW253" s="113"/>
      <c r="BX253" s="113"/>
      <c r="BY253" s="113"/>
    </row>
    <row r="254" spans="12:77" s="13" customFormat="1" x14ac:dyDescent="0.25">
      <c r="L254" s="113"/>
      <c r="M254" s="113"/>
      <c r="N254" s="113"/>
      <c r="O254" s="113"/>
      <c r="P254" s="113"/>
      <c r="Q254" s="113"/>
      <c r="R254" s="113"/>
      <c r="S254" s="113"/>
      <c r="T254" s="113"/>
      <c r="U254" s="113"/>
      <c r="V254" s="113"/>
      <c r="W254" s="113"/>
      <c r="X254" s="113"/>
      <c r="Y254" s="113"/>
      <c r="Z254" s="113"/>
      <c r="AA254" s="113"/>
      <c r="AB254" s="113"/>
      <c r="AC254" s="113"/>
      <c r="AD254" s="113"/>
      <c r="AE254" s="113"/>
      <c r="AF254" s="113"/>
      <c r="AG254" s="113"/>
      <c r="AH254" s="113"/>
      <c r="AI254" s="113"/>
      <c r="AJ254" s="113"/>
      <c r="AK254" s="113"/>
      <c r="AL254" s="113"/>
      <c r="AM254" s="113"/>
      <c r="AN254" s="113"/>
      <c r="AO254" s="113"/>
      <c r="AP254" s="113"/>
      <c r="AQ254" s="113"/>
      <c r="AR254" s="113"/>
      <c r="AS254" s="113"/>
      <c r="AT254" s="113"/>
      <c r="AU254" s="113"/>
      <c r="AV254" s="113"/>
      <c r="AW254" s="113"/>
      <c r="AX254" s="113"/>
      <c r="AY254" s="113"/>
      <c r="AZ254" s="113"/>
      <c r="BA254" s="113"/>
      <c r="BB254" s="113"/>
      <c r="BC254" s="113"/>
      <c r="BD254" s="113"/>
      <c r="BE254" s="113"/>
      <c r="BF254" s="113"/>
      <c r="BG254" s="113"/>
      <c r="BH254" s="113"/>
      <c r="BI254" s="113"/>
      <c r="BJ254" s="113"/>
      <c r="BK254" s="113"/>
      <c r="BL254" s="113"/>
      <c r="BM254" s="113"/>
      <c r="BN254" s="113"/>
      <c r="BO254" s="113"/>
      <c r="BP254" s="113"/>
      <c r="BQ254" s="113"/>
      <c r="BR254" s="113"/>
      <c r="BS254" s="113"/>
      <c r="BT254" s="113"/>
      <c r="BU254" s="113"/>
      <c r="BV254" s="113"/>
      <c r="BW254" s="113"/>
      <c r="BX254" s="113"/>
      <c r="BY254" s="113"/>
    </row>
    <row r="255" spans="12:77" s="13" customFormat="1" x14ac:dyDescent="0.25">
      <c r="L255" s="113"/>
      <c r="M255" s="113"/>
      <c r="N255" s="113"/>
      <c r="O255" s="113"/>
      <c r="P255" s="113"/>
      <c r="Q255" s="113"/>
      <c r="R255" s="113"/>
      <c r="S255" s="113"/>
      <c r="T255" s="113"/>
      <c r="U255" s="113"/>
      <c r="V255" s="113"/>
      <c r="W255" s="113"/>
      <c r="X255" s="113"/>
      <c r="Y255" s="113"/>
      <c r="Z255" s="113"/>
      <c r="AA255" s="113"/>
      <c r="AB255" s="113"/>
      <c r="AC255" s="113"/>
      <c r="AD255" s="113"/>
      <c r="AE255" s="113"/>
      <c r="AF255" s="113"/>
      <c r="AG255" s="113"/>
      <c r="AH255" s="113"/>
      <c r="AI255" s="113"/>
      <c r="AJ255" s="113"/>
      <c r="AK255" s="113"/>
      <c r="AL255" s="113"/>
      <c r="AM255" s="113"/>
      <c r="AN255" s="113"/>
      <c r="AO255" s="113"/>
      <c r="AP255" s="113"/>
      <c r="AQ255" s="113"/>
      <c r="AR255" s="113"/>
      <c r="AS255" s="113"/>
      <c r="AT255" s="113"/>
      <c r="AU255" s="113"/>
      <c r="AV255" s="113"/>
      <c r="AW255" s="113"/>
      <c r="AX255" s="113"/>
      <c r="AY255" s="113"/>
      <c r="AZ255" s="113"/>
      <c r="BA255" s="113"/>
      <c r="BB255" s="113"/>
      <c r="BC255" s="113"/>
      <c r="BD255" s="113"/>
      <c r="BE255" s="113"/>
      <c r="BF255" s="113"/>
      <c r="BG255" s="113"/>
      <c r="BH255" s="113"/>
      <c r="BI255" s="113"/>
      <c r="BJ255" s="113"/>
      <c r="BK255" s="113"/>
      <c r="BL255" s="113"/>
      <c r="BM255" s="113"/>
      <c r="BN255" s="113"/>
      <c r="BO255" s="113"/>
      <c r="BP255" s="113"/>
      <c r="BQ255" s="113"/>
      <c r="BR255" s="113"/>
      <c r="BS255" s="113"/>
      <c r="BT255" s="113"/>
      <c r="BU255" s="113"/>
      <c r="BV255" s="113"/>
      <c r="BW255" s="113"/>
      <c r="BX255" s="113"/>
      <c r="BY255" s="113"/>
    </row>
    <row r="256" spans="12:77" s="13" customFormat="1" x14ac:dyDescent="0.25">
      <c r="L256" s="113"/>
      <c r="M256" s="113"/>
      <c r="N256" s="113"/>
      <c r="O256" s="113"/>
      <c r="P256" s="113"/>
      <c r="Q256" s="113"/>
      <c r="R256" s="113"/>
      <c r="S256" s="113"/>
      <c r="T256" s="113"/>
      <c r="U256" s="113"/>
      <c r="V256" s="113"/>
      <c r="W256" s="113"/>
      <c r="X256" s="113"/>
      <c r="Y256" s="113"/>
      <c r="Z256" s="113"/>
      <c r="AA256" s="113"/>
      <c r="AB256" s="113"/>
      <c r="AC256" s="113"/>
      <c r="AD256" s="113"/>
      <c r="AE256" s="113"/>
      <c r="AF256" s="113"/>
      <c r="AG256" s="113"/>
      <c r="AH256" s="113"/>
      <c r="AI256" s="113"/>
      <c r="AJ256" s="113"/>
      <c r="AK256" s="113"/>
      <c r="AL256" s="113"/>
      <c r="AM256" s="113"/>
      <c r="AN256" s="113"/>
      <c r="AO256" s="113"/>
      <c r="AP256" s="113"/>
      <c r="AQ256" s="113"/>
      <c r="AR256" s="113"/>
      <c r="AS256" s="113"/>
      <c r="AT256" s="113"/>
      <c r="AU256" s="113"/>
      <c r="AV256" s="113"/>
      <c r="AW256" s="113"/>
      <c r="AX256" s="113"/>
      <c r="AY256" s="113"/>
      <c r="AZ256" s="113"/>
      <c r="BA256" s="113"/>
      <c r="BB256" s="113"/>
      <c r="BC256" s="113"/>
      <c r="BD256" s="113"/>
      <c r="BE256" s="113"/>
      <c r="BF256" s="113"/>
      <c r="BG256" s="113"/>
      <c r="BH256" s="113"/>
      <c r="BI256" s="113"/>
      <c r="BJ256" s="113"/>
      <c r="BK256" s="113"/>
      <c r="BL256" s="113"/>
      <c r="BM256" s="113"/>
      <c r="BN256" s="113"/>
      <c r="BO256" s="113"/>
      <c r="BP256" s="113"/>
      <c r="BQ256" s="113"/>
      <c r="BR256" s="113"/>
      <c r="BS256" s="113"/>
      <c r="BT256" s="113"/>
      <c r="BU256" s="113"/>
      <c r="BV256" s="113"/>
      <c r="BW256" s="113"/>
      <c r="BX256" s="113"/>
      <c r="BY256" s="113"/>
    </row>
    <row r="257" spans="12:151" s="13" customFormat="1" x14ac:dyDescent="0.25">
      <c r="L257" s="113"/>
      <c r="M257" s="113"/>
      <c r="N257" s="113"/>
      <c r="O257" s="113"/>
      <c r="P257" s="113"/>
      <c r="Q257" s="113"/>
      <c r="R257" s="113"/>
      <c r="S257" s="113"/>
      <c r="T257" s="113"/>
      <c r="U257" s="113"/>
      <c r="V257" s="113"/>
      <c r="W257" s="113"/>
      <c r="X257" s="113"/>
      <c r="Y257" s="113"/>
      <c r="Z257" s="113"/>
      <c r="AA257" s="113"/>
      <c r="AB257" s="113"/>
      <c r="AC257" s="113"/>
      <c r="AD257" s="113"/>
      <c r="AE257" s="113"/>
      <c r="AF257" s="113"/>
      <c r="AG257" s="113"/>
      <c r="AH257" s="113"/>
      <c r="AI257" s="113"/>
      <c r="AJ257" s="113"/>
      <c r="AK257" s="113"/>
      <c r="AL257" s="113"/>
      <c r="AM257" s="113"/>
      <c r="AN257" s="113"/>
      <c r="AO257" s="113"/>
      <c r="AP257" s="113"/>
      <c r="AQ257" s="113"/>
      <c r="AR257" s="113"/>
      <c r="AS257" s="113"/>
      <c r="AT257" s="113"/>
      <c r="AU257" s="113"/>
      <c r="AV257" s="113"/>
      <c r="AW257" s="113"/>
      <c r="AX257" s="113"/>
      <c r="AY257" s="113"/>
      <c r="AZ257" s="113"/>
      <c r="BA257" s="113"/>
      <c r="BB257" s="113"/>
      <c r="BC257" s="113"/>
      <c r="BD257" s="113"/>
      <c r="BE257" s="113"/>
      <c r="BF257" s="113"/>
      <c r="BG257" s="113"/>
      <c r="BH257" s="113"/>
      <c r="BI257" s="113"/>
      <c r="BJ257" s="113"/>
      <c r="BK257" s="113"/>
      <c r="BL257" s="113"/>
      <c r="BM257" s="113"/>
      <c r="BN257" s="113"/>
      <c r="BO257" s="113"/>
      <c r="BP257" s="113"/>
      <c r="BQ257" s="113"/>
      <c r="BR257" s="113"/>
      <c r="BS257" s="113"/>
      <c r="BT257" s="113"/>
      <c r="BU257" s="113"/>
      <c r="BV257" s="113"/>
      <c r="BW257" s="113"/>
      <c r="BX257" s="113"/>
      <c r="BY257" s="113"/>
    </row>
    <row r="258" spans="12:151" s="13" customFormat="1" x14ac:dyDescent="0.25">
      <c r="L258" s="113"/>
      <c r="M258" s="113"/>
      <c r="N258" s="113"/>
      <c r="O258" s="113"/>
      <c r="P258" s="113"/>
      <c r="Q258" s="113"/>
      <c r="R258" s="113"/>
      <c r="S258" s="113"/>
      <c r="T258" s="113"/>
      <c r="U258" s="113"/>
      <c r="V258" s="113"/>
      <c r="W258" s="113"/>
      <c r="X258" s="113"/>
      <c r="Y258" s="113"/>
      <c r="Z258" s="113"/>
      <c r="AA258" s="113"/>
      <c r="AB258" s="113"/>
      <c r="AC258" s="113"/>
      <c r="AD258" s="113"/>
      <c r="AE258" s="113"/>
      <c r="AF258" s="113"/>
      <c r="AG258" s="113"/>
      <c r="AH258" s="113"/>
      <c r="AI258" s="113"/>
      <c r="AJ258" s="113"/>
      <c r="AK258" s="113"/>
      <c r="AL258" s="113"/>
      <c r="AM258" s="113"/>
      <c r="AN258" s="113"/>
      <c r="AO258" s="113"/>
      <c r="AP258" s="113"/>
      <c r="AQ258" s="113"/>
      <c r="AR258" s="113"/>
      <c r="AS258" s="113"/>
      <c r="AT258" s="113"/>
      <c r="AU258" s="113"/>
      <c r="AV258" s="113"/>
      <c r="AW258" s="113"/>
      <c r="AX258" s="113"/>
      <c r="AY258" s="113"/>
      <c r="AZ258" s="113"/>
      <c r="BA258" s="113"/>
      <c r="BB258" s="113"/>
      <c r="BC258" s="113"/>
      <c r="BD258" s="113"/>
      <c r="BE258" s="113"/>
      <c r="BF258" s="113"/>
      <c r="BG258" s="113"/>
      <c r="BH258" s="113"/>
      <c r="BI258" s="113"/>
      <c r="BJ258" s="113"/>
      <c r="BK258" s="113"/>
      <c r="BL258" s="113"/>
      <c r="BM258" s="113"/>
      <c r="BN258" s="113"/>
      <c r="BO258" s="113"/>
      <c r="BP258" s="113"/>
      <c r="BQ258" s="113"/>
      <c r="BR258" s="113"/>
      <c r="BS258" s="113"/>
      <c r="BT258" s="113"/>
      <c r="BU258" s="113"/>
      <c r="BV258" s="113"/>
      <c r="BW258" s="113"/>
      <c r="BX258" s="113"/>
      <c r="BY258" s="113"/>
    </row>
    <row r="259" spans="12:151" s="13" customFormat="1" x14ac:dyDescent="0.25">
      <c r="L259" s="113"/>
      <c r="M259" s="113"/>
      <c r="N259" s="113"/>
      <c r="O259" s="113"/>
      <c r="P259" s="113"/>
      <c r="Q259" s="113"/>
      <c r="R259" s="113"/>
      <c r="S259" s="113"/>
      <c r="T259" s="113"/>
      <c r="U259" s="113"/>
      <c r="V259" s="113"/>
      <c r="W259" s="113"/>
      <c r="X259" s="113"/>
      <c r="Y259" s="113"/>
      <c r="Z259" s="113"/>
      <c r="AA259" s="113"/>
      <c r="AB259" s="113"/>
      <c r="AC259" s="113"/>
      <c r="AD259" s="113"/>
      <c r="AE259" s="113"/>
      <c r="AF259" s="113"/>
      <c r="AG259" s="113"/>
      <c r="AH259" s="113"/>
      <c r="AI259" s="113"/>
      <c r="AJ259" s="113"/>
      <c r="AK259" s="113"/>
      <c r="AL259" s="113"/>
      <c r="AM259" s="113"/>
      <c r="AN259" s="113"/>
      <c r="AO259" s="113"/>
      <c r="AP259" s="113"/>
      <c r="AQ259" s="113"/>
      <c r="AR259" s="113"/>
      <c r="AS259" s="113"/>
      <c r="AT259" s="113"/>
      <c r="AU259" s="113"/>
      <c r="AV259" s="113"/>
      <c r="AW259" s="113"/>
      <c r="AX259" s="113"/>
      <c r="AY259" s="113"/>
      <c r="AZ259" s="113"/>
      <c r="BA259" s="113"/>
      <c r="BB259" s="113"/>
      <c r="BC259" s="113"/>
      <c r="BD259" s="113"/>
      <c r="BE259" s="113"/>
      <c r="BF259" s="113"/>
      <c r="BG259" s="113"/>
      <c r="BH259" s="113"/>
      <c r="BI259" s="113"/>
      <c r="BJ259" s="113"/>
      <c r="BK259" s="113"/>
      <c r="BL259" s="113"/>
      <c r="BM259" s="113"/>
      <c r="BN259" s="113"/>
      <c r="BO259" s="113"/>
      <c r="BP259" s="113"/>
      <c r="BQ259" s="113"/>
      <c r="BR259" s="113"/>
      <c r="BS259" s="113"/>
      <c r="BT259" s="113"/>
      <c r="BU259" s="113"/>
      <c r="BV259" s="113"/>
      <c r="BW259" s="113"/>
      <c r="BX259" s="113"/>
      <c r="BY259" s="113"/>
    </row>
    <row r="260" spans="12:151" s="13" customFormat="1" x14ac:dyDescent="0.25">
      <c r="L260" s="113"/>
      <c r="M260" s="113"/>
      <c r="N260" s="113"/>
      <c r="O260" s="113"/>
      <c r="P260" s="113"/>
      <c r="Q260" s="113"/>
      <c r="R260" s="113"/>
      <c r="S260" s="113"/>
      <c r="T260" s="113"/>
      <c r="U260" s="113"/>
      <c r="V260" s="113"/>
      <c r="W260" s="113"/>
      <c r="X260" s="113"/>
      <c r="Y260" s="113"/>
      <c r="Z260" s="113"/>
      <c r="AA260" s="113"/>
      <c r="AB260" s="113"/>
      <c r="AC260" s="113"/>
      <c r="AD260" s="113"/>
      <c r="AE260" s="113"/>
      <c r="AF260" s="113"/>
      <c r="AG260" s="113"/>
      <c r="AH260" s="113"/>
      <c r="AI260" s="113"/>
      <c r="AJ260" s="113"/>
      <c r="AK260" s="113"/>
      <c r="AL260" s="113"/>
      <c r="AM260" s="113"/>
      <c r="AN260" s="113"/>
      <c r="AO260" s="113"/>
      <c r="AP260" s="113"/>
      <c r="AQ260" s="113"/>
      <c r="AR260" s="113"/>
      <c r="AS260" s="113"/>
      <c r="AT260" s="113"/>
      <c r="AU260" s="113"/>
      <c r="AV260" s="113"/>
      <c r="AW260" s="113"/>
      <c r="AX260" s="113"/>
      <c r="AY260" s="113"/>
      <c r="AZ260" s="113"/>
      <c r="BA260" s="113"/>
      <c r="BB260" s="113"/>
      <c r="BC260" s="113"/>
      <c r="BD260" s="113"/>
      <c r="BE260" s="113"/>
      <c r="BF260" s="113"/>
      <c r="BG260" s="113"/>
      <c r="BH260" s="113"/>
      <c r="BI260" s="113"/>
      <c r="BJ260" s="113"/>
      <c r="BK260" s="113"/>
      <c r="BL260" s="113"/>
      <c r="BM260" s="113"/>
      <c r="BN260" s="113"/>
      <c r="BO260" s="113"/>
      <c r="BP260" s="113"/>
      <c r="BQ260" s="113"/>
      <c r="BR260" s="113"/>
      <c r="BS260" s="113"/>
      <c r="BT260" s="113"/>
      <c r="BU260" s="113"/>
      <c r="BV260" s="113"/>
      <c r="BW260" s="113"/>
      <c r="BX260" s="113"/>
      <c r="BY260" s="113"/>
    </row>
    <row r="261" spans="12:151" s="13" customFormat="1" x14ac:dyDescent="0.25">
      <c r="L261" s="113"/>
      <c r="M261" s="113"/>
      <c r="N261" s="113"/>
      <c r="O261" s="113"/>
      <c r="P261" s="113"/>
      <c r="Q261" s="113"/>
      <c r="R261" s="113"/>
      <c r="S261" s="113"/>
      <c r="T261" s="113"/>
      <c r="U261" s="113"/>
      <c r="V261" s="113"/>
      <c r="W261" s="113"/>
      <c r="X261" s="113"/>
      <c r="Y261" s="113"/>
      <c r="Z261" s="113"/>
      <c r="AA261" s="113"/>
      <c r="AB261" s="113"/>
      <c r="AC261" s="113"/>
      <c r="AD261" s="113"/>
      <c r="AE261" s="113"/>
      <c r="AF261" s="113"/>
      <c r="AG261" s="113"/>
      <c r="AH261" s="113"/>
      <c r="AI261" s="113"/>
      <c r="AJ261" s="113"/>
      <c r="AK261" s="113"/>
      <c r="AL261" s="113"/>
      <c r="AM261" s="113"/>
      <c r="AN261" s="113"/>
      <c r="AO261" s="113"/>
      <c r="AP261" s="113"/>
      <c r="AQ261" s="113"/>
      <c r="AR261" s="113"/>
      <c r="AS261" s="113"/>
      <c r="AT261" s="113"/>
      <c r="AU261" s="113"/>
      <c r="AV261" s="113"/>
      <c r="AW261" s="113"/>
      <c r="AX261" s="113"/>
      <c r="AY261" s="113"/>
      <c r="AZ261" s="113"/>
      <c r="BA261" s="113"/>
      <c r="BB261" s="113"/>
      <c r="BC261" s="113"/>
      <c r="BD261" s="113"/>
      <c r="BE261" s="113"/>
      <c r="BF261" s="113"/>
      <c r="BG261" s="113"/>
      <c r="BH261" s="113"/>
      <c r="BI261" s="113"/>
      <c r="BJ261" s="113"/>
      <c r="BK261" s="113"/>
      <c r="BL261" s="113"/>
      <c r="BM261" s="113"/>
      <c r="BN261" s="113"/>
      <c r="BO261" s="113"/>
      <c r="BP261" s="113"/>
      <c r="BQ261" s="113"/>
      <c r="BR261" s="113"/>
      <c r="BS261" s="113"/>
      <c r="BT261" s="113"/>
      <c r="BU261" s="113"/>
      <c r="BV261" s="113"/>
      <c r="BW261" s="113"/>
      <c r="BX261" s="113"/>
      <c r="BY261" s="113"/>
    </row>
    <row r="262" spans="12:151" s="13" customFormat="1" x14ac:dyDescent="0.25">
      <c r="L262" s="113"/>
      <c r="M262" s="113"/>
      <c r="N262" s="113"/>
      <c r="O262" s="113"/>
      <c r="P262" s="113"/>
      <c r="Q262" s="113"/>
      <c r="R262" s="113"/>
      <c r="S262" s="113"/>
      <c r="T262" s="113"/>
      <c r="U262" s="113"/>
      <c r="V262" s="113"/>
      <c r="W262" s="113"/>
      <c r="X262" s="113"/>
      <c r="Y262" s="113"/>
      <c r="Z262" s="113"/>
      <c r="AA262" s="113"/>
      <c r="AB262" s="113"/>
      <c r="AC262" s="113"/>
      <c r="AD262" s="113"/>
      <c r="AE262" s="113"/>
      <c r="AF262" s="113"/>
      <c r="AG262" s="113"/>
      <c r="AH262" s="113"/>
      <c r="AI262" s="113"/>
      <c r="AJ262" s="113"/>
      <c r="AK262" s="113"/>
      <c r="AL262" s="113"/>
      <c r="AM262" s="113"/>
      <c r="AN262" s="113"/>
      <c r="AO262" s="113"/>
      <c r="AP262" s="113"/>
      <c r="AQ262" s="113"/>
      <c r="AR262" s="113"/>
      <c r="AS262" s="113"/>
      <c r="AT262" s="113"/>
      <c r="AU262" s="113"/>
      <c r="AV262" s="113"/>
      <c r="AW262" s="113"/>
      <c r="AX262" s="113"/>
      <c r="AY262" s="113"/>
      <c r="AZ262" s="113"/>
      <c r="BA262" s="113"/>
      <c r="BB262" s="113"/>
      <c r="BC262" s="113"/>
      <c r="BD262" s="113"/>
      <c r="BE262" s="113"/>
      <c r="BF262" s="113"/>
      <c r="BG262" s="113"/>
      <c r="BH262" s="113"/>
      <c r="BI262" s="113"/>
      <c r="BJ262" s="113"/>
      <c r="BK262" s="113"/>
      <c r="BL262" s="113"/>
      <c r="BM262" s="113"/>
      <c r="BN262" s="113"/>
      <c r="BO262" s="113"/>
      <c r="BP262" s="113"/>
      <c r="BQ262" s="113"/>
      <c r="BR262" s="113"/>
      <c r="BS262" s="113"/>
      <c r="BT262" s="113"/>
      <c r="BU262" s="113"/>
      <c r="BV262" s="113"/>
      <c r="BW262" s="113"/>
      <c r="BX262" s="113"/>
      <c r="BY262" s="113"/>
    </row>
    <row r="263" spans="12:151" s="13" customFormat="1" x14ac:dyDescent="0.25">
      <c r="L263" s="113"/>
      <c r="M263" s="113"/>
      <c r="N263" s="113"/>
      <c r="O263" s="113"/>
      <c r="P263" s="113"/>
      <c r="Q263" s="113"/>
      <c r="R263" s="113"/>
      <c r="S263" s="113"/>
      <c r="T263" s="113"/>
      <c r="U263" s="113"/>
      <c r="V263" s="113"/>
      <c r="W263" s="113"/>
      <c r="X263" s="113"/>
      <c r="Y263" s="113"/>
      <c r="Z263" s="113"/>
      <c r="AA263" s="113"/>
      <c r="AB263" s="113"/>
      <c r="AC263" s="113"/>
      <c r="AD263" s="113"/>
      <c r="AE263" s="113"/>
      <c r="AF263" s="113"/>
      <c r="AG263" s="113"/>
      <c r="AH263" s="113"/>
      <c r="AI263" s="113"/>
      <c r="AJ263" s="113"/>
      <c r="AK263" s="113"/>
      <c r="AL263" s="113"/>
      <c r="AM263" s="113"/>
      <c r="AN263" s="113"/>
      <c r="AO263" s="113"/>
      <c r="AP263" s="113"/>
      <c r="AQ263" s="113"/>
      <c r="AR263" s="113"/>
      <c r="AS263" s="113"/>
      <c r="AT263" s="113"/>
      <c r="AU263" s="113"/>
      <c r="AV263" s="113"/>
      <c r="AW263" s="113"/>
      <c r="AX263" s="113"/>
      <c r="AY263" s="113"/>
      <c r="AZ263" s="113"/>
      <c r="BA263" s="113"/>
      <c r="BB263" s="113"/>
      <c r="BC263" s="113"/>
      <c r="BD263" s="113"/>
      <c r="BE263" s="113"/>
      <c r="BF263" s="113"/>
      <c r="BG263" s="113"/>
      <c r="BH263" s="113"/>
      <c r="BI263" s="113"/>
      <c r="BJ263" s="113"/>
      <c r="BK263" s="113"/>
      <c r="BL263" s="113"/>
      <c r="BM263" s="113"/>
      <c r="BN263" s="113"/>
      <c r="BO263" s="113"/>
      <c r="BP263" s="113"/>
      <c r="BQ263" s="113"/>
      <c r="BR263" s="113"/>
      <c r="BS263" s="113"/>
      <c r="BT263" s="113"/>
      <c r="BU263" s="113"/>
      <c r="BV263" s="113"/>
      <c r="BW263" s="113"/>
      <c r="BX263" s="113"/>
      <c r="BY263" s="113"/>
    </row>
    <row r="264" spans="12:151" s="4" customFormat="1" x14ac:dyDescent="0.25">
      <c r="L264" s="113"/>
      <c r="M264" s="113"/>
      <c r="N264" s="113"/>
      <c r="O264" s="113"/>
      <c r="P264" s="113"/>
      <c r="Q264" s="113"/>
      <c r="R264" s="113"/>
      <c r="S264" s="113"/>
      <c r="T264" s="113"/>
      <c r="U264" s="113"/>
      <c r="V264" s="113"/>
      <c r="W264" s="113"/>
      <c r="X264" s="113"/>
      <c r="Y264" s="113"/>
      <c r="Z264" s="113"/>
      <c r="AA264" s="113"/>
      <c r="AB264" s="113"/>
      <c r="AC264" s="113"/>
      <c r="AD264" s="113"/>
      <c r="AE264" s="113"/>
      <c r="AF264" s="113"/>
      <c r="AG264" s="113"/>
      <c r="AH264" s="113"/>
      <c r="AI264" s="113"/>
      <c r="AJ264" s="113"/>
      <c r="AK264" s="113"/>
      <c r="AL264" s="113"/>
      <c r="AM264" s="113"/>
      <c r="AN264" s="113"/>
      <c r="AO264" s="113"/>
      <c r="AP264" s="113"/>
      <c r="AQ264" s="113"/>
      <c r="AR264" s="113"/>
      <c r="AS264" s="113"/>
      <c r="AT264" s="113"/>
      <c r="AU264" s="113"/>
      <c r="AV264" s="113"/>
      <c r="AW264" s="113"/>
      <c r="AX264" s="113"/>
      <c r="AY264" s="113"/>
      <c r="AZ264" s="113"/>
      <c r="BA264" s="113"/>
      <c r="BB264" s="113"/>
      <c r="BC264" s="113"/>
      <c r="BD264" s="113"/>
      <c r="BE264" s="113"/>
      <c r="BF264" s="113"/>
      <c r="BG264" s="113"/>
      <c r="BH264" s="113"/>
      <c r="BI264" s="113"/>
      <c r="BJ264" s="113"/>
      <c r="BK264" s="113"/>
      <c r="BL264" s="113"/>
      <c r="BM264" s="113"/>
      <c r="BN264" s="113"/>
      <c r="BO264" s="113"/>
      <c r="BP264" s="113"/>
      <c r="BQ264" s="113"/>
      <c r="BR264" s="113"/>
      <c r="BS264" s="113"/>
      <c r="BT264" s="113"/>
      <c r="BU264" s="113"/>
      <c r="BV264" s="113"/>
      <c r="BW264" s="113"/>
      <c r="BX264" s="113"/>
      <c r="BY264" s="113"/>
      <c r="BZ264" s="13"/>
      <c r="CA264" s="13"/>
      <c r="CB264" s="13"/>
      <c r="CC264" s="13"/>
      <c r="CD264" s="13"/>
      <c r="CE264" s="13"/>
      <c r="CF264" s="13"/>
      <c r="CG264" s="13"/>
      <c r="CH264" s="13"/>
      <c r="CI264" s="13"/>
      <c r="CJ264" s="13"/>
      <c r="CK264" s="13"/>
      <c r="CL264" s="13"/>
      <c r="CM264" s="13"/>
      <c r="CN264" s="13"/>
      <c r="CO264" s="13"/>
      <c r="CP264" s="13"/>
      <c r="CQ264" s="13"/>
      <c r="CR264" s="13"/>
      <c r="CS264" s="13"/>
      <c r="CT264" s="13"/>
      <c r="CU264" s="13"/>
      <c r="CV264" s="13"/>
      <c r="CW264" s="13"/>
      <c r="CX264" s="13"/>
      <c r="CY264" s="13"/>
      <c r="CZ264" s="13"/>
      <c r="DA264" s="13"/>
      <c r="DB264" s="13"/>
      <c r="DC264" s="13"/>
      <c r="DD264" s="13"/>
      <c r="DE264" s="13"/>
      <c r="DF264" s="13"/>
      <c r="DG264" s="13"/>
      <c r="DH264" s="13"/>
      <c r="DI264" s="13"/>
      <c r="DJ264" s="13"/>
      <c r="DK264" s="13"/>
      <c r="DL264" s="13"/>
      <c r="DM264" s="13"/>
      <c r="DN264" s="13"/>
      <c r="DO264" s="13"/>
      <c r="DP264" s="13"/>
      <c r="DQ264" s="13"/>
      <c r="DR264" s="13"/>
      <c r="DS264" s="13"/>
      <c r="DT264" s="13"/>
      <c r="DU264" s="13"/>
      <c r="DV264" s="13"/>
      <c r="DW264" s="13"/>
      <c r="DX264" s="13"/>
      <c r="DY264" s="13"/>
      <c r="DZ264" s="13"/>
      <c r="EA264" s="13"/>
      <c r="EB264" s="13"/>
      <c r="EC264" s="13"/>
      <c r="ED264" s="13"/>
      <c r="EE264" s="13"/>
      <c r="EF264" s="13"/>
      <c r="EG264" s="13"/>
      <c r="EH264" s="13"/>
      <c r="EI264" s="13"/>
      <c r="EJ264" s="13"/>
      <c r="EK264" s="13"/>
      <c r="EL264" s="13"/>
      <c r="EM264" s="13"/>
      <c r="EN264" s="13"/>
      <c r="EO264" s="13"/>
      <c r="EP264" s="13"/>
      <c r="EQ264" s="13"/>
      <c r="ER264" s="13"/>
      <c r="ES264" s="13"/>
      <c r="ET264" s="13"/>
      <c r="EU264" s="13"/>
    </row>
    <row r="265" spans="12:151" s="4" customFormat="1" x14ac:dyDescent="0.25">
      <c r="L265" s="113"/>
      <c r="M265" s="113"/>
      <c r="N265" s="113"/>
      <c r="O265" s="113"/>
      <c r="P265" s="113"/>
      <c r="Q265" s="113"/>
      <c r="R265" s="113"/>
      <c r="S265" s="113"/>
      <c r="T265" s="113"/>
      <c r="U265" s="113"/>
      <c r="V265" s="113"/>
      <c r="W265" s="113"/>
      <c r="X265" s="113"/>
      <c r="Y265" s="113"/>
      <c r="Z265" s="113"/>
      <c r="AA265" s="113"/>
      <c r="AB265" s="113"/>
      <c r="AC265" s="113"/>
      <c r="AD265" s="113"/>
      <c r="AE265" s="113"/>
      <c r="AF265" s="113"/>
      <c r="AG265" s="113"/>
      <c r="AH265" s="113"/>
      <c r="AI265" s="113"/>
      <c r="AJ265" s="113"/>
      <c r="AK265" s="113"/>
      <c r="AL265" s="113"/>
      <c r="AM265" s="113"/>
      <c r="AN265" s="113"/>
      <c r="AO265" s="113"/>
      <c r="AP265" s="113"/>
      <c r="AQ265" s="113"/>
      <c r="AR265" s="113"/>
      <c r="AS265" s="113"/>
      <c r="AT265" s="113"/>
      <c r="AU265" s="113"/>
      <c r="AV265" s="113"/>
      <c r="AW265" s="113"/>
      <c r="AX265" s="113"/>
      <c r="AY265" s="113"/>
      <c r="AZ265" s="113"/>
      <c r="BA265" s="113"/>
      <c r="BB265" s="113"/>
      <c r="BC265" s="113"/>
      <c r="BD265" s="113"/>
      <c r="BE265" s="113"/>
      <c r="BF265" s="113"/>
      <c r="BG265" s="113"/>
      <c r="BH265" s="113"/>
      <c r="BI265" s="113"/>
      <c r="BJ265" s="113"/>
      <c r="BK265" s="113"/>
      <c r="BL265" s="113"/>
      <c r="BM265" s="113"/>
      <c r="BN265" s="113"/>
      <c r="BO265" s="113"/>
      <c r="BP265" s="113"/>
      <c r="BQ265" s="113"/>
      <c r="BR265" s="113"/>
      <c r="BS265" s="113"/>
      <c r="BT265" s="113"/>
      <c r="BU265" s="113"/>
      <c r="BV265" s="113"/>
      <c r="BW265" s="113"/>
      <c r="BX265" s="113"/>
      <c r="BY265" s="113"/>
      <c r="BZ265" s="13"/>
      <c r="CA265" s="13"/>
      <c r="CB265" s="13"/>
      <c r="CC265" s="13"/>
      <c r="CD265" s="13"/>
      <c r="CE265" s="13"/>
      <c r="CF265" s="13"/>
      <c r="CG265" s="13"/>
      <c r="CH265" s="13"/>
      <c r="CI265" s="13"/>
      <c r="CJ265" s="13"/>
      <c r="CK265" s="13"/>
      <c r="CL265" s="13"/>
      <c r="CM265" s="13"/>
      <c r="CN265" s="13"/>
      <c r="CO265" s="13"/>
      <c r="CP265" s="13"/>
      <c r="CQ265" s="13"/>
      <c r="CR265" s="13"/>
      <c r="CS265" s="13"/>
      <c r="CT265" s="13"/>
      <c r="CU265" s="13"/>
      <c r="CV265" s="13"/>
      <c r="CW265" s="13"/>
      <c r="CX265" s="13"/>
      <c r="CY265" s="13"/>
      <c r="CZ265" s="13"/>
      <c r="DA265" s="13"/>
      <c r="DB265" s="13"/>
      <c r="DC265" s="13"/>
      <c r="DD265" s="13"/>
      <c r="DE265" s="13"/>
      <c r="DF265" s="13"/>
      <c r="DG265" s="13"/>
      <c r="DH265" s="13"/>
      <c r="DI265" s="13"/>
      <c r="DJ265" s="13"/>
      <c r="DK265" s="13"/>
      <c r="DL265" s="13"/>
      <c r="DM265" s="13"/>
      <c r="DN265" s="13"/>
      <c r="DO265" s="13"/>
      <c r="DP265" s="13"/>
      <c r="DQ265" s="13"/>
      <c r="DR265" s="13"/>
      <c r="DS265" s="13"/>
      <c r="DT265" s="13"/>
      <c r="DU265" s="13"/>
      <c r="DV265" s="13"/>
      <c r="DW265" s="13"/>
      <c r="DX265" s="13"/>
      <c r="DY265" s="13"/>
      <c r="DZ265" s="13"/>
      <c r="EA265" s="13"/>
      <c r="EB265" s="13"/>
      <c r="EC265" s="13"/>
      <c r="ED265" s="13"/>
      <c r="EE265" s="13"/>
      <c r="EF265" s="13"/>
      <c r="EG265" s="13"/>
      <c r="EH265" s="13"/>
      <c r="EI265" s="13"/>
      <c r="EJ265" s="13"/>
      <c r="EK265" s="13"/>
      <c r="EL265" s="13"/>
      <c r="EM265" s="13"/>
      <c r="EN265" s="13"/>
      <c r="EO265" s="13"/>
      <c r="EP265" s="13"/>
      <c r="EQ265" s="13"/>
      <c r="ER265" s="13"/>
      <c r="ES265" s="13"/>
      <c r="ET265" s="13"/>
      <c r="EU265" s="13"/>
    </row>
    <row r="266" spans="12:151" s="4" customFormat="1" x14ac:dyDescent="0.25">
      <c r="L266" s="113"/>
      <c r="M266" s="113"/>
      <c r="N266" s="113"/>
      <c r="O266" s="113"/>
      <c r="P266" s="113"/>
      <c r="Q266" s="113"/>
      <c r="R266" s="113"/>
      <c r="S266" s="113"/>
      <c r="T266" s="113"/>
      <c r="U266" s="113"/>
      <c r="V266" s="113"/>
      <c r="W266" s="113"/>
      <c r="X266" s="113"/>
      <c r="Y266" s="113"/>
      <c r="Z266" s="113"/>
      <c r="AA266" s="113"/>
      <c r="AB266" s="113"/>
      <c r="AC266" s="113"/>
      <c r="AD266" s="113"/>
      <c r="AE266" s="113"/>
      <c r="AF266" s="113"/>
      <c r="AG266" s="113"/>
      <c r="AH266" s="113"/>
      <c r="AI266" s="113"/>
      <c r="AJ266" s="113"/>
      <c r="AK266" s="113"/>
      <c r="AL266" s="113"/>
      <c r="AM266" s="113"/>
      <c r="AN266" s="113"/>
      <c r="AO266" s="113"/>
      <c r="AP266" s="113"/>
      <c r="AQ266" s="113"/>
      <c r="AR266" s="113"/>
      <c r="AS266" s="113"/>
      <c r="AT266" s="113"/>
      <c r="AU266" s="113"/>
      <c r="AV266" s="113"/>
      <c r="AW266" s="113"/>
      <c r="AX266" s="113"/>
      <c r="AY266" s="113"/>
      <c r="AZ266" s="113"/>
      <c r="BA266" s="113"/>
      <c r="BB266" s="113"/>
      <c r="BC266" s="113"/>
      <c r="BD266" s="113"/>
      <c r="BE266" s="113"/>
      <c r="BF266" s="113"/>
      <c r="BG266" s="113"/>
      <c r="BH266" s="113"/>
      <c r="BI266" s="113"/>
      <c r="BJ266" s="113"/>
      <c r="BK266" s="113"/>
      <c r="BL266" s="113"/>
      <c r="BM266" s="113"/>
      <c r="BN266" s="113"/>
      <c r="BO266" s="113"/>
      <c r="BP266" s="113"/>
      <c r="BQ266" s="113"/>
      <c r="BR266" s="113"/>
      <c r="BS266" s="113"/>
      <c r="BT266" s="113"/>
      <c r="BU266" s="113"/>
      <c r="BV266" s="113"/>
      <c r="BW266" s="113"/>
      <c r="BX266" s="113"/>
      <c r="BY266" s="113"/>
      <c r="BZ266" s="13"/>
      <c r="CA266" s="13"/>
      <c r="CB266" s="13"/>
      <c r="CC266" s="13"/>
      <c r="CD266" s="13"/>
      <c r="CE266" s="13"/>
      <c r="CF266" s="13"/>
      <c r="CG266" s="13"/>
      <c r="CH266" s="13"/>
      <c r="CI266" s="13"/>
      <c r="CJ266" s="13"/>
      <c r="CK266" s="13"/>
      <c r="CL266" s="13"/>
      <c r="CM266" s="13"/>
      <c r="CN266" s="13"/>
      <c r="CO266" s="13"/>
      <c r="CP266" s="13"/>
      <c r="CQ266" s="13"/>
      <c r="CR266" s="13"/>
      <c r="CS266" s="13"/>
      <c r="CT266" s="13"/>
      <c r="CU266" s="13"/>
      <c r="CV266" s="13"/>
      <c r="CW266" s="13"/>
      <c r="CX266" s="13"/>
      <c r="CY266" s="13"/>
      <c r="CZ266" s="13"/>
      <c r="DA266" s="13"/>
      <c r="DB266" s="13"/>
      <c r="DC266" s="13"/>
      <c r="DD266" s="13"/>
      <c r="DE266" s="13"/>
      <c r="DF266" s="13"/>
      <c r="DG266" s="13"/>
      <c r="DH266" s="13"/>
      <c r="DI266" s="13"/>
      <c r="DJ266" s="13"/>
      <c r="DK266" s="13"/>
      <c r="DL266" s="13"/>
      <c r="DM266" s="13"/>
      <c r="DN266" s="13"/>
      <c r="DO266" s="13"/>
      <c r="DP266" s="13"/>
      <c r="DQ266" s="13"/>
      <c r="DR266" s="13"/>
      <c r="DS266" s="13"/>
      <c r="DT266" s="13"/>
      <c r="DU266" s="13"/>
      <c r="DV266" s="13"/>
      <c r="DW266" s="13"/>
      <c r="DX266" s="13"/>
      <c r="DY266" s="13"/>
      <c r="DZ266" s="13"/>
      <c r="EA266" s="13"/>
      <c r="EB266" s="13"/>
      <c r="EC266" s="13"/>
      <c r="ED266" s="13"/>
      <c r="EE266" s="13"/>
      <c r="EF266" s="13"/>
      <c r="EG266" s="13"/>
      <c r="EH266" s="13"/>
      <c r="EI266" s="13"/>
      <c r="EJ266" s="13"/>
      <c r="EK266" s="13"/>
      <c r="EL266" s="13"/>
      <c r="EM266" s="13"/>
      <c r="EN266" s="13"/>
      <c r="EO266" s="13"/>
      <c r="EP266" s="13"/>
      <c r="EQ266" s="13"/>
      <c r="ER266" s="13"/>
      <c r="ES266" s="13"/>
      <c r="ET266" s="13"/>
      <c r="EU266" s="13"/>
    </row>
    <row r="267" spans="12:151" s="4" customFormat="1" x14ac:dyDescent="0.25">
      <c r="L267" s="113"/>
      <c r="M267" s="113"/>
      <c r="N267" s="113"/>
      <c r="O267" s="113"/>
      <c r="P267" s="113"/>
      <c r="Q267" s="113"/>
      <c r="R267" s="113"/>
      <c r="S267" s="113"/>
      <c r="T267" s="113"/>
      <c r="U267" s="113"/>
      <c r="V267" s="113"/>
      <c r="W267" s="113"/>
      <c r="X267" s="113"/>
      <c r="Y267" s="113"/>
      <c r="Z267" s="113"/>
      <c r="AA267" s="113"/>
      <c r="AB267" s="113"/>
      <c r="AC267" s="113"/>
      <c r="AD267" s="113"/>
      <c r="AE267" s="113"/>
      <c r="AF267" s="113"/>
      <c r="AG267" s="113"/>
      <c r="AH267" s="113"/>
      <c r="AI267" s="113"/>
      <c r="AJ267" s="113"/>
      <c r="AK267" s="113"/>
      <c r="AL267" s="113"/>
      <c r="AM267" s="113"/>
      <c r="AN267" s="113"/>
      <c r="AO267" s="113"/>
      <c r="AP267" s="113"/>
      <c r="AQ267" s="113"/>
      <c r="AR267" s="113"/>
      <c r="AS267" s="113"/>
      <c r="AT267" s="113"/>
      <c r="AU267" s="113"/>
      <c r="AV267" s="113"/>
      <c r="AW267" s="113"/>
      <c r="AX267" s="113"/>
      <c r="AY267" s="113"/>
      <c r="AZ267" s="113"/>
      <c r="BA267" s="113"/>
      <c r="BB267" s="113"/>
      <c r="BC267" s="113"/>
      <c r="BD267" s="113"/>
      <c r="BE267" s="113"/>
      <c r="BF267" s="113"/>
      <c r="BG267" s="113"/>
      <c r="BH267" s="113"/>
      <c r="BI267" s="113"/>
      <c r="BJ267" s="113"/>
      <c r="BK267" s="113"/>
      <c r="BL267" s="113"/>
      <c r="BM267" s="113"/>
      <c r="BN267" s="113"/>
      <c r="BO267" s="113"/>
      <c r="BP267" s="113"/>
      <c r="BQ267" s="113"/>
      <c r="BR267" s="113"/>
      <c r="BS267" s="113"/>
      <c r="BT267" s="113"/>
      <c r="BU267" s="113"/>
      <c r="BV267" s="113"/>
      <c r="BW267" s="113"/>
      <c r="BX267" s="113"/>
      <c r="BY267" s="113"/>
      <c r="BZ267" s="13"/>
      <c r="CA267" s="13"/>
      <c r="CB267" s="13"/>
      <c r="CC267" s="13"/>
      <c r="CD267" s="13"/>
      <c r="CE267" s="13"/>
      <c r="CF267" s="13"/>
      <c r="CG267" s="13"/>
      <c r="CH267" s="13"/>
      <c r="CI267" s="13"/>
      <c r="CJ267" s="13"/>
      <c r="CK267" s="13"/>
      <c r="CL267" s="13"/>
      <c r="CM267" s="13"/>
      <c r="CN267" s="13"/>
      <c r="CO267" s="13"/>
      <c r="CP267" s="13"/>
      <c r="CQ267" s="13"/>
      <c r="CR267" s="13"/>
      <c r="CS267" s="13"/>
      <c r="CT267" s="13"/>
      <c r="CU267" s="13"/>
      <c r="CV267" s="13"/>
      <c r="CW267" s="13"/>
      <c r="CX267" s="13"/>
      <c r="CY267" s="13"/>
      <c r="CZ267" s="13"/>
      <c r="DA267" s="13"/>
      <c r="DB267" s="13"/>
      <c r="DC267" s="13"/>
      <c r="DD267" s="13"/>
      <c r="DE267" s="13"/>
      <c r="DF267" s="13"/>
      <c r="DG267" s="13"/>
      <c r="DH267" s="13"/>
      <c r="DI267" s="13"/>
      <c r="DJ267" s="13"/>
      <c r="DK267" s="13"/>
      <c r="DL267" s="13"/>
      <c r="DM267" s="13"/>
      <c r="DN267" s="13"/>
      <c r="DO267" s="13"/>
      <c r="DP267" s="13"/>
      <c r="DQ267" s="13"/>
      <c r="DR267" s="13"/>
      <c r="DS267" s="13"/>
      <c r="DT267" s="13"/>
      <c r="DU267" s="13"/>
      <c r="DV267" s="13"/>
      <c r="DW267" s="13"/>
      <c r="DX267" s="13"/>
      <c r="DY267" s="13"/>
      <c r="DZ267" s="13"/>
      <c r="EA267" s="13"/>
      <c r="EB267" s="13"/>
      <c r="EC267" s="13"/>
      <c r="ED267" s="13"/>
      <c r="EE267" s="13"/>
      <c r="EF267" s="13"/>
      <c r="EG267" s="13"/>
      <c r="EH267" s="13"/>
      <c r="EI267" s="13"/>
      <c r="EJ267" s="13"/>
      <c r="EK267" s="13"/>
      <c r="EL267" s="13"/>
      <c r="EM267" s="13"/>
      <c r="EN267" s="13"/>
      <c r="EO267" s="13"/>
      <c r="EP267" s="13"/>
      <c r="EQ267" s="13"/>
      <c r="ER267" s="13"/>
      <c r="ES267" s="13"/>
      <c r="ET267" s="13"/>
      <c r="EU267" s="13"/>
    </row>
  </sheetData>
  <dataConsolidate/>
  <mergeCells count="15">
    <mergeCell ref="I13:J13"/>
    <mergeCell ref="F2:K2"/>
    <mergeCell ref="C5:E5"/>
    <mergeCell ref="G5:H5"/>
    <mergeCell ref="I8:J8"/>
    <mergeCell ref="F3:F4"/>
    <mergeCell ref="J3:J4"/>
    <mergeCell ref="G3:H4"/>
    <mergeCell ref="E33:H33"/>
    <mergeCell ref="I23:J23"/>
    <mergeCell ref="E24:H24"/>
    <mergeCell ref="E25:H25"/>
    <mergeCell ref="E28:H28"/>
    <mergeCell ref="E29:H29"/>
    <mergeCell ref="E32:H32"/>
  </mergeCells>
  <conditionalFormatting sqref="C9">
    <cfRule type="cellIs" dxfId="0" priority="1" stopIfTrue="1" operator="greaterThan">
      <formula>""""""</formula>
    </cfRule>
  </conditionalFormatting>
  <hyperlinks>
    <hyperlink ref="K13" r:id="rId1" xr:uid="{00000000-0004-0000-0100-000000000000}"/>
    <hyperlink ref="K23" r:id="rId2" xr:uid="{00000000-0004-0000-0100-000001000000}"/>
    <hyperlink ref="I13" r:id="rId3" display="www.auma.de" xr:uid="{00000000-0004-0000-0100-000002000000}"/>
    <hyperlink ref="I23" r:id="rId4" display="www.standkonfigurator.de" xr:uid="{00000000-0004-0000-0100-000003000000}"/>
  </hyperlinks>
  <printOptions verticalCentered="1"/>
  <pageMargins left="0.43307086614173229" right="0.19685039370078741" top="0.39370078740157483" bottom="0.39370078740157483" header="0.27559055118110237" footer="0.6692913385826772"/>
  <pageSetup paperSize="9" scale="84" orientation="landscape" r:id="rId5"/>
  <headerFooter alignWithMargins="0"/>
  <drawing r:id="rId6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DropDown!$E$3:$E$5</xm:f>
          </x14:formula1>
          <xm:sqref>J5</xm:sqref>
        </x14:dataValidation>
        <x14:dataValidation type="list" allowBlank="1" showInputMessage="1" showErrorMessage="1" xr:uid="{00000000-0002-0000-0100-000001000000}">
          <x14:formula1>
            <xm:f>DropDown!#REF!</xm:f>
          </x14:formula1>
          <xm:sqref>I5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tabColor theme="2"/>
  </sheetPr>
  <dimension ref="A1:H28"/>
  <sheetViews>
    <sheetView workbookViewId="0">
      <selection activeCell="C17" sqref="C17"/>
    </sheetView>
  </sheetViews>
  <sheetFormatPr baseColWidth="10" defaultColWidth="11.453125" defaultRowHeight="12.5" x14ac:dyDescent="0.25"/>
  <cols>
    <col min="1" max="1" width="32.453125" bestFit="1" customWidth="1"/>
    <col min="2" max="2" width="10.81640625" bestFit="1" customWidth="1"/>
    <col min="3" max="4" width="29.453125" customWidth="1"/>
    <col min="5" max="5" width="26.453125" style="88" bestFit="1" customWidth="1"/>
    <col min="6" max="6" width="38" customWidth="1"/>
  </cols>
  <sheetData>
    <row r="1" spans="1:8" x14ac:dyDescent="0.25">
      <c r="A1" s="85"/>
      <c r="B1" s="85"/>
      <c r="C1" s="85"/>
      <c r="D1" s="85"/>
      <c r="E1" s="86"/>
      <c r="F1" s="85"/>
      <c r="G1" s="85"/>
      <c r="H1" s="85"/>
    </row>
    <row r="2" spans="1:8" x14ac:dyDescent="0.25">
      <c r="C2" s="25"/>
      <c r="D2" s="25"/>
    </row>
    <row r="3" spans="1:8" x14ac:dyDescent="0.25">
      <c r="A3" s="84" t="s">
        <v>43</v>
      </c>
      <c r="B3" s="84">
        <v>0</v>
      </c>
      <c r="C3" s="135" t="s">
        <v>44</v>
      </c>
      <c r="D3" s="136"/>
      <c r="E3" s="93" t="s">
        <v>45</v>
      </c>
    </row>
    <row r="4" spans="1:8" x14ac:dyDescent="0.25">
      <c r="B4">
        <v>0</v>
      </c>
      <c r="C4" s="90">
        <v>0</v>
      </c>
      <c r="D4" s="26"/>
      <c r="E4" s="89">
        <f>C4</f>
        <v>0</v>
      </c>
    </row>
    <row r="5" spans="1:8" x14ac:dyDescent="0.25">
      <c r="B5" s="106">
        <v>19</v>
      </c>
      <c r="C5" s="90">
        <v>0.19</v>
      </c>
      <c r="D5" s="26"/>
      <c r="E5" s="89">
        <f>C5</f>
        <v>0.19</v>
      </c>
    </row>
    <row r="6" spans="1:8" x14ac:dyDescent="0.25">
      <c r="B6" s="84"/>
      <c r="C6" s="25"/>
      <c r="D6" s="25"/>
    </row>
    <row r="7" spans="1:8" x14ac:dyDescent="0.25">
      <c r="A7" s="84" t="s">
        <v>3</v>
      </c>
      <c r="B7" s="84"/>
      <c r="C7" s="91">
        <v>203</v>
      </c>
      <c r="D7" s="27"/>
      <c r="E7" s="87">
        <f>C7</f>
        <v>203</v>
      </c>
    </row>
    <row r="8" spans="1:8" x14ac:dyDescent="0.25">
      <c r="A8" s="84" t="s">
        <v>46</v>
      </c>
      <c r="B8" s="84"/>
      <c r="C8" s="91">
        <v>221</v>
      </c>
      <c r="D8" s="27"/>
      <c r="E8" s="87">
        <f>C8</f>
        <v>221</v>
      </c>
    </row>
    <row r="9" spans="1:8" x14ac:dyDescent="0.25">
      <c r="A9" s="84" t="s">
        <v>47</v>
      </c>
      <c r="B9" s="84"/>
      <c r="C9" s="91">
        <v>229</v>
      </c>
      <c r="D9" s="27"/>
      <c r="E9" s="87">
        <f>C9</f>
        <v>229</v>
      </c>
    </row>
    <row r="10" spans="1:8" x14ac:dyDescent="0.25">
      <c r="A10" s="84" t="s">
        <v>48</v>
      </c>
      <c r="C10" s="91">
        <v>238</v>
      </c>
      <c r="D10" s="27"/>
      <c r="E10" s="87">
        <f>C10</f>
        <v>238</v>
      </c>
    </row>
    <row r="11" spans="1:8" x14ac:dyDescent="0.25">
      <c r="C11" s="25"/>
      <c r="D11" s="25"/>
    </row>
    <row r="12" spans="1:8" x14ac:dyDescent="0.25">
      <c r="A12" s="84" t="s">
        <v>8</v>
      </c>
      <c r="C12" s="91">
        <v>0.6</v>
      </c>
      <c r="D12" s="27"/>
      <c r="E12" s="87">
        <f>C12</f>
        <v>0.6</v>
      </c>
    </row>
    <row r="13" spans="1:8" x14ac:dyDescent="0.25">
      <c r="B13" s="84"/>
      <c r="C13" s="107"/>
      <c r="D13" s="27"/>
    </row>
    <row r="14" spans="1:8" x14ac:dyDescent="0.25">
      <c r="A14" s="84" t="s">
        <v>49</v>
      </c>
      <c r="B14" s="84"/>
      <c r="C14" s="91">
        <v>630</v>
      </c>
      <c r="D14" s="27"/>
      <c r="E14" s="87">
        <f>C14</f>
        <v>630</v>
      </c>
    </row>
    <row r="15" spans="1:8" x14ac:dyDescent="0.25">
      <c r="A15" s="84" t="s">
        <v>50</v>
      </c>
      <c r="C15" s="91">
        <v>3.5</v>
      </c>
      <c r="D15" s="27"/>
      <c r="E15" s="87">
        <f>C15</f>
        <v>3.5</v>
      </c>
    </row>
    <row r="16" spans="1:8" x14ac:dyDescent="0.25">
      <c r="A16" s="114" t="s">
        <v>51</v>
      </c>
      <c r="C16" s="91">
        <v>250</v>
      </c>
      <c r="D16" s="27"/>
      <c r="E16" s="87">
        <f>C16</f>
        <v>250</v>
      </c>
    </row>
    <row r="17" spans="1:5" x14ac:dyDescent="0.25">
      <c r="B17" s="84"/>
      <c r="C17" s="25"/>
      <c r="D17" s="25"/>
    </row>
    <row r="18" spans="1:5" x14ac:dyDescent="0.25">
      <c r="A18" s="84" t="s">
        <v>52</v>
      </c>
      <c r="B18" s="84"/>
      <c r="C18" s="91">
        <v>68</v>
      </c>
      <c r="D18" s="27"/>
      <c r="E18" s="87">
        <f>C18</f>
        <v>68</v>
      </c>
    </row>
    <row r="19" spans="1:5" x14ac:dyDescent="0.25">
      <c r="A19" s="84" t="s">
        <v>53</v>
      </c>
      <c r="B19" s="84"/>
      <c r="C19" s="91">
        <v>94.9</v>
      </c>
      <c r="D19" s="27"/>
      <c r="E19" s="87">
        <f>C19</f>
        <v>94.9</v>
      </c>
    </row>
    <row r="20" spans="1:5" x14ac:dyDescent="0.25">
      <c r="A20" s="84" t="s">
        <v>54</v>
      </c>
      <c r="C20" s="91">
        <v>124.5</v>
      </c>
      <c r="D20" s="27"/>
      <c r="E20" s="87">
        <f>C20</f>
        <v>124.5</v>
      </c>
    </row>
    <row r="21" spans="1:5" x14ac:dyDescent="0.25">
      <c r="C21" s="107"/>
      <c r="D21" s="27"/>
    </row>
    <row r="22" spans="1:5" x14ac:dyDescent="0.25">
      <c r="B22" s="84"/>
      <c r="C22" s="25"/>
      <c r="D22" s="25"/>
    </row>
    <row r="23" spans="1:5" x14ac:dyDescent="0.25">
      <c r="A23" s="84" t="s">
        <v>55</v>
      </c>
      <c r="C23" s="94" t="s">
        <v>56</v>
      </c>
      <c r="D23" s="83"/>
      <c r="E23" s="92" t="s">
        <v>57</v>
      </c>
    </row>
    <row r="24" spans="1:5" x14ac:dyDescent="0.25">
      <c r="C24" s="94" t="s">
        <v>10</v>
      </c>
      <c r="D24" s="83"/>
      <c r="E24" s="92" t="s">
        <v>58</v>
      </c>
    </row>
    <row r="25" spans="1:5" x14ac:dyDescent="0.25">
      <c r="C25" s="94" t="s">
        <v>38</v>
      </c>
      <c r="D25" s="83"/>
      <c r="E25" s="92" t="s">
        <v>59</v>
      </c>
    </row>
    <row r="28" spans="1:5" x14ac:dyDescent="0.25">
      <c r="A28" s="84"/>
      <c r="C28" s="136"/>
      <c r="D28" s="136"/>
    </row>
  </sheetData>
  <hyperlinks>
    <hyperlink ref="C23" r:id="rId1" xr:uid="{00000000-0004-0000-0200-000000000000}"/>
    <hyperlink ref="E23" r:id="rId2" xr:uid="{00000000-0004-0000-0200-000001000000}"/>
    <hyperlink ref="C24" r:id="rId3" xr:uid="{00000000-0004-0000-0200-000002000000}"/>
    <hyperlink ref="E24" r:id="rId4" xr:uid="{00000000-0004-0000-0200-000003000000}"/>
    <hyperlink ref="E25" r:id="rId5" xr:uid="{00000000-0004-0000-0200-000004000000}"/>
    <hyperlink ref="C25" r:id="rId6" xr:uid="{00000000-0004-0000-0200-000005000000}"/>
  </hyperlinks>
  <pageMargins left="0.7" right="0.7" top="0.78740157499999996" bottom="0.78740157499999996" header="0.3" footer="0.3"/>
  <pageSetup paperSize="9" orientation="portrait"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14b601-f1d1-4476-bd6f-158200490a3f" xsi:nil="true"/>
    <lcf76f155ced4ddcb4097134ff3c332f xmlns="3fe259bd-b095-4b5f-9e18-b03380e5f3f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B52F0C24E4D004588ADFE417AB3DF3D" ma:contentTypeVersion="16" ma:contentTypeDescription="Ein neues Dokument erstellen." ma:contentTypeScope="" ma:versionID="f2214c790e4335091b20d56eb9fba88e">
  <xsd:schema xmlns:xsd="http://www.w3.org/2001/XMLSchema" xmlns:xs="http://www.w3.org/2001/XMLSchema" xmlns:p="http://schemas.microsoft.com/office/2006/metadata/properties" xmlns:ns2="3fe259bd-b095-4b5f-9e18-b03380e5f3f2" xmlns:ns3="cd14b601-f1d1-4476-bd6f-158200490a3f" targetNamespace="http://schemas.microsoft.com/office/2006/metadata/properties" ma:root="true" ma:fieldsID="86f9a46fcec1ab2d6b0192534545c515" ns2:_="" ns3:_="">
    <xsd:import namespace="3fe259bd-b095-4b5f-9e18-b03380e5f3f2"/>
    <xsd:import namespace="cd14b601-f1d1-4476-bd6f-158200490a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e259bd-b095-4b5f-9e18-b03380e5f3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b2f541c0-ce00-4fca-9e3b-5bc4e8657f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4b601-f1d1-4476-bd6f-158200490a3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75db9cd-5b33-443e-9aa9-fe452183dd80}" ma:internalName="TaxCatchAll" ma:showField="CatchAllData" ma:web="cd14b601-f1d1-4476-bd6f-158200490a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FD21CB-511F-4A77-9832-81FA344F67B3}">
  <ds:schemaRefs>
    <ds:schemaRef ds:uri="http://schemas.microsoft.com/office/2006/documentManagement/types"/>
    <ds:schemaRef ds:uri="http://schemas.microsoft.com/office/2006/metadata/properties"/>
    <ds:schemaRef ds:uri="77d8fcf3-e18b-4be5-b2e1-289614f060ac"/>
    <ds:schemaRef ds:uri="http://purl.org/dc/dcmitype/"/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29f4f9e1-b8e3-4a40-b6cf-9fa8f45987ef"/>
    <ds:schemaRef ds:uri="http://purl.org/dc/elements/1.1/"/>
    <ds:schemaRef ds:uri="cd14b601-f1d1-4476-bd6f-158200490a3f"/>
    <ds:schemaRef ds:uri="3fe259bd-b095-4b5f-9e18-b03380e5f3f2"/>
  </ds:schemaRefs>
</ds:datastoreItem>
</file>

<file path=customXml/itemProps2.xml><?xml version="1.0" encoding="utf-8"?>
<ds:datastoreItem xmlns:ds="http://schemas.openxmlformats.org/officeDocument/2006/customXml" ds:itemID="{2F70961F-467A-4792-A156-4DB85931C1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24AC54-701C-4AE6-8427-3EA161D179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e259bd-b095-4b5f-9e18-b03380e5f3f2"/>
    <ds:schemaRef ds:uri="cd14b601-f1d1-4476-bd6f-158200490a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328ba9f-9856-4d27-b178-5d157ddf1d93}" enabled="0" method="" siteId="{b328ba9f-9856-4d27-b178-5d157ddf1d9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Deutsch</vt:lpstr>
      <vt:lpstr>Englisch</vt:lpstr>
      <vt:lpstr>DropDown</vt:lpstr>
      <vt:lpstr>Deutsch!Druckbereich</vt:lpstr>
      <vt:lpstr>Englisch!Druckbereich</vt:lpstr>
      <vt:lpstr>Stand_typ</vt:lpstr>
    </vt:vector>
  </TitlesOfParts>
  <Manager/>
  <Company>NürnbergMesse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Popp</dc:creator>
  <cp:keywords/>
  <dc:description/>
  <cp:lastModifiedBy>Marco Schlegel</cp:lastModifiedBy>
  <cp:revision/>
  <dcterms:created xsi:type="dcterms:W3CDTF">2010-12-14T14:22:40Z</dcterms:created>
  <dcterms:modified xsi:type="dcterms:W3CDTF">2026-04-27T11:44:52Z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0x0101000B52F0C24E4D004588ADFE417AB3DF3D</vt:lpwstr>
  </property>
  <property fmtid="{D5CDD505-2E9C-101B-9397-08002B2CF9AE}" pid="3" name="MediaServiceImageTags">
    <vt:lpwstr/>
  </property>
</Properties>
</file>