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nuernbergmesse.sharepoint.com/teams/wg-10011/Freigegebene Dokumente/General/FeuerTrutz 2027/Akquise/"/>
    </mc:Choice>
  </mc:AlternateContent>
  <xr:revisionPtr revIDLastSave="27" documentId="8_{9601EC11-7F36-4D51-911E-977E2113CFFC}" xr6:coauthVersionLast="47" xr6:coauthVersionMax="47" xr10:uidLastSave="{D5F0E33F-CBCA-4637-BF3A-FEB8C2C82305}"/>
  <bookViews>
    <workbookView xWindow="-120" yWindow="-120" windowWidth="29040" windowHeight="17520" xr2:uid="{D78997D1-7DC7-4B84-8F2D-8BA3A9D5066A}"/>
  </bookViews>
  <sheets>
    <sheet name="Tabelle1" sheetId="1" r:id="rId1"/>
  </sheets>
  <externalReferences>
    <externalReference r:id="rId2"/>
  </externalReferences>
  <definedNames>
    <definedName name="Stand_typ">[1]DropDown!$A$7:$A$10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21" i="1"/>
  <c r="I21" i="1"/>
  <c r="H21" i="1"/>
  <c r="G21" i="1"/>
  <c r="E23" i="1"/>
  <c r="J18" i="1"/>
  <c r="I18" i="1"/>
  <c r="H18" i="1"/>
  <c r="G18" i="1"/>
  <c r="J16" i="1"/>
  <c r="I16" i="1"/>
  <c r="H16" i="1"/>
  <c r="G16" i="1"/>
  <c r="H12" i="1"/>
  <c r="I22" i="1" l="1"/>
  <c r="I23" i="1" s="1"/>
  <c r="I24" i="1" s="1"/>
  <c r="J22" i="1"/>
  <c r="J23" i="1" s="1"/>
  <c r="J24" i="1" s="1"/>
  <c r="G22" i="1"/>
  <c r="G23" i="1" s="1"/>
  <c r="G24" i="1" s="1"/>
  <c r="H22" i="1"/>
  <c r="H23" i="1" s="1"/>
  <c r="H24" i="1" s="1"/>
</calcChain>
</file>

<file path=xl/sharedStrings.xml><?xml version="1.0" encoding="utf-8"?>
<sst xmlns="http://schemas.openxmlformats.org/spreadsheetml/2006/main" count="24" uniqueCount="22">
  <si>
    <t>Attention:
Expenses, personnel and transportation costs cannot be calculated by us.
Minimum stand size is 12m² (see point 7 Special Conditions of Participation)
The price calculation is non-binding and all information is without guarantee.</t>
  </si>
  <si>
    <t>Stand space in sqm</t>
  </si>
  <si>
    <t>Number of Co-Exhibtors</t>
  </si>
  <si>
    <r>
      <t xml:space="preserve">Value added tax
</t>
    </r>
    <r>
      <rPr>
        <sz val="9"/>
        <rFont val="Arial"/>
        <family val="2"/>
      </rPr>
      <t>(Germany 19%, 
others 0%)</t>
    </r>
  </si>
  <si>
    <t>Please enter desired stand space</t>
  </si>
  <si>
    <t>Exhibitors from Germany 19% ; Others 0%</t>
  </si>
  <si>
    <r>
      <rPr>
        <b/>
        <u/>
        <sz val="10"/>
        <rFont val="Arial"/>
        <family val="2"/>
      </rPr>
      <t>Price calculation</t>
    </r>
    <r>
      <rPr>
        <b/>
        <sz val="10"/>
        <rFont val="Arial"/>
        <family val="2"/>
      </rPr>
      <t xml:space="preserve">
The minimum stand area is 12 sqm.
The shape of the stand depends on the layout; there is no entitlement to a specific stand shape.</t>
    </r>
  </si>
  <si>
    <t>Rental price for stand space</t>
  </si>
  <si>
    <t>AUMA contribution</t>
  </si>
  <si>
    <t>per sqm</t>
  </si>
  <si>
    <t>Disposal service Term</t>
  </si>
  <si>
    <t>Marketing-Services*</t>
  </si>
  <si>
    <t>Piece</t>
  </si>
  <si>
    <t>Co-exhibitor Marketing Services</t>
  </si>
  <si>
    <t>Total amount of participation without stand construction/net</t>
  </si>
  <si>
    <t>+ value added tax</t>
  </si>
  <si>
    <t>VAT</t>
  </si>
  <si>
    <t>Total amount of participation without stand construction/gross</t>
  </si>
  <si>
    <t>Inline stand
(246 €/sqm; 
1 side open)</t>
  </si>
  <si>
    <t>Corner stand
(279 €/sqm; 
2 sides open)</t>
  </si>
  <si>
    <t>Peninsula stand
(289 €/sqm; 
3 sides open)</t>
  </si>
  <si>
    <t>Island stand
(296 €/sqm;
4 sides open)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</si>
</sst>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_ ;\-#,##0\ "/>
    <numFmt numFmtId="165" formatCode="#,##0.00\ &quot;€&quot;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23"/>
      <name val="Arial"/>
      <family val="2"/>
    </font>
    <font>
      <sz val="9"/>
      <color indexed="55"/>
      <name val="Arial"/>
      <family val="2"/>
    </font>
    <font>
      <sz val="9"/>
      <name val="Arial"/>
      <family val="2"/>
    </font>
    <font>
      <sz val="9"/>
      <color indexed="23"/>
      <name val="Arial"/>
      <family val="2"/>
    </font>
    <font>
      <sz val="8"/>
      <color indexed="12"/>
      <name val="Arial"/>
      <family val="2"/>
    </font>
    <font>
      <b/>
      <sz val="9"/>
      <color indexed="23"/>
      <name val="Arial"/>
      <family val="2"/>
    </font>
    <font>
      <sz val="10"/>
      <color indexed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sz val="11"/>
      <color indexed="2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C684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6">
    <xf numFmtId="0" fontId="0" fillId="0" borderId="0" xfId="0"/>
    <xf numFmtId="0" fontId="0" fillId="2" borderId="0" xfId="0" applyFill="1"/>
    <xf numFmtId="0" fontId="3" fillId="2" borderId="0" xfId="0" applyFont="1" applyFill="1"/>
    <xf numFmtId="10" fontId="3" fillId="0" borderId="0" xfId="0" applyNumberFormat="1" applyFont="1"/>
    <xf numFmtId="0" fontId="4" fillId="0" borderId="0" xfId="0" applyFont="1" applyAlignment="1">
      <alignment vertical="top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  <protection locked="0"/>
    </xf>
    <xf numFmtId="9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quotePrefix="1" applyFont="1" applyFill="1" applyAlignment="1">
      <alignment horizontal="left" vertical="center" indent="2"/>
    </xf>
    <xf numFmtId="0" fontId="3" fillId="0" borderId="0" xfId="0" applyFont="1"/>
    <xf numFmtId="0" fontId="2" fillId="2" borderId="0" xfId="2" applyFill="1" applyBorder="1" applyAlignment="1" applyProtection="1"/>
    <xf numFmtId="10" fontId="4" fillId="2" borderId="0" xfId="0" applyNumberFormat="1" applyFont="1" applyFill="1" applyAlignment="1">
      <alignment horizontal="right" vertical="center"/>
    </xf>
    <xf numFmtId="0" fontId="0" fillId="2" borderId="9" xfId="0" applyFill="1" applyBorder="1"/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1" applyNumberFormat="1" applyFont="1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6" fillId="5" borderId="10" xfId="0" applyFont="1" applyFill="1" applyBorder="1" applyAlignment="1" applyProtection="1">
      <alignment horizontal="center" vertical="center" textRotation="45" wrapText="1"/>
      <protection hidden="1"/>
    </xf>
    <xf numFmtId="0" fontId="6" fillId="6" borderId="12" xfId="0" applyFont="1" applyFill="1" applyBorder="1" applyAlignment="1" applyProtection="1">
      <alignment horizontal="center" vertical="center" textRotation="45" wrapText="1"/>
      <protection hidden="1"/>
    </xf>
    <xf numFmtId="0" fontId="6" fillId="4" borderId="11" xfId="0" applyFont="1" applyFill="1" applyBorder="1" applyAlignment="1" applyProtection="1">
      <alignment horizontal="center" vertical="center" textRotation="45" wrapText="1"/>
      <protection hidden="1"/>
    </xf>
    <xf numFmtId="0" fontId="6" fillId="7" borderId="12" xfId="0" applyFont="1" applyFill="1" applyBorder="1" applyAlignment="1" applyProtection="1">
      <alignment horizontal="center" vertical="center" textRotation="45" wrapText="1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164" fontId="9" fillId="2" borderId="0" xfId="1" applyNumberFormat="1" applyFont="1" applyFill="1" applyBorder="1" applyAlignment="1" applyProtection="1">
      <alignment horizontal="right"/>
      <protection hidden="1"/>
    </xf>
    <xf numFmtId="44" fontId="9" fillId="2" borderId="0" xfId="1" applyFont="1" applyFill="1" applyBorder="1" applyAlignment="1" applyProtection="1">
      <alignment horizontal="right"/>
      <protection hidden="1"/>
    </xf>
    <xf numFmtId="44" fontId="10" fillId="5" borderId="13" xfId="1" applyFont="1" applyFill="1" applyBorder="1" applyAlignment="1" applyProtection="1">
      <protection hidden="1"/>
    </xf>
    <xf numFmtId="44" fontId="10" fillId="6" borderId="13" xfId="1" applyFont="1" applyFill="1" applyBorder="1" applyAlignment="1" applyProtection="1">
      <protection hidden="1"/>
    </xf>
    <xf numFmtId="44" fontId="10" fillId="4" borderId="13" xfId="1" applyFont="1" applyFill="1" applyBorder="1" applyAlignment="1" applyProtection="1">
      <protection hidden="1"/>
    </xf>
    <xf numFmtId="44" fontId="10" fillId="7" borderId="4" xfId="1" applyFont="1" applyFill="1" applyBorder="1" applyAlignment="1" applyProtection="1">
      <protection hidden="1"/>
    </xf>
    <xf numFmtId="44" fontId="9" fillId="2" borderId="0" xfId="1" applyFont="1" applyFill="1" applyBorder="1" applyAlignment="1" applyProtection="1">
      <protection hidden="1"/>
    </xf>
    <xf numFmtId="44" fontId="10" fillId="2" borderId="0" xfId="1" applyFont="1" applyFill="1" applyBorder="1" applyAlignment="1" applyProtection="1">
      <protection hidden="1"/>
    </xf>
    <xf numFmtId="44" fontId="5" fillId="5" borderId="14" xfId="1" applyFont="1" applyFill="1" applyBorder="1" applyAlignment="1" applyProtection="1">
      <protection hidden="1"/>
    </xf>
    <xf numFmtId="44" fontId="5" fillId="6" borderId="14" xfId="1" applyFont="1" applyFill="1" applyBorder="1" applyAlignment="1" applyProtection="1">
      <protection hidden="1"/>
    </xf>
    <xf numFmtId="44" fontId="5" fillId="4" borderId="14" xfId="1" applyFont="1" applyFill="1" applyBorder="1" applyAlignment="1" applyProtection="1">
      <protection hidden="1"/>
    </xf>
    <xf numFmtId="44" fontId="5" fillId="7" borderId="14" xfId="1" applyFont="1" applyFill="1" applyBorder="1" applyAlignment="1" applyProtection="1">
      <protection hidden="1"/>
    </xf>
    <xf numFmtId="0" fontId="0" fillId="2" borderId="0" xfId="0" applyFill="1" applyProtection="1">
      <protection hidden="1"/>
    </xf>
    <xf numFmtId="44" fontId="11" fillId="2" borderId="0" xfId="1" applyFont="1" applyFill="1" applyBorder="1" applyAlignment="1" applyProtection="1">
      <alignment horizontal="right"/>
      <protection hidden="1"/>
    </xf>
    <xf numFmtId="44" fontId="10" fillId="5" borderId="14" xfId="1" applyFont="1" applyFill="1" applyBorder="1" applyAlignment="1" applyProtection="1">
      <protection hidden="1"/>
    </xf>
    <xf numFmtId="44" fontId="10" fillId="6" borderId="14" xfId="1" applyFont="1" applyFill="1" applyBorder="1" applyAlignment="1" applyProtection="1">
      <protection hidden="1"/>
    </xf>
    <xf numFmtId="44" fontId="10" fillId="4" borderId="14" xfId="1" applyFont="1" applyFill="1" applyBorder="1" applyAlignment="1" applyProtection="1">
      <protection hidden="1"/>
    </xf>
    <xf numFmtId="44" fontId="10" fillId="7" borderId="14" xfId="1" applyFont="1" applyFill="1" applyBorder="1" applyAlignment="1" applyProtection="1">
      <protection hidden="1"/>
    </xf>
    <xf numFmtId="0" fontId="12" fillId="0" borderId="0" xfId="2" applyFont="1" applyBorder="1" applyAlignment="1" applyProtection="1"/>
    <xf numFmtId="0" fontId="12" fillId="0" borderId="0" xfId="2" applyFont="1" applyBorder="1" applyAlignment="1" applyProtection="1">
      <alignment horizontal="right"/>
    </xf>
    <xf numFmtId="0" fontId="3" fillId="2" borderId="0" xfId="0" applyFont="1" applyFill="1" applyProtection="1">
      <protection hidden="1"/>
    </xf>
    <xf numFmtId="44" fontId="10" fillId="5" borderId="14" xfId="1" applyFont="1" applyFill="1" applyBorder="1" applyAlignment="1" applyProtection="1">
      <alignment horizontal="right"/>
      <protection hidden="1"/>
    </xf>
    <xf numFmtId="44" fontId="10" fillId="5" borderId="8" xfId="1" applyFont="1" applyFill="1" applyBorder="1" applyAlignment="1" applyProtection="1">
      <alignment horizontal="right"/>
      <protection hidden="1"/>
    </xf>
    <xf numFmtId="44" fontId="13" fillId="2" borderId="15" xfId="1" applyFont="1" applyFill="1" applyBorder="1" applyAlignment="1" applyProtection="1">
      <alignment horizontal="right"/>
      <protection hidden="1"/>
    </xf>
    <xf numFmtId="44" fontId="5" fillId="2" borderId="3" xfId="1" applyFont="1" applyFill="1" applyBorder="1" applyAlignment="1" applyProtection="1">
      <protection hidden="1"/>
    </xf>
    <xf numFmtId="44" fontId="13" fillId="2" borderId="0" xfId="1" applyFont="1" applyFill="1" applyBorder="1" applyAlignment="1" applyProtection="1">
      <alignment horizontal="right"/>
      <protection hidden="1"/>
    </xf>
    <xf numFmtId="44" fontId="5" fillId="2" borderId="0" xfId="1" applyFont="1" applyFill="1" applyBorder="1" applyAlignment="1" applyProtection="1">
      <protection hidden="1"/>
    </xf>
    <xf numFmtId="44" fontId="5" fillId="5" borderId="0" xfId="1" applyFont="1" applyFill="1" applyBorder="1" applyAlignment="1" applyProtection="1">
      <protection hidden="1"/>
    </xf>
    <xf numFmtId="0" fontId="14" fillId="2" borderId="0" xfId="0" applyFont="1" applyFill="1"/>
    <xf numFmtId="0" fontId="6" fillId="0" borderId="0" xfId="0" applyFont="1"/>
    <xf numFmtId="165" fontId="6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wrapText="1"/>
      <protection hidden="1"/>
    </xf>
    <xf numFmtId="0" fontId="3" fillId="2" borderId="15" xfId="0" applyFont="1" applyFill="1" applyBorder="1" applyProtection="1">
      <protection hidden="1"/>
    </xf>
    <xf numFmtId="0" fontId="3" fillId="2" borderId="16" xfId="0" quotePrefix="1" applyFont="1" applyFill="1" applyBorder="1" applyProtection="1">
      <protection hidden="1"/>
    </xf>
    <xf numFmtId="9" fontId="11" fillId="2" borderId="16" xfId="1" applyNumberFormat="1" applyFont="1" applyFill="1" applyBorder="1" applyAlignment="1" applyProtection="1">
      <alignment horizontal="right"/>
      <protection hidden="1"/>
    </xf>
    <xf numFmtId="44" fontId="9" fillId="2" borderId="16" xfId="1" applyFont="1" applyFill="1" applyBorder="1" applyAlignment="1" applyProtection="1">
      <alignment horizontal="right"/>
      <protection hidden="1"/>
    </xf>
    <xf numFmtId="44" fontId="10" fillId="5" borderId="18" xfId="1" applyFont="1" applyFill="1" applyBorder="1" applyAlignment="1" applyProtection="1">
      <protection hidden="1"/>
    </xf>
    <xf numFmtId="44" fontId="10" fillId="6" borderId="18" xfId="1" applyFont="1" applyFill="1" applyBorder="1" applyAlignment="1" applyProtection="1">
      <protection hidden="1"/>
    </xf>
    <xf numFmtId="44" fontId="10" fillId="4" borderId="18" xfId="1" applyFont="1" applyFill="1" applyBorder="1" applyAlignment="1" applyProtection="1">
      <protection hidden="1"/>
    </xf>
    <xf numFmtId="44" fontId="10" fillId="7" borderId="18" xfId="1" applyFont="1" applyFill="1" applyBorder="1" applyAlignment="1" applyProtection="1">
      <protection hidden="1"/>
    </xf>
    <xf numFmtId="44" fontId="17" fillId="2" borderId="16" xfId="1" applyFont="1" applyFill="1" applyBorder="1" applyAlignment="1" applyProtection="1">
      <alignment horizontal="right"/>
      <protection hidden="1"/>
    </xf>
    <xf numFmtId="44" fontId="16" fillId="2" borderId="17" xfId="1" applyFont="1" applyFill="1" applyBorder="1" applyAlignment="1" applyProtection="1">
      <protection hidden="1"/>
    </xf>
    <xf numFmtId="44" fontId="16" fillId="5" borderId="18" xfId="1" applyFont="1" applyFill="1" applyBorder="1" applyAlignment="1" applyProtection="1">
      <protection hidden="1"/>
    </xf>
    <xf numFmtId="0" fontId="16" fillId="2" borderId="16" xfId="0" applyFont="1" applyFill="1" applyBorder="1" applyAlignment="1" applyProtection="1">
      <alignment wrapText="1"/>
      <protection hidden="1"/>
    </xf>
    <xf numFmtId="0" fontId="6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3">
    <cellStyle name="Link" xfId="2" builtinId="8"/>
    <cellStyle name="Standard" xfId="0" builtinId="0"/>
    <cellStyle name="Währung" xfId="1" builtinId="4"/>
  </cellStyles>
  <dxfs count="1">
    <dxf>
      <font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34</xdr:row>
      <xdr:rowOff>76200</xdr:rowOff>
    </xdr:from>
    <xdr:ext cx="433132" cy="106889"/>
    <xdr:sp macro="" textlink="">
      <xdr:nvSpPr>
        <xdr:cNvPr id="3" name="Text Box 24">
          <a:extLst>
            <a:ext uri="{FF2B5EF4-FFF2-40B4-BE49-F238E27FC236}">
              <a16:creationId xmlns:a16="http://schemas.microsoft.com/office/drawing/2014/main" id="{0F335AAD-232F-4424-8F2E-CA9ECA2A0066}"/>
            </a:ext>
          </a:extLst>
        </xdr:cNvPr>
        <xdr:cNvSpPr txBox="1">
          <a:spLocks noChangeArrowheads="1"/>
        </xdr:cNvSpPr>
      </xdr:nvSpPr>
      <xdr:spPr bwMode="auto">
        <a:xfrm>
          <a:off x="9382125" y="6677025"/>
          <a:ext cx="433132" cy="10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Abb. MOND</a:t>
          </a:r>
        </a:p>
      </xdr:txBody>
    </xdr:sp>
    <xdr:clientData/>
  </xdr:oneCellAnchor>
  <xdr:twoCellAnchor>
    <xdr:from>
      <xdr:col>6</xdr:col>
      <xdr:colOff>800100</xdr:colOff>
      <xdr:row>8</xdr:row>
      <xdr:rowOff>190500</xdr:rowOff>
    </xdr:from>
    <xdr:to>
      <xdr:col>6</xdr:col>
      <xdr:colOff>1778508</xdr:colOff>
      <xdr:row>10</xdr:row>
      <xdr:rowOff>151257</xdr:rowOff>
    </xdr:to>
    <xdr:sp macro="" textlink="">
      <xdr:nvSpPr>
        <xdr:cNvPr id="11" name="Pfeil: nach rechts 10">
          <a:extLst>
            <a:ext uri="{FF2B5EF4-FFF2-40B4-BE49-F238E27FC236}">
              <a16:creationId xmlns:a16="http://schemas.microsoft.com/office/drawing/2014/main" id="{CFDC2092-5821-D40B-5657-743C06F9053A}"/>
            </a:ext>
          </a:extLst>
        </xdr:cNvPr>
        <xdr:cNvSpPr/>
      </xdr:nvSpPr>
      <xdr:spPr>
        <a:xfrm>
          <a:off x="6296025" y="1638300"/>
          <a:ext cx="978408" cy="484632"/>
        </a:xfrm>
        <a:prstGeom prst="right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3</xdr:col>
      <xdr:colOff>0</xdr:colOff>
      <xdr:row>4</xdr:row>
      <xdr:rowOff>9525</xdr:rowOff>
    </xdr:from>
    <xdr:to>
      <xdr:col>4</xdr:col>
      <xdr:colOff>415016</xdr:colOff>
      <xdr:row>6</xdr:row>
      <xdr:rowOff>753143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3CDB1AD-E5A8-425C-96FD-14B1122DE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0" y="733425"/>
          <a:ext cx="3129641" cy="11055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euerTrutz%202025/Akquise/Kostenkalkulator_FeuerTrutz2025_DE_1.xlsx" TargetMode="External"/><Relationship Id="rId2" Type="http://schemas.openxmlformats.org/officeDocument/2006/relationships/externalLinkPath" Target="file:///M:\722\Messen%20722\FeuerTrutz\FeuerTrutz%202025\Akquise\Kostenkalkulator_FeuerTrutz2025_DE_1.xlsx" TargetMode="External"/><Relationship Id="rId1" Type="http://schemas.openxmlformats.org/officeDocument/2006/relationships/externalLinkPath" Target="/teams/wg-10011/Freigegebene%20Dokumente/General/FeuerTrutz%202025/Akquise/Kostenkalkulator_FeuerTrutz2025_DE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eutsch"/>
      <sheetName val="Englisch"/>
      <sheetName val="DropDow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48F38-5E03-4385-8F0A-1935C4C534ED}">
  <sheetPr>
    <pageSetUpPr fitToPage="1"/>
  </sheetPr>
  <dimension ref="B6:P50"/>
  <sheetViews>
    <sheetView tabSelected="1" zoomScaleNormal="100" workbookViewId="0">
      <selection activeCell="M14" sqref="M14"/>
    </sheetView>
  </sheetViews>
  <sheetFormatPr baseColWidth="10" defaultColWidth="11" defaultRowHeight="14.25" x14ac:dyDescent="0.2"/>
  <cols>
    <col min="1" max="1" width="11" customWidth="1"/>
    <col min="2" max="2" width="6.25" customWidth="1"/>
    <col min="3" max="3" width="5" customWidth="1"/>
    <col min="4" max="4" width="35.625" bestFit="1" customWidth="1"/>
    <col min="5" max="5" width="7.875" bestFit="1" customWidth="1"/>
    <col min="6" max="6" width="7.625" bestFit="1" customWidth="1"/>
    <col min="7" max="7" width="31.75" customWidth="1"/>
    <col min="8" max="8" width="28.125" customWidth="1"/>
    <col min="9" max="9" width="24.75" customWidth="1"/>
    <col min="10" max="10" width="19.375" customWidth="1"/>
    <col min="11" max="11" width="24.875" customWidth="1"/>
    <col min="12" max="12" width="3.125" hidden="1" customWidth="1"/>
    <col min="13" max="13" width="19.125" customWidth="1"/>
    <col min="14" max="14" width="34.25" customWidth="1"/>
  </cols>
  <sheetData>
    <row r="6" spans="3:16" x14ac:dyDescent="0.2">
      <c r="C6" s="1"/>
      <c r="N6" s="1"/>
      <c r="O6" s="2"/>
      <c r="P6" s="2"/>
    </row>
    <row r="7" spans="3:16" ht="60.75" customHeight="1" x14ac:dyDescent="0.2">
      <c r="C7" s="1"/>
      <c r="E7" s="3"/>
      <c r="H7" s="79" t="s">
        <v>0</v>
      </c>
      <c r="I7" s="79"/>
      <c r="J7" s="79"/>
      <c r="K7" s="79"/>
      <c r="L7" s="4"/>
      <c r="O7" s="1"/>
      <c r="P7" s="2"/>
    </row>
    <row r="8" spans="3:16" x14ac:dyDescent="0.2">
      <c r="C8" s="5"/>
      <c r="D8" s="6"/>
      <c r="E8" s="7"/>
      <c r="G8" s="6"/>
      <c r="H8" s="80" t="s">
        <v>1</v>
      </c>
      <c r="I8" s="81"/>
      <c r="J8" s="84" t="s">
        <v>2</v>
      </c>
      <c r="K8" s="84" t="s">
        <v>3</v>
      </c>
      <c r="L8" s="8"/>
      <c r="N8" s="5"/>
      <c r="O8" s="9"/>
      <c r="P8" s="9"/>
    </row>
    <row r="9" spans="3:16" ht="27" customHeight="1" x14ac:dyDescent="0.2">
      <c r="C9" s="5"/>
      <c r="D9" s="6"/>
      <c r="E9" s="7"/>
      <c r="G9" s="6"/>
      <c r="H9" s="82"/>
      <c r="I9" s="83"/>
      <c r="J9" s="85"/>
      <c r="K9" s="85"/>
      <c r="L9" s="10"/>
      <c r="N9" s="5"/>
      <c r="O9" s="9"/>
      <c r="P9" s="9"/>
    </row>
    <row r="10" spans="3:16" x14ac:dyDescent="0.2">
      <c r="C10" s="1"/>
      <c r="D10" s="74" t="s">
        <v>4</v>
      </c>
      <c r="E10" s="74"/>
      <c r="F10" s="74"/>
      <c r="G10" s="75"/>
      <c r="H10" s="76">
        <v>88</v>
      </c>
      <c r="I10" s="77"/>
      <c r="J10" s="11">
        <v>0</v>
      </c>
      <c r="K10" s="12">
        <v>0</v>
      </c>
      <c r="L10" s="13"/>
      <c r="N10" s="1"/>
      <c r="O10" s="14"/>
      <c r="P10" s="2"/>
    </row>
    <row r="11" spans="3:16" x14ac:dyDescent="0.2">
      <c r="C11" s="1"/>
      <c r="D11" s="7"/>
      <c r="E11" s="7"/>
      <c r="F11" s="1"/>
      <c r="G11" s="15"/>
      <c r="H11" s="5"/>
      <c r="I11" s="1"/>
      <c r="J11" s="1"/>
      <c r="K11" s="16" t="s">
        <v>5</v>
      </c>
      <c r="N11" s="17"/>
      <c r="O11" s="2"/>
      <c r="P11" s="2"/>
    </row>
    <row r="12" spans="3:16" x14ac:dyDescent="0.2">
      <c r="C12" s="1"/>
      <c r="D12" s="7"/>
      <c r="E12" s="7"/>
      <c r="F12" s="1"/>
      <c r="G12" s="15"/>
      <c r="H12" s="78" t="str">
        <f>IF(H10&lt;12,"Mindeststandfläche 12m²","")</f>
        <v/>
      </c>
      <c r="I12" s="78"/>
      <c r="J12" s="18"/>
      <c r="K12" s="16"/>
      <c r="N12" s="17"/>
      <c r="O12" s="2"/>
      <c r="P12" s="2"/>
    </row>
    <row r="13" spans="3:16" ht="63.75" x14ac:dyDescent="0.2">
      <c r="C13" s="1"/>
      <c r="D13" s="19" t="s">
        <v>6</v>
      </c>
      <c r="E13" s="20"/>
      <c r="F13" s="21"/>
      <c r="G13" s="22" t="s">
        <v>18</v>
      </c>
      <c r="H13" s="23" t="s">
        <v>19</v>
      </c>
      <c r="I13" s="24" t="s">
        <v>20</v>
      </c>
      <c r="J13" s="25" t="s">
        <v>21</v>
      </c>
      <c r="K13" s="26"/>
      <c r="L13" s="26"/>
      <c r="N13" s="17"/>
      <c r="O13" s="2"/>
      <c r="P13" s="2"/>
    </row>
    <row r="14" spans="3:16" ht="41.25" customHeight="1" x14ac:dyDescent="0.2">
      <c r="C14" s="1"/>
      <c r="D14" s="27" t="s">
        <v>7</v>
      </c>
      <c r="E14" s="28"/>
      <c r="F14" s="29"/>
      <c r="G14" s="30">
        <f>PRODUCT(H10*246)</f>
        <v>21648</v>
      </c>
      <c r="H14" s="31">
        <f>PRODUCT(279*H10)</f>
        <v>24552</v>
      </c>
      <c r="I14" s="32">
        <f>PRODUCT(289*H10)</f>
        <v>25432</v>
      </c>
      <c r="J14" s="33">
        <f>PRODUCT(296*H10)</f>
        <v>26048</v>
      </c>
      <c r="K14" s="26"/>
      <c r="L14" s="26"/>
      <c r="N14" s="17"/>
      <c r="O14" s="2"/>
      <c r="P14" s="2"/>
    </row>
    <row r="15" spans="3:16" ht="44.25" customHeight="1" x14ac:dyDescent="0.2">
      <c r="C15" s="1"/>
      <c r="D15" s="27"/>
      <c r="E15" s="34"/>
      <c r="F15" s="35"/>
      <c r="G15" s="36"/>
      <c r="H15" s="37"/>
      <c r="I15" s="38"/>
      <c r="J15" s="39"/>
      <c r="K15" s="26"/>
      <c r="L15" s="26"/>
      <c r="N15" s="17"/>
      <c r="O15" s="2"/>
      <c r="P15" s="2"/>
    </row>
    <row r="16" spans="3:16" ht="41.25" customHeight="1" x14ac:dyDescent="0.2">
      <c r="C16" s="1"/>
      <c r="D16" s="40" t="s">
        <v>8</v>
      </c>
      <c r="E16" s="41">
        <v>0.6</v>
      </c>
      <c r="F16" s="29" t="s">
        <v>9</v>
      </c>
      <c r="G16" s="42">
        <f>PRODUCT(H10*E16)</f>
        <v>52.8</v>
      </c>
      <c r="H16" s="42">
        <f>PRODUCT(H10*E16)</f>
        <v>52.8</v>
      </c>
      <c r="I16" s="42">
        <f>PRODUCT(H10*E16)</f>
        <v>52.8</v>
      </c>
      <c r="J16" s="42">
        <f>PRODUCT(H10*E16)</f>
        <v>52.8</v>
      </c>
      <c r="K16" s="46"/>
      <c r="M16" s="17"/>
      <c r="N16" s="2"/>
      <c r="O16" s="2"/>
    </row>
    <row r="17" spans="2:16" ht="37.5" customHeight="1" x14ac:dyDescent="0.2">
      <c r="C17" s="1"/>
      <c r="D17" s="40"/>
      <c r="E17" s="41"/>
      <c r="F17" s="29"/>
      <c r="G17" s="42"/>
      <c r="H17" s="43"/>
      <c r="I17" s="44"/>
      <c r="J17" s="45"/>
      <c r="K17" s="47"/>
      <c r="L17" s="47"/>
      <c r="N17" s="17"/>
      <c r="O17" s="2"/>
      <c r="P17" s="2"/>
    </row>
    <row r="18" spans="2:16" ht="35.25" customHeight="1" x14ac:dyDescent="0.2">
      <c r="C18" s="1"/>
      <c r="D18" s="48" t="s">
        <v>10</v>
      </c>
      <c r="E18" s="41">
        <v>6.4</v>
      </c>
      <c r="F18" s="29" t="s">
        <v>9</v>
      </c>
      <c r="G18" s="42">
        <f>PRODUCT(H10*E18)</f>
        <v>563.20000000000005</v>
      </c>
      <c r="H18" s="42">
        <f>PRODUCT(H10*E18)</f>
        <v>563.20000000000005</v>
      </c>
      <c r="I18" s="42">
        <f>PRODUCT(H10*E18)</f>
        <v>563.20000000000005</v>
      </c>
      <c r="J18" s="42">
        <f>PRODUCT(H10*E18)</f>
        <v>563.20000000000005</v>
      </c>
      <c r="K18" s="26"/>
      <c r="L18" s="26"/>
      <c r="N18" s="17"/>
      <c r="O18" s="2"/>
      <c r="P18" s="2"/>
    </row>
    <row r="19" spans="2:16" ht="33.75" customHeight="1" x14ac:dyDescent="0.2">
      <c r="C19" s="1"/>
      <c r="D19" s="40"/>
      <c r="E19" s="41"/>
      <c r="F19" s="35"/>
      <c r="G19" s="42"/>
      <c r="H19" s="43"/>
      <c r="I19" s="44"/>
      <c r="J19" s="45"/>
      <c r="K19" s="26"/>
      <c r="L19" s="26"/>
      <c r="N19" s="17"/>
      <c r="O19" s="2"/>
      <c r="P19" s="2"/>
    </row>
    <row r="20" spans="2:16" ht="31.5" customHeight="1" x14ac:dyDescent="0.2">
      <c r="C20" s="1"/>
      <c r="D20" s="48" t="s">
        <v>11</v>
      </c>
      <c r="E20" s="41">
        <v>840</v>
      </c>
      <c r="F20" s="29" t="s">
        <v>12</v>
      </c>
      <c r="G20" s="49">
        <v>820</v>
      </c>
      <c r="H20" s="49">
        <v>820</v>
      </c>
      <c r="I20" s="49">
        <v>820</v>
      </c>
      <c r="J20" s="49">
        <v>820</v>
      </c>
      <c r="K20" s="26"/>
      <c r="L20" s="26"/>
      <c r="N20" s="17"/>
      <c r="O20" s="2"/>
      <c r="P20" s="2"/>
    </row>
    <row r="21" spans="2:16" ht="37.5" customHeight="1" x14ac:dyDescent="0.2">
      <c r="C21" s="1"/>
      <c r="D21" s="61" t="s">
        <v>13</v>
      </c>
      <c r="E21" s="41">
        <v>925</v>
      </c>
      <c r="F21" s="29" t="s">
        <v>12</v>
      </c>
      <c r="G21" s="50">
        <f>PRODUCT(J10*E21)</f>
        <v>0</v>
      </c>
      <c r="H21" s="50">
        <f>PRODUCT(J10*E21)</f>
        <v>0</v>
      </c>
      <c r="I21" s="50">
        <f>PRODUCT(J10*E21)</f>
        <v>0</v>
      </c>
      <c r="J21" s="50">
        <f>PRODUCT(J10*E21)</f>
        <v>0</v>
      </c>
      <c r="K21" s="26"/>
      <c r="L21" s="26"/>
      <c r="N21" s="17"/>
      <c r="O21" s="2"/>
      <c r="P21" s="2"/>
    </row>
    <row r="22" spans="2:16" ht="39.75" customHeight="1" x14ac:dyDescent="0.2">
      <c r="C22" s="1"/>
      <c r="D22" s="62" t="s">
        <v>14</v>
      </c>
      <c r="E22" s="51"/>
      <c r="F22" s="52"/>
      <c r="G22" s="36">
        <f>SUM(G14:G21)</f>
        <v>23084</v>
      </c>
      <c r="H22" s="36">
        <f t="shared" ref="H22:J22" si="0">SUM(H14:H21)</f>
        <v>25988</v>
      </c>
      <c r="I22" s="36">
        <f>SUM(I14:I21)</f>
        <v>26868</v>
      </c>
      <c r="J22" s="36">
        <f t="shared" si="0"/>
        <v>27484</v>
      </c>
      <c r="K22" s="26"/>
      <c r="L22" s="26"/>
      <c r="N22" s="17"/>
      <c r="O22" s="2"/>
      <c r="P22" s="2"/>
    </row>
    <row r="23" spans="2:16" ht="44.25" customHeight="1" thickBot="1" x14ac:dyDescent="0.25">
      <c r="C23" s="1"/>
      <c r="D23" s="63" t="s">
        <v>15</v>
      </c>
      <c r="E23" s="64">
        <f>K10</f>
        <v>0</v>
      </c>
      <c r="F23" s="65" t="s">
        <v>16</v>
      </c>
      <c r="G23" s="66">
        <f>PRODUCT(G22*E23)</f>
        <v>0</v>
      </c>
      <c r="H23" s="67">
        <f>PRODUCT(H22*E23)</f>
        <v>0</v>
      </c>
      <c r="I23" s="68">
        <f>SUM(I22*E23)</f>
        <v>0</v>
      </c>
      <c r="J23" s="69">
        <f>SUM(E23*J22)</f>
        <v>0</v>
      </c>
      <c r="K23" s="26"/>
      <c r="L23" s="26"/>
      <c r="N23" s="17"/>
      <c r="O23" s="2"/>
      <c r="P23" s="2"/>
    </row>
    <row r="24" spans="2:16" ht="52.5" customHeight="1" thickTop="1" thickBot="1" x14ac:dyDescent="0.3">
      <c r="C24" s="1"/>
      <c r="D24" s="73" t="s">
        <v>17</v>
      </c>
      <c r="E24" s="70"/>
      <c r="F24" s="71"/>
      <c r="G24" s="72">
        <f>SUM(G23,G22)</f>
        <v>23084</v>
      </c>
      <c r="H24" s="72">
        <f t="shared" ref="H24:J24" si="1">SUM(H23,H22)</f>
        <v>25988</v>
      </c>
      <c r="I24" s="72">
        <f t="shared" si="1"/>
        <v>26868</v>
      </c>
      <c r="J24" s="72">
        <f t="shared" si="1"/>
        <v>27484</v>
      </c>
      <c r="K24" s="26"/>
      <c r="L24" s="26"/>
      <c r="N24" s="17"/>
      <c r="O24" s="2"/>
      <c r="P24" s="2"/>
    </row>
    <row r="25" spans="2:16" ht="50.25" customHeight="1" thickTop="1" x14ac:dyDescent="0.2">
      <c r="C25" s="1"/>
      <c r="D25" s="27"/>
      <c r="E25" s="53"/>
      <c r="F25" s="54"/>
      <c r="G25" s="54"/>
      <c r="H25" s="55"/>
      <c r="I25" s="55"/>
      <c r="J25" s="55"/>
      <c r="K25" s="26"/>
      <c r="L25" s="26"/>
      <c r="N25" s="17"/>
      <c r="O25" s="2"/>
      <c r="P25" s="2"/>
    </row>
    <row r="26" spans="2:16" ht="50.25" customHeight="1" x14ac:dyDescent="0.2">
      <c r="B26" s="2"/>
    </row>
    <row r="27" spans="2:16" ht="40.5" customHeight="1" x14ac:dyDescent="0.2">
      <c r="B27" s="2"/>
    </row>
    <row r="28" spans="2:16" ht="32.25" customHeight="1" x14ac:dyDescent="0.2">
      <c r="B28" s="2"/>
    </row>
    <row r="29" spans="2:16" ht="42.75" customHeight="1" x14ac:dyDescent="0.2">
      <c r="B29" s="2"/>
    </row>
    <row r="30" spans="2:16" ht="39.75" customHeight="1" x14ac:dyDescent="0.2">
      <c r="B30" s="2"/>
    </row>
    <row r="31" spans="2:16" ht="59.25" customHeight="1" x14ac:dyDescent="0.2">
      <c r="B31" s="2"/>
    </row>
    <row r="32" spans="2:16" ht="27" customHeight="1" x14ac:dyDescent="0.2">
      <c r="B32" s="2"/>
    </row>
    <row r="33" spans="2:16" ht="59.25" customHeight="1" x14ac:dyDescent="0.2">
      <c r="B33" s="2"/>
    </row>
    <row r="34" spans="2:16" ht="111.75" customHeight="1" x14ac:dyDescent="0.2">
      <c r="B34" s="2"/>
    </row>
    <row r="35" spans="2:16" ht="88.5" customHeight="1" x14ac:dyDescent="0.2">
      <c r="B35" s="2"/>
    </row>
    <row r="36" spans="2:16" ht="39" customHeight="1" x14ac:dyDescent="0.2">
      <c r="B36" s="2"/>
    </row>
    <row r="37" spans="2:16" ht="132.75" customHeight="1" x14ac:dyDescent="0.2">
      <c r="B37" s="2"/>
    </row>
    <row r="38" spans="2:16" ht="144" customHeight="1" x14ac:dyDescent="0.2">
      <c r="B38" s="2"/>
    </row>
    <row r="39" spans="2:16" x14ac:dyDescent="0.2">
      <c r="B39" s="2"/>
    </row>
    <row r="40" spans="2:16" x14ac:dyDescent="0.2">
      <c r="C40" s="56"/>
      <c r="D40" s="56">
        <v>0</v>
      </c>
      <c r="E40" s="56"/>
      <c r="F40" s="56"/>
      <c r="G40" s="56"/>
      <c r="H40" s="56"/>
      <c r="I40" s="56"/>
      <c r="J40" s="56"/>
      <c r="K40" s="56"/>
      <c r="L40" s="56"/>
      <c r="N40" s="56"/>
      <c r="O40" s="2"/>
      <c r="P40" s="2"/>
    </row>
    <row r="41" spans="2:16" x14ac:dyDescent="0.2">
      <c r="C41" s="56"/>
      <c r="D41" s="56">
        <v>6</v>
      </c>
      <c r="E41" s="56"/>
      <c r="F41" s="56"/>
      <c r="G41" s="56"/>
      <c r="H41" s="56"/>
      <c r="I41" s="56"/>
      <c r="J41" s="56"/>
      <c r="K41" s="56"/>
      <c r="L41" s="56"/>
      <c r="N41" s="56"/>
      <c r="O41" s="2"/>
      <c r="P41" s="2"/>
    </row>
    <row r="42" spans="2:16" x14ac:dyDescent="0.2"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2"/>
      <c r="P42" s="2"/>
    </row>
    <row r="43" spans="2:16" x14ac:dyDescent="0.2">
      <c r="C43" s="2"/>
      <c r="D43" s="2"/>
      <c r="E43" s="2"/>
      <c r="F43" s="2"/>
      <c r="G43" s="2"/>
      <c r="H43" s="2"/>
      <c r="I43" s="2"/>
      <c r="J43" s="2"/>
      <c r="K43" s="2"/>
      <c r="L43" s="2"/>
      <c r="N43" s="2"/>
      <c r="O43" s="2"/>
      <c r="P43" s="2"/>
    </row>
    <row r="44" spans="2:16" x14ac:dyDescent="0.2">
      <c r="C44" s="2"/>
      <c r="D44" s="57"/>
      <c r="E44" s="58"/>
      <c r="F44" s="58"/>
      <c r="G44" s="2"/>
      <c r="H44" s="2"/>
      <c r="I44" s="2"/>
      <c r="J44" s="2"/>
      <c r="K44" s="2"/>
      <c r="L44" s="2"/>
      <c r="N44" s="2"/>
      <c r="O44" s="2"/>
      <c r="P44" s="2"/>
    </row>
    <row r="45" spans="2:16" x14ac:dyDescent="0.2">
      <c r="C45" s="2"/>
      <c r="E45" s="58"/>
      <c r="F45" s="14"/>
      <c r="G45" s="2"/>
      <c r="H45" s="2"/>
      <c r="I45" s="2"/>
      <c r="J45" s="2"/>
      <c r="K45" s="2"/>
      <c r="L45" s="2"/>
      <c r="N45" s="2"/>
      <c r="O45" s="2"/>
      <c r="P45" s="2"/>
    </row>
    <row r="46" spans="2:16" x14ac:dyDescent="0.2">
      <c r="C46" s="2"/>
      <c r="E46" s="58"/>
      <c r="F46" s="14"/>
      <c r="G46" s="2"/>
      <c r="H46" s="2"/>
      <c r="I46" s="2"/>
      <c r="J46" s="2"/>
      <c r="K46" s="2"/>
      <c r="L46" s="2"/>
      <c r="N46" s="2"/>
      <c r="O46" s="2"/>
      <c r="P46" s="2"/>
    </row>
    <row r="47" spans="2:16" x14ac:dyDescent="0.2">
      <c r="C47" s="2"/>
      <c r="D47" s="59"/>
      <c r="E47" s="60"/>
      <c r="F47" s="14"/>
      <c r="G47" s="2"/>
      <c r="H47" s="2"/>
      <c r="I47" s="2"/>
      <c r="J47" s="2"/>
      <c r="K47" s="2"/>
      <c r="L47" s="2"/>
      <c r="N47" s="2"/>
      <c r="O47" s="2"/>
      <c r="P47" s="2"/>
    </row>
    <row r="48" spans="2:16" x14ac:dyDescent="0.2">
      <c r="C48" s="2"/>
      <c r="D48" s="14"/>
      <c r="E48" s="58"/>
      <c r="G48" s="2"/>
      <c r="H48" s="2"/>
      <c r="I48" s="2"/>
      <c r="J48" s="2"/>
      <c r="K48" s="2"/>
      <c r="L48" s="2"/>
      <c r="N48" s="2"/>
      <c r="O48" s="2"/>
      <c r="P48" s="2"/>
    </row>
    <row r="49" spans="3:16" x14ac:dyDescent="0.2">
      <c r="C49" s="2"/>
      <c r="D49" s="14"/>
      <c r="E49" s="58"/>
      <c r="F49" s="58"/>
      <c r="G49" s="2"/>
      <c r="H49" s="2"/>
      <c r="I49" s="2"/>
      <c r="J49" s="2"/>
      <c r="K49" s="2"/>
      <c r="L49" s="2"/>
      <c r="N49" s="2"/>
      <c r="O49" s="2"/>
      <c r="P49" s="2"/>
    </row>
    <row r="50" spans="3:16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N50" s="2"/>
      <c r="O50" s="2"/>
      <c r="P50" s="2"/>
    </row>
  </sheetData>
  <mergeCells count="7">
    <mergeCell ref="D10:G10"/>
    <mergeCell ref="H10:I10"/>
    <mergeCell ref="H12:I12"/>
    <mergeCell ref="H7:K7"/>
    <mergeCell ref="H8:I9"/>
    <mergeCell ref="J8:J9"/>
    <mergeCell ref="K8:K9"/>
  </mergeCells>
  <conditionalFormatting sqref="E13">
    <cfRule type="cellIs" dxfId="0" priority="1" stopIfTrue="1" operator="greaterThan">
      <formula>""""""</formula>
    </cfRule>
  </conditionalFormatting>
  <dataValidations count="1">
    <dataValidation type="list" allowBlank="1" showInputMessage="1" showErrorMessage="1" sqref="K10" xr:uid="{6F9BAF7E-A5EC-42C7-ABCC-BB11794623D1}">
      <formula1>"0%,19%"</formula1>
    </dataValidation>
  </dataValidations>
  <pageMargins left="0.7" right="0.7" top="0.78740157499999996" bottom="0.78740157499999996" header="0.3" footer="0.3"/>
  <pageSetup paperSize="9" scale="2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CCC253A2FC004C8F1416DC60DC5B8E" ma:contentTypeVersion="17" ma:contentTypeDescription="Ein neues Dokument erstellen." ma:contentTypeScope="" ma:versionID="f9119509a6fb5689ff81b7d4fe14d57e">
  <xsd:schema xmlns:xsd="http://www.w3.org/2001/XMLSchema" xmlns:xs="http://www.w3.org/2001/XMLSchema" xmlns:p="http://schemas.microsoft.com/office/2006/metadata/properties" xmlns:ns2="7d61be39-0bf2-45f2-b2ca-7c11bd2fcffe" xmlns:ns3="290ccddd-b404-43b0-a1cf-83bd8d2c27b5" targetNamespace="http://schemas.microsoft.com/office/2006/metadata/properties" ma:root="true" ma:fieldsID="76e8752912bbc8b3f82f0752dd53a683" ns2:_="" ns3:_="">
    <xsd:import namespace="7d61be39-0bf2-45f2-b2ca-7c11bd2fcffe"/>
    <xsd:import namespace="290ccddd-b404-43b0-a1cf-83bd8d2c27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1be39-0bf2-45f2-b2ca-7c11bd2fcf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b2f541c0-ce00-4fca-9e3b-5bc4e8657f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ccddd-b404-43b0-a1cf-83bd8d2c27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554088a-5b12-4d93-8c79-338b4991cbc3}" ma:internalName="TaxCatchAll" ma:showField="CatchAllData" ma:web="290ccddd-b404-43b0-a1cf-83bd8d2c2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61be39-0bf2-45f2-b2ca-7c11bd2fcffe">
      <Terms xmlns="http://schemas.microsoft.com/office/infopath/2007/PartnerControls"/>
    </lcf76f155ced4ddcb4097134ff3c332f>
    <TaxCatchAll xmlns="290ccddd-b404-43b0-a1cf-83bd8d2c27b5" xsi:nil="true"/>
  </documentManagement>
</p:properties>
</file>

<file path=customXml/itemProps1.xml><?xml version="1.0" encoding="utf-8"?>
<ds:datastoreItem xmlns:ds="http://schemas.openxmlformats.org/officeDocument/2006/customXml" ds:itemID="{2DAF6C8B-567F-47B4-9BA6-0C50EA549D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6BB833-CD7D-487C-B647-1481C927E8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61be39-0bf2-45f2-b2ca-7c11bd2fcffe"/>
    <ds:schemaRef ds:uri="290ccddd-b404-43b0-a1cf-83bd8d2c27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2F3782-EBF5-4FD3-895A-E2D82AE4F5A1}">
  <ds:schemaRefs>
    <ds:schemaRef ds:uri="http://schemas.microsoft.com/office/2006/metadata/properties"/>
    <ds:schemaRef ds:uri="http://schemas.microsoft.com/office/infopath/2007/PartnerControls"/>
    <ds:schemaRef ds:uri="7d61be39-0bf2-45f2-b2ca-7c11bd2fcffe"/>
    <ds:schemaRef ds:uri="290ccddd-b404-43b0-a1cf-83bd8d2c27b5"/>
  </ds:schemaRefs>
</ds:datastoreItem>
</file>

<file path=docMetadata/LabelInfo.xml><?xml version="1.0" encoding="utf-8"?>
<clbl:labelList xmlns:clbl="http://schemas.microsoft.com/office/2020/mipLabelMetadata">
  <clbl:label id="{b328ba9f-9856-4d27-b178-5d157ddf1d93}" enabled="0" method="" siteId="{b328ba9f-9856-4d27-b178-5d157ddf1d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NuernbergMesse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Finn Ziegler-Martin</dc:creator>
  <cp:keywords/>
  <dc:description/>
  <cp:lastModifiedBy>Giulia Becherer</cp:lastModifiedBy>
  <cp:revision/>
  <cp:lastPrinted>2026-02-27T14:04:58Z</cp:lastPrinted>
  <dcterms:created xsi:type="dcterms:W3CDTF">2024-11-04T08:37:52Z</dcterms:created>
  <dcterms:modified xsi:type="dcterms:W3CDTF">2026-06-09T08:41:49Z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0x01010044CCC253A2FC004C8F1416DC60DC5B8E</vt:lpwstr>
  </property>
  <property fmtid="{D5CDD505-2E9C-101B-9397-08002B2CF9AE}" pid="3" name="MediaServiceImageTags">
    <vt:lpwstr/>
  </property>
</Properties>
</file>