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-my.sharepoint.com/personal/sina_linhardt_nuernbergmesse_de/Documents/PTTP/PTTP_Webseite/Tabellen mit Blattschutz/"/>
    </mc:Choice>
  </mc:AlternateContent>
  <xr:revisionPtr revIDLastSave="0" documentId="8_{A46DFE0A-80C3-4301-83D5-13F81788CEB5}" xr6:coauthVersionLast="47" xr6:coauthVersionMax="47" xr10:uidLastSave="{00000000-0000-0000-0000-000000000000}"/>
  <workbookProtection workbookAlgorithmName="SHA-512" workbookHashValue="scQSkauToSQIFiYnaDzV1j6W8EnzrTIcAzb7wm5y9jD9vMUEIfXHPRp+IH2WWvBfjqj+BnRMGakEUWeT2E0UHA==" workbookSaltValue="NTAMv6Tk521ku7WMKsju1A==" workbookSpinCount="100000" lockStructure="1"/>
  <bookViews>
    <workbookView xWindow="28680" yWindow="-1965" windowWidth="29040" windowHeight="17520" xr2:uid="{00000000-000D-0000-FFFF-FFFF00000000}"/>
  </bookViews>
  <sheets>
    <sheet name="English" sheetId="2" r:id="rId1"/>
    <sheet name="DropDown" sheetId="3" state="hidden" r:id="rId2"/>
  </sheets>
  <definedNames>
    <definedName name="_xlnm.Print_Area" localSheetId="0">English!$A$1:$K$36</definedName>
    <definedName name="Z_028D363B_29C8_43E5_828B_5B5C239ABCB7_.wvu.Cols" localSheetId="0" hidden="1">English!$O:$Q</definedName>
    <definedName name="Z_028D363B_29C8_43E5_828B_5B5C239ABCB7_.wvu.PrintArea" localSheetId="0" hidden="1">English!$A$1:$K$36</definedName>
    <definedName name="Z_028D363B_29C8_43E5_828B_5B5C239ABCB7_.wvu.Rows" localSheetId="0" hidden="1">English!$6:$6,English!$32:$34</definedName>
    <definedName name="Z_41CE2737_3F33_45D4_9A5B_FEF61FEC26BB_.wvu.Cols" localSheetId="0" hidden="1">English!$O:$Q</definedName>
    <definedName name="Z_41CE2737_3F33_45D4_9A5B_FEF61FEC26BB_.wvu.PrintArea" localSheetId="0" hidden="1">English!$A$1:$K$36</definedName>
    <definedName name="Z_41CE2737_3F33_45D4_9A5B_FEF61FEC26BB_.wvu.Rows" localSheetId="0" hidden="1">English!$6:$6,English!$32:$34</definedName>
    <definedName name="Z_7591191C_1CA9_4972_9010_ACE08669645F_.wvu.Cols" localSheetId="0" hidden="1">English!$O:$Q</definedName>
    <definedName name="Z_7591191C_1CA9_4972_9010_ACE08669645F_.wvu.PrintArea" localSheetId="0" hidden="1">English!$A$1:$K$36</definedName>
    <definedName name="Z_7591191C_1CA9_4972_9010_ACE08669645F_.wvu.Rows" localSheetId="0" hidden="1">English!$6:$6,English!$32:$34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9" i="2"/>
  <c r="F9" i="2"/>
  <c r="E9" i="2"/>
  <c r="C22" i="2"/>
  <c r="F14" i="2"/>
  <c r="C12" i="2"/>
  <c r="H12" i="2"/>
  <c r="E14" i="2" l="1"/>
  <c r="E22" i="2"/>
  <c r="H14" i="2"/>
  <c r="E26" i="2"/>
  <c r="H13" i="2"/>
  <c r="G12" i="2" l="1"/>
  <c r="F12" i="2"/>
  <c r="E12" i="2"/>
  <c r="G10" i="2" l="1"/>
  <c r="C16" i="2" l="1"/>
  <c r="F10" i="2" l="1"/>
  <c r="H10" i="2"/>
  <c r="E10" i="2"/>
  <c r="I21" i="2" l="1"/>
  <c r="I14" i="2"/>
  <c r="I7" i="2"/>
  <c r="C27" i="2"/>
  <c r="C23" i="2"/>
  <c r="G11" i="2"/>
  <c r="E11" i="3"/>
  <c r="E10" i="3"/>
  <c r="F13" i="2" l="1"/>
  <c r="G13" i="2"/>
  <c r="E13" i="2"/>
  <c r="E23" i="2"/>
  <c r="G14" i="2"/>
  <c r="E27" i="2"/>
  <c r="F11" i="2"/>
  <c r="H11" i="2"/>
  <c r="H15" i="2" s="1"/>
  <c r="E11" i="2"/>
  <c r="H16" i="2" l="1"/>
  <c r="E15" i="2"/>
  <c r="E16" i="2" s="1"/>
  <c r="E17" i="2" s="1"/>
  <c r="E28" i="2" s="1"/>
  <c r="G15" i="2"/>
  <c r="G16" i="2" s="1"/>
  <c r="F15" i="2"/>
  <c r="F16" i="2" l="1"/>
  <c r="F17" i="2"/>
  <c r="G17" i="2"/>
  <c r="G28" i="2" s="1"/>
  <c r="E24" i="2"/>
  <c r="F24" i="2"/>
  <c r="H17" i="2"/>
  <c r="G24" i="2" l="1"/>
  <c r="F28" i="2"/>
  <c r="H28" i="2"/>
  <c r="H24" i="2"/>
</calcChain>
</file>

<file path=xl/sharedStrings.xml><?xml version="1.0" encoding="utf-8"?>
<sst xmlns="http://schemas.openxmlformats.org/spreadsheetml/2006/main" count="66" uniqueCount="56">
  <si>
    <r>
      <rPr>
        <b/>
        <sz val="8"/>
        <rFont val="Arial"/>
        <family val="2"/>
      </rPr>
      <t>Attention:</t>
    </r>
    <r>
      <rPr>
        <sz val="8"/>
        <rFont val="Arial"/>
        <family val="2"/>
      </rPr>
      <t xml:space="preserve">
Peninsula and island stands are only available for larger stand spaces!
Costs of staff, transportation and extra costs like advertisements can not be calculated with this sheet!
</t>
    </r>
    <r>
      <rPr>
        <b/>
        <sz val="8"/>
        <rFont val="Arial"/>
        <family val="2"/>
      </rPr>
      <t>Minimum stand size: 12 sqm</t>
    </r>
    <r>
      <rPr>
        <sz val="8"/>
        <rFont val="Arial"/>
        <family val="2"/>
      </rPr>
      <t xml:space="preserve"> (see item 7 of the Special Conditions for Participation)
</t>
    </r>
    <r>
      <rPr>
        <b/>
        <sz val="8"/>
        <rFont val="Arial"/>
        <family val="2"/>
      </rPr>
      <t>The calculation is not binding and no responsibility accepted for errors!</t>
    </r>
  </si>
  <si>
    <t>Stand space in sqm</t>
  </si>
  <si>
    <t>number of co-exhibitors</t>
  </si>
  <si>
    <t>value added tax</t>
  </si>
  <si>
    <t>26.09-28.09.2028</t>
  </si>
  <si>
    <t>Please select</t>
  </si>
  <si>
    <t>exhibitors from Germany 19%; others 0%</t>
  </si>
  <si>
    <r>
      <rPr>
        <b/>
        <sz val="10"/>
        <color rgb="FF000000"/>
        <rFont val="Arial"/>
      </rPr>
      <t xml:space="preserve">Calculation
</t>
    </r>
    <r>
      <rPr>
        <b/>
        <sz val="10"/>
        <color rgb="FFFF0000"/>
        <rFont val="Arial"/>
      </rPr>
      <t xml:space="preserve">Prebooking price (valid until 01.10.2026)
</t>
    </r>
  </si>
  <si>
    <r>
      <rPr>
        <b/>
        <sz val="10"/>
        <color rgb="FF000000"/>
        <rFont val="Arial"/>
      </rPr>
      <t>In-line stand</t>
    </r>
    <r>
      <rPr>
        <sz val="8"/>
        <color rgb="FF000000"/>
        <rFont val="Arial"/>
      </rPr>
      <t xml:space="preserve"> 
(259 €/sqm)</t>
    </r>
  </si>
  <si>
    <r>
      <rPr>
        <b/>
        <sz val="10"/>
        <color rgb="FF000000"/>
        <rFont val="Arial"/>
      </rPr>
      <t xml:space="preserve">Corner stand
</t>
    </r>
    <r>
      <rPr>
        <sz val="8"/>
        <color rgb="FF000000"/>
        <rFont val="Arial"/>
      </rPr>
      <t>(289€/sqm)</t>
    </r>
  </si>
  <si>
    <r>
      <t xml:space="preserve">Peninsula stand 
</t>
    </r>
    <r>
      <rPr>
        <sz val="8"/>
        <rFont val="Arial"/>
        <family val="2"/>
      </rPr>
      <t>(309 €/sqm)</t>
    </r>
  </si>
  <si>
    <r>
      <t xml:space="preserve">Island stand 
</t>
    </r>
    <r>
      <rPr>
        <sz val="8"/>
        <rFont val="Arial"/>
        <family val="2"/>
      </rPr>
      <t>(324 €/sqm)</t>
    </r>
  </si>
  <si>
    <t>Rental fee for stand space</t>
  </si>
  <si>
    <t>co-exhibitor fee</t>
  </si>
  <si>
    <t>Marketing services</t>
  </si>
  <si>
    <t>Pcs</t>
  </si>
  <si>
    <t>further obligatory costs</t>
  </si>
  <si>
    <t>AUMA-contribution</t>
  </si>
  <si>
    <t>per sqm</t>
  </si>
  <si>
    <r>
      <t>Waste disposal service during the event</t>
    </r>
    <r>
      <rPr>
        <sz val="8"/>
        <rFont val="Arial"/>
        <family val="2"/>
      </rPr>
      <t xml:space="preserve"> (up to an area of 500m²)</t>
    </r>
  </si>
  <si>
    <r>
      <rPr>
        <sz val="10"/>
        <rFont val="Arial"/>
        <family val="2"/>
      </rPr>
      <t xml:space="preserve">Total investment </t>
    </r>
    <r>
      <rPr>
        <sz val="8"/>
        <rFont val="Arial"/>
        <family val="2"/>
      </rPr>
      <t>without stand construction/net</t>
    </r>
  </si>
  <si>
    <t>+ Value added tax</t>
  </si>
  <si>
    <t>VAT</t>
  </si>
  <si>
    <r>
      <t xml:space="preserve">Total investment </t>
    </r>
    <r>
      <rPr>
        <sz val="8"/>
        <rFont val="Arial"/>
        <family val="2"/>
      </rPr>
      <t>without stand construction/gross</t>
    </r>
  </si>
  <si>
    <r>
      <t>Example with Complete rental stand</t>
    </r>
    <r>
      <rPr>
        <sz val="10"/>
        <rFont val="Arial"/>
        <family val="2"/>
      </rPr>
      <t>*</t>
    </r>
  </si>
  <si>
    <t xml:space="preserve">Complete price incl. power supply up to 3kw for 2026. Prices are subject to change until booking.
</t>
  </si>
  <si>
    <r>
      <t xml:space="preserve">HELIOS </t>
    </r>
    <r>
      <rPr>
        <sz val="10"/>
        <rFont val="Arial"/>
        <family val="2"/>
      </rPr>
      <t xml:space="preserve">net </t>
    </r>
    <r>
      <rPr>
        <sz val="8"/>
        <rFont val="Arial"/>
        <family val="2"/>
      </rPr>
      <t>(Minimum stand space 15sqm)</t>
    </r>
  </si>
  <si>
    <r>
      <t xml:space="preserve">Total investment </t>
    </r>
    <r>
      <rPr>
        <sz val="8"/>
        <rFont val="Arial"/>
        <family val="2"/>
      </rPr>
      <t>with stand construction/gross</t>
    </r>
    <r>
      <rPr>
        <b/>
        <sz val="10"/>
        <rFont val="Arial"/>
        <family val="2"/>
      </rPr>
      <t/>
    </r>
  </si>
  <si>
    <r>
      <t xml:space="preserve">PALLAS </t>
    </r>
    <r>
      <rPr>
        <sz val="10"/>
        <rFont val="Arial"/>
        <family val="2"/>
      </rPr>
      <t xml:space="preserve">net </t>
    </r>
    <r>
      <rPr>
        <sz val="8"/>
        <rFont val="Arial"/>
        <family val="2"/>
      </rPr>
      <t>(Minimum stand space 12sqm)</t>
    </r>
  </si>
  <si>
    <t>* Please order your complete rental stand at www.standconfigurator.com</t>
  </si>
  <si>
    <t>Mehrwertsteuer</t>
  </si>
  <si>
    <t>-auswählen-</t>
  </si>
  <si>
    <t>-choose-</t>
  </si>
  <si>
    <t>Reihenstand</t>
  </si>
  <si>
    <t>Eckstand</t>
  </si>
  <si>
    <t>Kopfstand</t>
  </si>
  <si>
    <t>Blockstand</t>
  </si>
  <si>
    <t>AUMA-Beitrag</t>
  </si>
  <si>
    <t>Entsorgungsservice Laufzeit</t>
  </si>
  <si>
    <t>Marketing-Services</t>
  </si>
  <si>
    <t>Company &amp; Product Paket</t>
  </si>
  <si>
    <t>HELIOS</t>
  </si>
  <si>
    <t>PALLAS</t>
  </si>
  <si>
    <t xml:space="preserve">THETYS </t>
  </si>
  <si>
    <t>Veranstaltungswebseite</t>
  </si>
  <si>
    <t>apply here</t>
  </si>
  <si>
    <t>AUMA</t>
  </si>
  <si>
    <t>www.auma.de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</si>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</sst>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24" x14ac:knownFonts="1">
    <font>
      <sz val="10"/>
      <name val="Arial"/>
    </font>
    <font>
      <sz val="10"/>
      <name val="Arial"/>
      <family val="2"/>
    </font>
    <font>
      <b/>
      <sz val="10"/>
      <color indexed="23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</font>
    <font>
      <b/>
      <sz val="10"/>
      <color rgb="FFFF0000"/>
      <name val="Arial"/>
    </font>
    <font>
      <b/>
      <sz val="10"/>
      <name val="Arial"/>
    </font>
    <font>
      <sz val="8"/>
      <color rgb="FF000000"/>
      <name val="Arial"/>
    </font>
    <font>
      <b/>
      <sz val="8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6C1E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57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0" borderId="0" xfId="3" applyNumberFormat="1" applyFont="1" applyFill="1" applyBorder="1" applyAlignment="1" applyProtection="1">
      <alignment vertical="center" wrapText="1"/>
      <protection hidden="1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2" borderId="0" xfId="1" applyFill="1" applyBorder="1" applyAlignment="1" applyProtection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6" fillId="2" borderId="0" xfId="0" applyFont="1" applyFill="1"/>
    <xf numFmtId="0" fontId="6" fillId="0" borderId="0" xfId="0" applyFont="1"/>
    <xf numFmtId="44" fontId="3" fillId="2" borderId="0" xfId="3" applyFont="1" applyFill="1"/>
    <xf numFmtId="44" fontId="0" fillId="0" borderId="0" xfId="3" applyFont="1"/>
    <xf numFmtId="0" fontId="3" fillId="4" borderId="13" xfId="0" applyFont="1" applyFill="1" applyBorder="1" applyAlignment="1" applyProtection="1">
      <alignment horizontal="center" vertical="center" textRotation="45" wrapText="1"/>
      <protection hidden="1"/>
    </xf>
    <xf numFmtId="0" fontId="3" fillId="5" borderId="11" xfId="0" applyFont="1" applyFill="1" applyBorder="1" applyAlignment="1" applyProtection="1">
      <alignment horizontal="center" vertical="center" textRotation="45" wrapText="1"/>
      <protection hidden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3" fillId="2" borderId="0" xfId="0" applyFont="1" applyFill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44" fontId="12" fillId="2" borderId="0" xfId="3" applyFont="1" applyFill="1" applyBorder="1" applyAlignment="1" applyProtection="1">
      <protection hidden="1"/>
    </xf>
    <xf numFmtId="44" fontId="12" fillId="6" borderId="0" xfId="3" applyFont="1" applyFill="1" applyBorder="1" applyAlignment="1" applyProtection="1">
      <protection hidden="1"/>
    </xf>
    <xf numFmtId="0" fontId="8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7" borderId="0" xfId="1" applyFill="1" applyAlignment="1" applyProtection="1">
      <alignment horizontal="right" vertical="center"/>
    </xf>
    <xf numFmtId="0" fontId="8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0" fontId="3" fillId="0" borderId="3" xfId="4" applyFont="1" applyBorder="1" applyAlignment="1" applyProtection="1">
      <alignment horizontal="left" vertical="center"/>
      <protection hidden="1"/>
    </xf>
    <xf numFmtId="0" fontId="3" fillId="2" borderId="3" xfId="4" applyFont="1" applyFill="1" applyBorder="1" applyAlignment="1" applyProtection="1">
      <alignment vertical="center"/>
      <protection hidden="1"/>
    </xf>
    <xf numFmtId="0" fontId="3" fillId="2" borderId="3" xfId="4" applyFont="1" applyFill="1" applyBorder="1" applyAlignment="1" applyProtection="1">
      <alignment horizontal="left" vertical="center"/>
      <protection hidden="1"/>
    </xf>
    <xf numFmtId="0" fontId="1" fillId="0" borderId="0" xfId="4" quotePrefix="1" applyAlignment="1" applyProtection="1">
      <alignment horizontal="left" vertical="center"/>
      <protection hidden="1"/>
    </xf>
    <xf numFmtId="0" fontId="1" fillId="6" borderId="0" xfId="4" quotePrefix="1" applyFill="1" applyAlignment="1" applyProtection="1">
      <alignment horizontal="left" vertical="center"/>
      <protection hidden="1"/>
    </xf>
    <xf numFmtId="0" fontId="3" fillId="6" borderId="0" xfId="0" applyFont="1" applyFill="1" applyProtection="1">
      <protection hidden="1"/>
    </xf>
    <xf numFmtId="0" fontId="1" fillId="2" borderId="9" xfId="4" applyFill="1" applyBorder="1" applyAlignment="1" applyProtection="1">
      <alignment vertical="center"/>
      <protection hidden="1"/>
    </xf>
    <xf numFmtId="0" fontId="1" fillId="2" borderId="0" xfId="4" quotePrefix="1" applyFill="1" applyAlignment="1" applyProtection="1">
      <alignment vertical="center"/>
      <protection hidden="1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0" fillId="2" borderId="0" xfId="0" applyFill="1" applyAlignment="1" applyProtection="1">
      <alignment horizontal="left" vertical="center"/>
      <protection hidden="1"/>
    </xf>
    <xf numFmtId="0" fontId="1" fillId="6" borderId="0" xfId="0" applyFont="1" applyFill="1" applyAlignment="1" applyProtection="1">
      <alignment horizontal="left" vertical="center"/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5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0" fontId="5" fillId="2" borderId="0" xfId="0" quotePrefix="1" applyFont="1" applyFill="1" applyAlignment="1" applyProtection="1">
      <alignment vertical="center"/>
      <protection hidden="1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right" vertical="top"/>
    </xf>
    <xf numFmtId="44" fontId="15" fillId="0" borderId="0" xfId="3" applyFont="1" applyFill="1" applyBorder="1" applyAlignment="1">
      <alignment horizontal="right" vertical="top"/>
    </xf>
    <xf numFmtId="0" fontId="15" fillId="0" borderId="0" xfId="0" applyFont="1" applyAlignment="1">
      <alignment horizontal="right" vertical="center"/>
    </xf>
    <xf numFmtId="9" fontId="14" fillId="7" borderId="0" xfId="2" applyFont="1" applyFill="1" applyAlignment="1">
      <alignment horizontal="right" vertical="top"/>
    </xf>
    <xf numFmtId="9" fontId="14" fillId="0" borderId="0" xfId="0" applyNumberFormat="1" applyFont="1" applyAlignment="1">
      <alignment horizontal="right" vertical="center"/>
    </xf>
    <xf numFmtId="44" fontId="17" fillId="2" borderId="0" xfId="3" applyFont="1" applyFill="1" applyBorder="1" applyAlignment="1" applyProtection="1">
      <alignment horizontal="left" vertical="center"/>
      <protection hidden="1"/>
    </xf>
    <xf numFmtId="44" fontId="17" fillId="2" borderId="0" xfId="3" applyFont="1" applyFill="1" applyBorder="1" applyAlignment="1" applyProtection="1">
      <alignment horizontal="right"/>
      <protection hidden="1"/>
    </xf>
    <xf numFmtId="9" fontId="17" fillId="2" borderId="0" xfId="3" applyNumberFormat="1" applyFont="1" applyFill="1" applyBorder="1" applyAlignment="1" applyProtection="1">
      <alignment horizontal="right"/>
      <protection hidden="1"/>
    </xf>
    <xf numFmtId="44" fontId="16" fillId="2" borderId="3" xfId="3" applyFont="1" applyFill="1" applyBorder="1" applyAlignment="1" applyProtection="1">
      <alignment horizontal="right"/>
      <protection hidden="1"/>
    </xf>
    <xf numFmtId="44" fontId="17" fillId="0" borderId="0" xfId="3" applyFont="1" applyFill="1" applyBorder="1" applyAlignment="1" applyProtection="1">
      <alignment horizontal="right"/>
      <protection hidden="1"/>
    </xf>
    <xf numFmtId="9" fontId="17" fillId="0" borderId="0" xfId="3" applyNumberFormat="1" applyFont="1" applyFill="1" applyBorder="1" applyAlignment="1" applyProtection="1">
      <alignment horizontal="right"/>
      <protection hidden="1"/>
    </xf>
    <xf numFmtId="44" fontId="17" fillId="0" borderId="3" xfId="3" applyFont="1" applyFill="1" applyBorder="1" applyAlignment="1" applyProtection="1">
      <alignment horizontal="right"/>
      <protection hidden="1"/>
    </xf>
    <xf numFmtId="44" fontId="17" fillId="0" borderId="3" xfId="3" applyFont="1" applyFill="1" applyBorder="1" applyAlignment="1" applyProtection="1">
      <protection hidden="1"/>
    </xf>
    <xf numFmtId="44" fontId="14" fillId="7" borderId="0" xfId="3" applyFont="1" applyFill="1" applyAlignment="1">
      <alignment horizontal="right" vertical="top"/>
    </xf>
    <xf numFmtId="44" fontId="14" fillId="0" borderId="0" xfId="3" applyFont="1" applyFill="1" applyAlignment="1">
      <alignment horizontal="right" vertical="top"/>
    </xf>
    <xf numFmtId="4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4" fillId="7" borderId="0" xfId="0" quotePrefix="1" applyFont="1" applyFill="1" applyAlignment="1">
      <alignment horizontal="right" vertical="center"/>
    </xf>
    <xf numFmtId="44" fontId="16" fillId="2" borderId="9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protection hidden="1"/>
    </xf>
    <xf numFmtId="44" fontId="16" fillId="2" borderId="5" xfId="3" applyFont="1" applyFill="1" applyBorder="1" applyAlignment="1" applyProtection="1">
      <alignment horizontal="right"/>
      <protection hidden="1"/>
    </xf>
    <xf numFmtId="44" fontId="16" fillId="2" borderId="5" xfId="3" applyFont="1" applyFill="1" applyBorder="1" applyAlignment="1" applyProtection="1">
      <protection hidden="1"/>
    </xf>
    <xf numFmtId="44" fontId="17" fillId="0" borderId="0" xfId="3" applyFont="1" applyFill="1" applyBorder="1" applyAlignment="1" applyProtection="1">
      <protection hidden="1"/>
    </xf>
    <xf numFmtId="44" fontId="1" fillId="7" borderId="0" xfId="3" applyFont="1" applyFill="1" applyAlignment="1">
      <alignment horizontal="right" vertical="top"/>
    </xf>
    <xf numFmtId="0" fontId="5" fillId="0" borderId="5" xfId="0" applyFont="1" applyBorder="1" applyAlignment="1" applyProtection="1">
      <alignment wrapText="1"/>
      <protection hidden="1"/>
    </xf>
    <xf numFmtId="0" fontId="8" fillId="0" borderId="0" xfId="1" applyAlignment="1" applyProtection="1">
      <alignment horizontal="right"/>
    </xf>
    <xf numFmtId="44" fontId="14" fillId="2" borderId="0" xfId="3" applyFont="1" applyFill="1" applyBorder="1" applyAlignment="1" applyProtection="1">
      <alignment horizontal="right"/>
      <protection hidden="1"/>
    </xf>
    <xf numFmtId="44" fontId="14" fillId="2" borderId="0" xfId="3" applyFont="1" applyFill="1" applyBorder="1" applyAlignment="1" applyProtection="1">
      <alignment horizontal="right" vertical="center"/>
      <protection hidden="1"/>
    </xf>
    <xf numFmtId="44" fontId="18" fillId="2" borderId="14" xfId="3" applyFont="1" applyFill="1" applyBorder="1" applyAlignment="1" applyProtection="1">
      <protection hidden="1"/>
    </xf>
    <xf numFmtId="44" fontId="18" fillId="2" borderId="4" xfId="3" applyFont="1" applyFill="1" applyBorder="1" applyAlignment="1" applyProtection="1">
      <protection hidden="1"/>
    </xf>
    <xf numFmtId="44" fontId="13" fillId="2" borderId="15" xfId="3" applyFont="1" applyFill="1" applyBorder="1" applyAlignment="1" applyProtection="1">
      <alignment vertical="center"/>
      <protection hidden="1"/>
    </xf>
    <xf numFmtId="44" fontId="13" fillId="3" borderId="15" xfId="3" applyFont="1" applyFill="1" applyBorder="1" applyAlignment="1" applyProtection="1">
      <alignment vertical="center"/>
      <protection hidden="1"/>
    </xf>
    <xf numFmtId="44" fontId="13" fillId="4" borderId="15" xfId="3" applyFont="1" applyFill="1" applyBorder="1" applyAlignment="1" applyProtection="1">
      <alignment vertical="center"/>
      <protection hidden="1"/>
    </xf>
    <xf numFmtId="44" fontId="13" fillId="5" borderId="15" xfId="3" applyFont="1" applyFill="1" applyBorder="1" applyAlignment="1" applyProtection="1">
      <alignment vertical="center"/>
      <protection hidden="1"/>
    </xf>
    <xf numFmtId="44" fontId="13" fillId="2" borderId="1" xfId="3" applyFont="1" applyFill="1" applyBorder="1" applyAlignment="1" applyProtection="1">
      <alignment vertical="center"/>
      <protection hidden="1"/>
    </xf>
    <xf numFmtId="44" fontId="13" fillId="3" borderId="1" xfId="3" applyFont="1" applyFill="1" applyBorder="1" applyAlignment="1" applyProtection="1">
      <alignment vertical="center"/>
      <protection hidden="1"/>
    </xf>
    <xf numFmtId="44" fontId="13" fillId="4" borderId="1" xfId="3" applyFont="1" applyFill="1" applyBorder="1" applyAlignment="1" applyProtection="1">
      <alignment vertical="center"/>
      <protection hidden="1"/>
    </xf>
    <xf numFmtId="44" fontId="13" fillId="5" borderId="1" xfId="3" applyFont="1" applyFill="1" applyBorder="1" applyAlignment="1" applyProtection="1">
      <alignment vertical="center"/>
      <protection hidden="1"/>
    </xf>
    <xf numFmtId="44" fontId="13" fillId="6" borderId="1" xfId="3" applyFont="1" applyFill="1" applyBorder="1" applyAlignment="1" applyProtection="1">
      <alignment horizontal="right" vertical="center"/>
      <protection hidden="1"/>
    </xf>
    <xf numFmtId="44" fontId="13" fillId="3" borderId="1" xfId="3" applyFont="1" applyFill="1" applyBorder="1" applyAlignment="1" applyProtection="1">
      <alignment horizontal="right" vertical="center"/>
      <protection hidden="1"/>
    </xf>
    <xf numFmtId="44" fontId="13" fillId="4" borderId="1" xfId="3" applyFont="1" applyFill="1" applyBorder="1" applyAlignment="1" applyProtection="1">
      <alignment horizontal="center" vertical="center"/>
      <protection hidden="1"/>
    </xf>
    <xf numFmtId="44" fontId="13" fillId="5" borderId="1" xfId="3" applyFont="1" applyFill="1" applyBorder="1" applyAlignment="1" applyProtection="1">
      <alignment horizontal="center" vertical="center"/>
      <protection hidden="1"/>
    </xf>
    <xf numFmtId="44" fontId="13" fillId="4" borderId="1" xfId="3" applyFont="1" applyFill="1" applyBorder="1" applyAlignment="1" applyProtection="1">
      <alignment horizontal="right" vertical="center"/>
      <protection hidden="1"/>
    </xf>
    <xf numFmtId="44" fontId="13" fillId="5" borderId="1" xfId="3" applyFont="1" applyFill="1" applyBorder="1" applyAlignment="1" applyProtection="1">
      <alignment horizontal="right" vertical="center"/>
      <protection hidden="1"/>
    </xf>
    <xf numFmtId="44" fontId="12" fillId="2" borderId="17" xfId="3" applyFont="1" applyFill="1" applyBorder="1" applyAlignment="1" applyProtection="1">
      <protection hidden="1"/>
    </xf>
    <xf numFmtId="44" fontId="13" fillId="3" borderId="17" xfId="3" applyFont="1" applyFill="1" applyBorder="1" applyAlignment="1" applyProtection="1">
      <protection hidden="1"/>
    </xf>
    <xf numFmtId="44" fontId="13" fillId="4" borderId="17" xfId="3" applyFont="1" applyFill="1" applyBorder="1" applyAlignment="1" applyProtection="1">
      <protection hidden="1"/>
    </xf>
    <xf numFmtId="44" fontId="13" fillId="5" borderId="17" xfId="3" applyFont="1" applyFill="1" applyBorder="1" applyAlignment="1" applyProtection="1">
      <protection hidden="1"/>
    </xf>
    <xf numFmtId="44" fontId="13" fillId="2" borderId="1" xfId="3" applyFont="1" applyFill="1" applyBorder="1" applyAlignment="1" applyProtection="1">
      <protection hidden="1"/>
    </xf>
    <xf numFmtId="44" fontId="13" fillId="3" borderId="1" xfId="3" applyFont="1" applyFill="1" applyBorder="1" applyAlignment="1" applyProtection="1">
      <protection hidden="1"/>
    </xf>
    <xf numFmtId="44" fontId="13" fillId="4" borderId="1" xfId="3" applyFont="1" applyFill="1" applyBorder="1" applyAlignment="1" applyProtection="1">
      <protection hidden="1"/>
    </xf>
    <xf numFmtId="44" fontId="13" fillId="5" borderId="1" xfId="3" applyFont="1" applyFill="1" applyBorder="1" applyAlignment="1" applyProtection="1">
      <protection hidden="1"/>
    </xf>
    <xf numFmtId="44" fontId="12" fillId="2" borderId="16" xfId="3" applyFont="1" applyFill="1" applyBorder="1" applyAlignment="1" applyProtection="1">
      <protection hidden="1"/>
    </xf>
    <xf numFmtId="44" fontId="12" fillId="3" borderId="16" xfId="3" applyFont="1" applyFill="1" applyBorder="1" applyAlignment="1" applyProtection="1">
      <protection hidden="1"/>
    </xf>
    <xf numFmtId="44" fontId="12" fillId="4" borderId="16" xfId="3" applyFont="1" applyFill="1" applyBorder="1" applyAlignment="1" applyProtection="1">
      <protection hidden="1"/>
    </xf>
    <xf numFmtId="44" fontId="12" fillId="5" borderId="16" xfId="3" applyFont="1" applyFill="1" applyBorder="1" applyAlignment="1" applyProtection="1">
      <protection hidden="1"/>
    </xf>
    <xf numFmtId="44" fontId="17" fillId="6" borderId="0" xfId="3" applyFont="1" applyFill="1" applyBorder="1" applyAlignment="1" applyProtection="1">
      <alignment horizontal="right"/>
      <protection hidden="1"/>
    </xf>
    <xf numFmtId="44" fontId="17" fillId="6" borderId="0" xfId="3" applyFont="1" applyFill="1" applyBorder="1" applyAlignment="1" applyProtection="1">
      <alignment horizontal="left" vertical="center"/>
      <protection hidden="1"/>
    </xf>
    <xf numFmtId="44" fontId="13" fillId="0" borderId="0" xfId="3" applyFont="1" applyFill="1" applyBorder="1" applyAlignment="1" applyProtection="1">
      <alignment horizontal="right"/>
      <protection hidden="1"/>
    </xf>
    <xf numFmtId="44" fontId="12" fillId="0" borderId="16" xfId="3" applyFont="1" applyFill="1" applyBorder="1" applyAlignment="1" applyProtection="1">
      <protection hidden="1"/>
    </xf>
    <xf numFmtId="7" fontId="12" fillId="0" borderId="0" xfId="3" applyNumberFormat="1" applyFont="1" applyFill="1" applyBorder="1" applyAlignment="1" applyProtection="1">
      <alignment horizontal="center"/>
      <protection hidden="1"/>
    </xf>
    <xf numFmtId="10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9" borderId="12" xfId="0" applyFont="1" applyFill="1" applyBorder="1" applyAlignment="1" applyProtection="1">
      <alignment horizontal="center" vertical="center"/>
      <protection locked="0"/>
    </xf>
    <xf numFmtId="0" fontId="1" fillId="9" borderId="12" xfId="0" applyFont="1" applyFill="1" applyBorder="1" applyAlignment="1" applyProtection="1">
      <alignment horizontal="center" vertical="center" wrapText="1"/>
      <protection locked="0"/>
    </xf>
    <xf numFmtId="10" fontId="5" fillId="2" borderId="0" xfId="0" applyNumberFormat="1" applyFont="1" applyFill="1" applyAlignment="1">
      <alignment horizontal="right" vertical="center"/>
    </xf>
    <xf numFmtId="9" fontId="1" fillId="2" borderId="0" xfId="0" applyNumberFormat="1" applyFont="1" applyFill="1"/>
    <xf numFmtId="0" fontId="1" fillId="7" borderId="0" xfId="0" quotePrefix="1" applyFont="1" applyFill="1" applyAlignment="1">
      <alignment horizontal="right" vertical="top"/>
    </xf>
    <xf numFmtId="0" fontId="21" fillId="6" borderId="0" xfId="0" applyFont="1" applyFill="1" applyAlignment="1">
      <alignment horizontal="left" vertical="top" wrapText="1"/>
    </xf>
    <xf numFmtId="0" fontId="19" fillId="2" borderId="12" xfId="0" applyFont="1" applyFill="1" applyBorder="1" applyAlignment="1" applyProtection="1">
      <alignment horizontal="center" vertical="center" textRotation="45" wrapText="1"/>
      <protection hidden="1"/>
    </xf>
    <xf numFmtId="0" fontId="23" fillId="3" borderId="11" xfId="0" applyFont="1" applyFill="1" applyBorder="1" applyAlignment="1" applyProtection="1">
      <alignment horizontal="center" vertical="center" textRotation="45" wrapText="1"/>
      <protection hidden="1"/>
    </xf>
    <xf numFmtId="0" fontId="10" fillId="0" borderId="6" xfId="1" applyFont="1" applyBorder="1" applyAlignment="1" applyProtection="1">
      <alignment horizontal="right"/>
    </xf>
    <xf numFmtId="0" fontId="10" fillId="0" borderId="5" xfId="1" applyFont="1" applyBorder="1" applyAlignment="1" applyProtection="1">
      <alignment horizontal="right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 indent="4"/>
    </xf>
    <xf numFmtId="0" fontId="1" fillId="2" borderId="7" xfId="0" applyFont="1" applyFill="1" applyBorder="1" applyAlignment="1">
      <alignment horizontal="left" vertical="center" indent="4"/>
    </xf>
    <xf numFmtId="0" fontId="5" fillId="0" borderId="5" xfId="0" applyFont="1" applyBorder="1" applyAlignment="1">
      <alignment horizontal="right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9" fontId="1" fillId="9" borderId="6" xfId="0" applyNumberFormat="1" applyFont="1" applyFill="1" applyBorder="1" applyAlignment="1" applyProtection="1">
      <alignment horizontal="center" vertical="center"/>
      <protection locked="0"/>
    </xf>
    <xf numFmtId="9" fontId="1" fillId="9" borderId="8" xfId="0" applyNumberFormat="1" applyFont="1" applyFill="1" applyBorder="1" applyAlignment="1" applyProtection="1">
      <alignment horizontal="center" vertical="center"/>
      <protection locked="0"/>
    </xf>
    <xf numFmtId="7" fontId="13" fillId="6" borderId="2" xfId="3" applyNumberFormat="1" applyFont="1" applyFill="1" applyBorder="1" applyAlignment="1" applyProtection="1">
      <alignment horizontal="center"/>
      <protection hidden="1"/>
    </xf>
    <xf numFmtId="7" fontId="13" fillId="6" borderId="0" xfId="3" applyNumberFormat="1" applyFont="1" applyFill="1" applyBorder="1" applyAlignment="1" applyProtection="1">
      <alignment horizontal="center"/>
      <protection hidden="1"/>
    </xf>
    <xf numFmtId="7" fontId="13" fillId="6" borderId="7" xfId="3" applyNumberFormat="1" applyFont="1" applyFill="1" applyBorder="1" applyAlignment="1" applyProtection="1">
      <alignment horizontal="center"/>
      <protection hidden="1"/>
    </xf>
    <xf numFmtId="7" fontId="13" fillId="0" borderId="2" xfId="3" applyNumberFormat="1" applyFont="1" applyFill="1" applyBorder="1" applyAlignment="1" applyProtection="1">
      <alignment horizontal="center"/>
      <protection hidden="1"/>
    </xf>
    <xf numFmtId="7" fontId="13" fillId="0" borderId="0" xfId="3" applyNumberFormat="1" applyFont="1" applyFill="1" applyBorder="1" applyAlignment="1" applyProtection="1">
      <alignment horizontal="center"/>
      <protection hidden="1"/>
    </xf>
    <xf numFmtId="7" fontId="13" fillId="0" borderId="7" xfId="3" applyNumberFormat="1" applyFont="1" applyFill="1" applyBorder="1" applyAlignment="1" applyProtection="1">
      <alignment horizontal="center"/>
      <protection hidden="1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1"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148672</xdr:colOff>
      <xdr:row>0</xdr:row>
      <xdr:rowOff>77443</xdr:rowOff>
    </xdr:from>
    <xdr:to>
      <xdr:col>10</xdr:col>
      <xdr:colOff>148672</xdr:colOff>
      <xdr:row>34</xdr:row>
      <xdr:rowOff>10768</xdr:rowOff>
    </xdr:to>
    <xdr:sp macro="" textlink="">
      <xdr:nvSpPr>
        <xdr:cNvPr id="6" name="Rectangl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9400" cy="7191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134853</xdr:colOff>
      <xdr:row>4</xdr:row>
      <xdr:rowOff>152400</xdr:rowOff>
    </xdr:from>
    <xdr:to>
      <xdr:col>4</xdr:col>
      <xdr:colOff>744453</xdr:colOff>
      <xdr:row>4</xdr:row>
      <xdr:rowOff>152401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716378" y="1752600"/>
          <a:ext cx="609600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504825</xdr:colOff>
      <xdr:row>25</xdr:row>
      <xdr:rowOff>123825</xdr:rowOff>
    </xdr:from>
    <xdr:ext cx="587084" cy="304800"/>
    <xdr:sp macro="" textlink="">
      <xdr:nvSpPr>
        <xdr:cNvPr id="15" name="Text Box 2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9944100" y="6591300"/>
          <a:ext cx="587084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HELIOS</a:t>
          </a:r>
        </a:p>
      </xdr:txBody>
    </xdr:sp>
    <xdr:clientData/>
  </xdr:oneCellAnchor>
  <xdr:oneCellAnchor>
    <xdr:from>
      <xdr:col>9</xdr:col>
      <xdr:colOff>847725</xdr:colOff>
      <xdr:row>28</xdr:row>
      <xdr:rowOff>0</xdr:rowOff>
    </xdr:from>
    <xdr:ext cx="441724" cy="346218"/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1668125" y="7121382"/>
          <a:ext cx="441724" cy="346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PALLAS</a:t>
          </a:r>
        </a:p>
      </xdr:txBody>
    </xdr:sp>
    <xdr:clientData/>
  </xdr:oneCellAnchor>
  <xdr:twoCellAnchor editAs="oneCell">
    <xdr:from>
      <xdr:col>8</xdr:col>
      <xdr:colOff>161925</xdr:colOff>
      <xdr:row>21</xdr:row>
      <xdr:rowOff>107469</xdr:rowOff>
    </xdr:from>
    <xdr:to>
      <xdr:col>8</xdr:col>
      <xdr:colOff>1104202</xdr:colOff>
      <xdr:row>25</xdr:row>
      <xdr:rowOff>62554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2625" y="5908194"/>
          <a:ext cx="942277" cy="628185"/>
        </a:xfrm>
        <a:prstGeom prst="rect">
          <a:avLst/>
        </a:prstGeom>
      </xdr:spPr>
    </xdr:pic>
    <xdr:clientData/>
  </xdr:twoCellAnchor>
  <xdr:twoCellAnchor editAs="oneCell">
    <xdr:from>
      <xdr:col>1</xdr:col>
      <xdr:colOff>286716</xdr:colOff>
      <xdr:row>1</xdr:row>
      <xdr:rowOff>17774</xdr:rowOff>
    </xdr:from>
    <xdr:to>
      <xdr:col>3</xdr:col>
      <xdr:colOff>11616</xdr:colOff>
      <xdr:row>2</xdr:row>
      <xdr:rowOff>137678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1DDEEB4-D389-A7E6-4AEB-E02FE30B5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338" y="180396"/>
          <a:ext cx="3860144" cy="1107252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22</xdr:row>
      <xdr:rowOff>133350</xdr:rowOff>
    </xdr:from>
    <xdr:to>
      <xdr:col>9</xdr:col>
      <xdr:colOff>1070826</xdr:colOff>
      <xdr:row>27</xdr:row>
      <xdr:rowOff>83739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4F22E16-929E-4248-816F-BDE1650E7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39450" y="6096000"/>
          <a:ext cx="1013676" cy="779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://www.standkonfigurator.de/" TargetMode="External"/><Relationship Id="rId4" Type="http://schemas.openxmlformats.org/officeDocument/2006/relationships/hyperlink" Target="http://www.auma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tech-technopharm.com/en/exhibit/book-your-stand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://www.standkonfigurator.de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://www.standconfigurator.com/" TargetMode="External"/><Relationship Id="rId5" Type="http://schemas.openxmlformats.org/officeDocument/2006/relationships/hyperlink" Target="http://www.auma.de/en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www.auma.de/" TargetMode="External"/><Relationship Id="rId9" Type="http://schemas.openxmlformats.org/officeDocument/2006/relationships/hyperlink" Target="https://www.powtech-technopharm.com/en/exhibit/book-your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V262"/>
  <sheetViews>
    <sheetView showGridLines="0" tabSelected="1" topLeftCell="B1" zoomScaleNormal="100" workbookViewId="0">
      <selection activeCell="F5" sqref="F5"/>
    </sheetView>
  </sheetViews>
  <sheetFormatPr baseColWidth="10" defaultColWidth="11.42578125" defaultRowHeight="12.75" x14ac:dyDescent="0.2"/>
  <cols>
    <col min="1" max="1" width="2.42578125" style="4" customWidth="1"/>
    <col min="2" max="2" width="50.5703125" customWidth="1"/>
    <col min="3" max="3" width="11.5703125" customWidth="1"/>
    <col min="4" max="4" width="8.5703125" customWidth="1"/>
    <col min="5" max="8" width="17" customWidth="1"/>
    <col min="9" max="10" width="20.5703125" customWidth="1"/>
    <col min="11" max="14" width="11.42578125" style="13"/>
    <col min="15" max="17" width="11.42578125" style="13" hidden="1" customWidth="1"/>
    <col min="18" max="32" width="11.42578125" style="13"/>
    <col min="33" max="76" width="11.42578125" style="14"/>
    <col min="77" max="150" width="11.42578125" style="11"/>
  </cols>
  <sheetData>
    <row r="2" spans="1:151" ht="78" customHeight="1" x14ac:dyDescent="0.2">
      <c r="C2" s="124"/>
      <c r="F2" s="138" t="s">
        <v>0</v>
      </c>
      <c r="G2" s="139"/>
      <c r="H2" s="139"/>
      <c r="I2" s="139"/>
      <c r="J2" s="139"/>
      <c r="K2" s="4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EU2" s="11"/>
    </row>
    <row r="3" spans="1:151" s="9" customFormat="1" ht="19.5" customHeight="1" x14ac:dyDescent="0.2">
      <c r="A3" s="8"/>
      <c r="C3" s="19"/>
      <c r="D3"/>
      <c r="F3" s="143" t="s">
        <v>1</v>
      </c>
      <c r="G3" s="143" t="s">
        <v>2</v>
      </c>
      <c r="H3" s="145" t="s">
        <v>3</v>
      </c>
      <c r="I3" s="146"/>
      <c r="J3" s="8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</row>
    <row r="4" spans="1:151" s="9" customFormat="1" ht="19.5" customHeight="1" x14ac:dyDescent="0.2">
      <c r="A4" s="8"/>
      <c r="B4" s="78" t="s">
        <v>4</v>
      </c>
      <c r="C4" s="19"/>
      <c r="D4"/>
      <c r="F4" s="144"/>
      <c r="G4" s="144"/>
      <c r="H4" s="147"/>
      <c r="I4" s="148"/>
      <c r="J4" s="8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</row>
    <row r="5" spans="1:151" ht="21.75" customHeight="1" x14ac:dyDescent="0.2">
      <c r="B5" s="19"/>
      <c r="C5" s="140" t="s">
        <v>5</v>
      </c>
      <c r="D5" s="140"/>
      <c r="E5" s="141"/>
      <c r="F5" s="128">
        <v>12</v>
      </c>
      <c r="G5" s="129">
        <v>0</v>
      </c>
      <c r="H5" s="149">
        <v>0</v>
      </c>
      <c r="I5" s="150"/>
      <c r="J5" s="4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</row>
    <row r="6" spans="1:151" ht="12.75" customHeight="1" x14ac:dyDescent="0.2">
      <c r="B6" s="19"/>
      <c r="C6" s="19"/>
      <c r="D6" s="4"/>
      <c r="E6" s="7"/>
      <c r="F6" s="8"/>
      <c r="G6" s="4"/>
      <c r="H6" s="4"/>
      <c r="I6" s="130"/>
      <c r="J6" s="60" t="s">
        <v>6</v>
      </c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</row>
    <row r="7" spans="1:151" ht="13.5" customHeight="1" x14ac:dyDescent="0.2">
      <c r="C7" s="19"/>
      <c r="D7" s="4"/>
      <c r="E7" s="7"/>
      <c r="F7" s="8"/>
      <c r="G7" s="4"/>
      <c r="H7" s="4"/>
      <c r="I7" s="137" t="str">
        <f>DropDown!E30</f>
        <v>apply here</v>
      </c>
      <c r="J7" s="142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</row>
    <row r="8" spans="1:151" ht="68.099999999999994" customHeight="1" x14ac:dyDescent="0.2">
      <c r="B8" s="133" t="s">
        <v>7</v>
      </c>
      <c r="C8" s="3"/>
      <c r="D8" s="1"/>
      <c r="E8" s="134" t="s">
        <v>8</v>
      </c>
      <c r="F8" s="135" t="s">
        <v>9</v>
      </c>
      <c r="G8" s="17" t="s">
        <v>10</v>
      </c>
      <c r="H8" s="18" t="s">
        <v>11</v>
      </c>
      <c r="I8" s="2"/>
      <c r="J8" s="2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</row>
    <row r="9" spans="1:151" x14ac:dyDescent="0.2">
      <c r="B9" s="23" t="s">
        <v>12</v>
      </c>
      <c r="C9" s="66"/>
      <c r="D9" s="89"/>
      <c r="E9" s="93">
        <f>IF($F$5&lt;=12,12*DropDown!C13,$F$5*DropDown!C13)</f>
        <v>3012</v>
      </c>
      <c r="F9" s="94">
        <f>IF($F$5&lt;=12,12*DropDown!C14,$F$5*DropDown!C14)</f>
        <v>3372</v>
      </c>
      <c r="G9" s="95">
        <f>IF($F$5&lt;=12,12*DropDown!C15,$F$5*DropDown!C15)</f>
        <v>3588</v>
      </c>
      <c r="H9" s="96">
        <f>IF($F$5&lt;=12,12*DropDown!C16,$F$5*DropDown!C16)</f>
        <v>3708</v>
      </c>
      <c r="I9" s="2"/>
      <c r="J9" s="2"/>
      <c r="K9" s="125"/>
      <c r="L9" s="125"/>
      <c r="M9" s="125"/>
      <c r="N9" s="125"/>
      <c r="O9" s="15">
        <v>0</v>
      </c>
      <c r="P9" s="131">
        <v>0.19</v>
      </c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</row>
    <row r="10" spans="1:151" x14ac:dyDescent="0.2">
      <c r="B10" s="47" t="s">
        <v>13</v>
      </c>
      <c r="C10" s="66">
        <v>1599</v>
      </c>
      <c r="D10" s="89"/>
      <c r="E10" s="97">
        <f>$G$5*$C$10</f>
        <v>0</v>
      </c>
      <c r="F10" s="98">
        <f>$G$5*$C$10</f>
        <v>0</v>
      </c>
      <c r="G10" s="99">
        <f>$G$5*$C$10</f>
        <v>0</v>
      </c>
      <c r="H10" s="100">
        <f>$G$5*$C$10</f>
        <v>0</v>
      </c>
      <c r="I10" s="2"/>
      <c r="J10" s="2"/>
      <c r="K10" s="125"/>
      <c r="L10" s="125"/>
      <c r="M10" s="125"/>
      <c r="N10" s="125"/>
      <c r="O10" s="15"/>
      <c r="P10" s="131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</row>
    <row r="11" spans="1:151" x14ac:dyDescent="0.2">
      <c r="B11" s="47" t="s">
        <v>14</v>
      </c>
      <c r="C11" s="119">
        <v>1229</v>
      </c>
      <c r="D11" s="89" t="s">
        <v>15</v>
      </c>
      <c r="E11" s="101">
        <f>C11</f>
        <v>1229</v>
      </c>
      <c r="F11" s="102">
        <f>C11</f>
        <v>1229</v>
      </c>
      <c r="G11" s="103">
        <f>C11</f>
        <v>1229</v>
      </c>
      <c r="H11" s="104">
        <f>C11</f>
        <v>1229</v>
      </c>
      <c r="I11" s="2"/>
      <c r="J11" s="2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</row>
    <row r="12" spans="1:151" x14ac:dyDescent="0.2">
      <c r="B12" s="47" t="s">
        <v>16</v>
      </c>
      <c r="C12" s="67">
        <f>DropDown!C23</f>
        <v>0</v>
      </c>
      <c r="D12" s="89" t="s">
        <v>15</v>
      </c>
      <c r="E12" s="101">
        <f>C12</f>
        <v>0</v>
      </c>
      <c r="F12" s="102">
        <f>C12</f>
        <v>0</v>
      </c>
      <c r="G12" s="105">
        <f>C12</f>
        <v>0</v>
      </c>
      <c r="H12" s="106">
        <f>C12</f>
        <v>0</v>
      </c>
      <c r="I12" s="2"/>
      <c r="J12" s="2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</row>
    <row r="13" spans="1:151" x14ac:dyDescent="0.2">
      <c r="B13" s="45" t="s">
        <v>17</v>
      </c>
      <c r="C13" s="66">
        <v>0.8</v>
      </c>
      <c r="D13" s="90" t="s">
        <v>18</v>
      </c>
      <c r="E13" s="97">
        <f>C13*F5</f>
        <v>9.6</v>
      </c>
      <c r="F13" s="98">
        <f>C13*F5</f>
        <v>9.6</v>
      </c>
      <c r="G13" s="99">
        <f>C13*F5</f>
        <v>9.6</v>
      </c>
      <c r="H13" s="100">
        <f>C13*F5</f>
        <v>9.6</v>
      </c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</row>
    <row r="14" spans="1:151" x14ac:dyDescent="0.2">
      <c r="B14" s="46" t="s">
        <v>19</v>
      </c>
      <c r="C14" s="120">
        <v>6.4</v>
      </c>
      <c r="D14" s="90" t="s">
        <v>18</v>
      </c>
      <c r="E14" s="97">
        <f>IF($F$5&lt;500,$F$5*$C$14,500*$C$14)</f>
        <v>76.8</v>
      </c>
      <c r="F14" s="98">
        <f>IF($F$5&lt;500,$F$5*$C$14,500*$C$14)</f>
        <v>76.8</v>
      </c>
      <c r="G14" s="99">
        <f>IF($F$5&lt;500,$F$5*$C$14,500*$C$14)</f>
        <v>76.8</v>
      </c>
      <c r="H14" s="100">
        <f>IF($F$5&lt;500,$F$5*$C$14,500*$C$14)</f>
        <v>76.8</v>
      </c>
      <c r="I14" s="136" t="str">
        <f>DropDown!E31</f>
        <v>www.auma.de/en/</v>
      </c>
      <c r="J14" s="137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</row>
    <row r="15" spans="1:151" ht="14.25" customHeight="1" x14ac:dyDescent="0.2">
      <c r="B15" s="41" t="s">
        <v>20</v>
      </c>
      <c r="C15" s="80"/>
      <c r="D15" s="91"/>
      <c r="E15" s="107">
        <f>E9+E10+E11+E12+E13+E14</f>
        <v>4327.3999999999996</v>
      </c>
      <c r="F15" s="108">
        <f t="shared" ref="F15" si="0">F9+F10+F11+F12+F13+F14</f>
        <v>4687.3999999999996</v>
      </c>
      <c r="G15" s="109">
        <f>G9+G10+G11+G12+G13+G14</f>
        <v>4903.3999999999996</v>
      </c>
      <c r="H15" s="110">
        <f>H9+H10+H11+H12+H13+H14</f>
        <v>5023.3999999999996</v>
      </c>
      <c r="I15" s="2"/>
      <c r="J15" s="2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</row>
    <row r="16" spans="1:151" x14ac:dyDescent="0.2">
      <c r="B16" s="42" t="s">
        <v>21</v>
      </c>
      <c r="C16" s="68">
        <f>H5</f>
        <v>0</v>
      </c>
      <c r="D16" s="89" t="s">
        <v>22</v>
      </c>
      <c r="E16" s="111">
        <f>IF($C$16="-choose-",0,E15*$C$16)</f>
        <v>0</v>
      </c>
      <c r="F16" s="112">
        <f>IF($C$16="-choose-",0,F15*$C$16)</f>
        <v>0</v>
      </c>
      <c r="G16" s="113">
        <f>IF($C$16="-choose-",0,G15*$C$16)</f>
        <v>0</v>
      </c>
      <c r="H16" s="114">
        <f>IF($C$16="-choose-",0,H15*$C$16)</f>
        <v>0</v>
      </c>
      <c r="I16" s="2"/>
      <c r="J16" s="2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</row>
    <row r="17" spans="1:152" ht="12.75" customHeight="1" thickBot="1" x14ac:dyDescent="0.25">
      <c r="B17" s="36" t="s">
        <v>23</v>
      </c>
      <c r="C17" s="69"/>
      <c r="D17" s="92"/>
      <c r="E17" s="115">
        <f>E15+E16</f>
        <v>4327.3999999999996</v>
      </c>
      <c r="F17" s="116">
        <f>F15+F16</f>
        <v>4687.3999999999996</v>
      </c>
      <c r="G17" s="117">
        <f>G15+G16</f>
        <v>4903.3999999999996</v>
      </c>
      <c r="H17" s="118">
        <f>H15+H16</f>
        <v>5023.3999999999996</v>
      </c>
      <c r="I17" s="2"/>
      <c r="J17" s="2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</row>
    <row r="18" spans="1:152" ht="12.75" customHeight="1" thickTop="1" x14ac:dyDescent="0.2">
      <c r="B18" s="23"/>
      <c r="C18" s="81"/>
      <c r="D18" s="82"/>
      <c r="E18" s="25"/>
      <c r="F18" s="26"/>
      <c r="G18" s="26"/>
      <c r="H18" s="26"/>
      <c r="I18" s="2"/>
      <c r="J18" s="2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</row>
    <row r="19" spans="1:152" ht="12.75" customHeight="1" x14ac:dyDescent="0.2">
      <c r="B19" s="23"/>
      <c r="C19" s="81"/>
      <c r="D19" s="82"/>
      <c r="E19" s="25"/>
      <c r="F19" s="26"/>
      <c r="G19" s="26"/>
      <c r="H19" s="26"/>
      <c r="I19" s="2"/>
      <c r="J19" s="2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</row>
    <row r="20" spans="1:152" ht="13.5" customHeight="1" x14ac:dyDescent="0.2">
      <c r="B20" s="40" t="s">
        <v>24</v>
      </c>
      <c r="C20" s="81"/>
      <c r="D20" s="82"/>
      <c r="E20" s="25"/>
      <c r="F20" s="25"/>
      <c r="G20" s="25"/>
      <c r="H20" s="25"/>
      <c r="I20" s="2"/>
      <c r="J20" s="2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</row>
    <row r="21" spans="1:152" ht="33.75" x14ac:dyDescent="0.2">
      <c r="B21" s="87" t="s">
        <v>25</v>
      </c>
      <c r="C21" s="83"/>
      <c r="D21" s="84"/>
      <c r="E21" s="25"/>
      <c r="F21" s="25"/>
      <c r="G21" s="25"/>
      <c r="H21" s="25"/>
      <c r="I21" s="137" t="str">
        <f>DropDown!E32</f>
        <v>more complete rental stands: www.standconfigurator.com</v>
      </c>
      <c r="J21" s="137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</row>
    <row r="22" spans="1:152" x14ac:dyDescent="0.2">
      <c r="B22" s="24" t="s">
        <v>26</v>
      </c>
      <c r="C22" s="121">
        <f>DropDown!C25</f>
        <v>219</v>
      </c>
      <c r="D22" s="67" t="s">
        <v>18</v>
      </c>
      <c r="E22" s="151">
        <f>IF(F5&lt;15,15*C22,C22*F5)</f>
        <v>3285</v>
      </c>
      <c r="F22" s="152"/>
      <c r="G22" s="152"/>
      <c r="H22" s="153"/>
      <c r="I22" s="2"/>
      <c r="J22" s="2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</row>
    <row r="23" spans="1:152" x14ac:dyDescent="0.2">
      <c r="B23" s="38" t="s">
        <v>21</v>
      </c>
      <c r="C23" s="71">
        <f>H5</f>
        <v>0</v>
      </c>
      <c r="D23" s="67" t="s">
        <v>22</v>
      </c>
      <c r="E23" s="154">
        <f>IF($C$23="-choose-",0,E22*C23)</f>
        <v>0</v>
      </c>
      <c r="F23" s="155"/>
      <c r="G23" s="155"/>
      <c r="H23" s="156"/>
      <c r="I23" s="2"/>
      <c r="J23" s="2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</row>
    <row r="24" spans="1:152" ht="13.5" thickBot="1" x14ac:dyDescent="0.25">
      <c r="B24" s="35" t="s">
        <v>27</v>
      </c>
      <c r="C24" s="72"/>
      <c r="D24" s="73"/>
      <c r="E24" s="122">
        <f>E17+E22+E23</f>
        <v>7612.4</v>
      </c>
      <c r="F24" s="116">
        <f>F17+E22+E23</f>
        <v>7972.4</v>
      </c>
      <c r="G24" s="117">
        <f>G17+E22+E23</f>
        <v>8188.4</v>
      </c>
      <c r="H24" s="118">
        <f>H17+E22+E23</f>
        <v>8308.4</v>
      </c>
      <c r="I24" s="2"/>
      <c r="J24" s="2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</row>
    <row r="25" spans="1:152" ht="13.5" thickTop="1" x14ac:dyDescent="0.2">
      <c r="B25" s="24"/>
      <c r="C25" s="70"/>
      <c r="D25" s="85"/>
      <c r="E25" s="123"/>
      <c r="F25" s="123"/>
      <c r="G25" s="123"/>
      <c r="H25" s="123"/>
      <c r="I25" s="2"/>
      <c r="J25" s="2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</row>
    <row r="26" spans="1:152" x14ac:dyDescent="0.2">
      <c r="B26" s="24" t="s">
        <v>28</v>
      </c>
      <c r="C26" s="70">
        <v>115</v>
      </c>
      <c r="D26" s="67" t="s">
        <v>18</v>
      </c>
      <c r="E26" s="154">
        <f>IF(F5&lt;9,9*C26,C26*F5)</f>
        <v>1380</v>
      </c>
      <c r="F26" s="155"/>
      <c r="G26" s="155"/>
      <c r="H26" s="156"/>
      <c r="I26" s="2"/>
      <c r="J26" s="2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</row>
    <row r="27" spans="1:152" x14ac:dyDescent="0.2">
      <c r="B27" s="39" t="s">
        <v>21</v>
      </c>
      <c r="C27" s="71">
        <f>H5</f>
        <v>0</v>
      </c>
      <c r="D27" s="67" t="s">
        <v>22</v>
      </c>
      <c r="E27" s="154">
        <f>IF($C$27="-choose-",0,E26*C27)</f>
        <v>0</v>
      </c>
      <c r="F27" s="155"/>
      <c r="G27" s="155"/>
      <c r="H27" s="156"/>
      <c r="I27" s="2"/>
      <c r="J27" s="2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</row>
    <row r="28" spans="1:152" ht="13.5" thickBot="1" x14ac:dyDescent="0.25">
      <c r="B28" s="37" t="s">
        <v>27</v>
      </c>
      <c r="C28" s="72"/>
      <c r="D28" s="73"/>
      <c r="E28" s="122">
        <f>E17+E26+E27</f>
        <v>5707.4</v>
      </c>
      <c r="F28" s="116">
        <f>F17+E26+E27</f>
        <v>6067.4</v>
      </c>
      <c r="G28" s="117">
        <f>G17+E26+E27</f>
        <v>6283.4</v>
      </c>
      <c r="H28" s="118">
        <f>H17+E26+E27</f>
        <v>6403.4</v>
      </c>
      <c r="I28" s="2"/>
      <c r="J28" s="2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</row>
    <row r="29" spans="1:152" ht="13.5" thickTop="1" x14ac:dyDescent="0.2">
      <c r="B29" s="1"/>
      <c r="C29" s="1"/>
      <c r="D29" s="1"/>
      <c r="E29" s="1"/>
      <c r="F29" s="1"/>
      <c r="G29" s="1"/>
      <c r="H29" s="1"/>
      <c r="I29" s="1"/>
      <c r="J29" s="1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</row>
    <row r="30" spans="1:152" ht="15" customHeight="1" x14ac:dyDescent="0.2">
      <c r="B30" s="59" t="s">
        <v>29</v>
      </c>
      <c r="C30" s="1"/>
      <c r="D30" s="1"/>
      <c r="E30" s="1"/>
      <c r="F30" s="1"/>
      <c r="G30" s="1"/>
      <c r="H30" s="1"/>
      <c r="I30" s="1"/>
      <c r="J30" s="1"/>
      <c r="K30" s="1"/>
      <c r="L30" s="4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EU30" s="11"/>
      <c r="EV30" s="11"/>
    </row>
    <row r="31" spans="1:152" ht="9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</row>
    <row r="32" spans="1:152" s="6" customFormat="1" hidden="1" x14ac:dyDescent="0.2">
      <c r="A32" s="5"/>
      <c r="B32" s="5">
        <v>0</v>
      </c>
      <c r="C32" s="5"/>
      <c r="D32" s="5"/>
      <c r="E32" s="5"/>
      <c r="F32" s="5"/>
      <c r="G32" s="5"/>
      <c r="H32" s="5"/>
      <c r="I32" s="5"/>
      <c r="J32" s="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</row>
    <row r="33" spans="1:150" s="6" customFormat="1" hidden="1" x14ac:dyDescent="0.2">
      <c r="A33" s="5"/>
      <c r="B33" s="5">
        <v>6</v>
      </c>
      <c r="C33" s="5"/>
      <c r="D33" s="5"/>
      <c r="E33" s="5"/>
      <c r="F33" s="5"/>
      <c r="G33" s="5"/>
      <c r="H33" s="5"/>
      <c r="I33" s="5"/>
      <c r="J33" s="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</row>
    <row r="34" spans="1:150" hidden="1" x14ac:dyDescent="0.2">
      <c r="B34" s="4"/>
      <c r="C34" s="4"/>
      <c r="D34" s="4"/>
      <c r="E34" s="4"/>
      <c r="F34" s="4"/>
      <c r="G34" s="4"/>
      <c r="H34" s="4"/>
      <c r="I34" s="4"/>
      <c r="J34" s="4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</row>
    <row r="35" spans="1:150" s="14" customFormat="1" x14ac:dyDescent="0.2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</row>
    <row r="36" spans="1:150" s="14" customFormat="1" x14ac:dyDescent="0.2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</row>
    <row r="37" spans="1:150" s="14" customFormat="1" x14ac:dyDescent="0.2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</row>
    <row r="38" spans="1:150" s="14" customFormat="1" x14ac:dyDescent="0.2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</row>
    <row r="39" spans="1:150" s="14" customFormat="1" x14ac:dyDescent="0.2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</row>
    <row r="40" spans="1:150" s="14" customFormat="1" x14ac:dyDescent="0.2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</row>
    <row r="41" spans="1:150" s="14" customFormat="1" x14ac:dyDescent="0.2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</row>
    <row r="42" spans="1:150" s="14" customFormat="1" x14ac:dyDescent="0.2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</row>
    <row r="43" spans="1:150" s="14" customFormat="1" x14ac:dyDescent="0.2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</row>
    <row r="44" spans="1:150" x14ac:dyDescent="0.2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</row>
    <row r="45" spans="1:150" x14ac:dyDescent="0.2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</row>
    <row r="46" spans="1:150" x14ac:dyDescent="0.2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</row>
    <row r="47" spans="1:150" x14ac:dyDescent="0.2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</row>
    <row r="48" spans="1:150" x14ac:dyDescent="0.2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</row>
    <row r="49" spans="1:10" x14ac:dyDescent="0.2">
      <c r="A49" s="125"/>
      <c r="B49" s="125"/>
      <c r="C49" s="125"/>
      <c r="D49" s="125"/>
      <c r="E49" s="125"/>
      <c r="F49" s="125"/>
      <c r="G49" s="125"/>
      <c r="H49" s="125"/>
      <c r="I49" s="125"/>
      <c r="J49" s="125"/>
    </row>
    <row r="50" spans="1:10" x14ac:dyDescent="0.2">
      <c r="A50" s="125"/>
      <c r="B50" s="125"/>
      <c r="C50" s="125"/>
      <c r="D50" s="125"/>
      <c r="E50" s="125"/>
      <c r="F50" s="125"/>
      <c r="G50" s="125"/>
      <c r="H50" s="125"/>
      <c r="I50" s="125"/>
      <c r="J50" s="125"/>
    </row>
    <row r="51" spans="1:10" x14ac:dyDescent="0.2">
      <c r="A51" s="125"/>
      <c r="B51" s="125"/>
      <c r="C51" s="125"/>
      <c r="D51" s="125"/>
      <c r="E51" s="125"/>
      <c r="F51" s="125"/>
      <c r="G51" s="125"/>
      <c r="H51" s="125"/>
      <c r="I51" s="125"/>
      <c r="J51" s="125"/>
    </row>
    <row r="52" spans="1:10" x14ac:dyDescent="0.2">
      <c r="A52" s="125"/>
      <c r="B52" s="125"/>
      <c r="C52" s="125"/>
      <c r="D52" s="125"/>
      <c r="E52" s="125"/>
      <c r="F52" s="125"/>
      <c r="G52" s="125"/>
      <c r="H52" s="125"/>
      <c r="I52" s="125"/>
      <c r="J52" s="125"/>
    </row>
    <row r="53" spans="1:10" x14ac:dyDescent="0.2">
      <c r="A53" s="125"/>
      <c r="B53" s="125"/>
      <c r="C53" s="125"/>
      <c r="D53" s="125"/>
      <c r="E53" s="125"/>
      <c r="F53" s="125"/>
      <c r="G53" s="125"/>
      <c r="H53" s="125"/>
      <c r="I53" s="125"/>
      <c r="J53" s="125"/>
    </row>
    <row r="54" spans="1:10" x14ac:dyDescent="0.2">
      <c r="A54" s="125"/>
      <c r="B54" s="125"/>
      <c r="C54" s="125"/>
      <c r="D54" s="125"/>
      <c r="E54" s="125"/>
      <c r="F54" s="125"/>
      <c r="G54" s="125"/>
      <c r="H54" s="125"/>
      <c r="I54" s="125"/>
      <c r="J54" s="125"/>
    </row>
    <row r="55" spans="1:10" x14ac:dyDescent="0.2">
      <c r="A55" s="125"/>
      <c r="B55" s="125"/>
      <c r="C55" s="125"/>
      <c r="D55" s="125"/>
      <c r="E55" s="125"/>
      <c r="F55" s="125"/>
      <c r="G55" s="125"/>
      <c r="H55" s="125"/>
      <c r="I55" s="125"/>
      <c r="J55" s="125"/>
    </row>
    <row r="56" spans="1:10" x14ac:dyDescent="0.2">
      <c r="A56" s="125"/>
      <c r="B56" s="125"/>
      <c r="C56" s="125"/>
      <c r="D56" s="125"/>
      <c r="E56" s="125"/>
      <c r="F56" s="125"/>
      <c r="G56" s="125"/>
      <c r="H56" s="125"/>
      <c r="I56" s="125"/>
      <c r="J56" s="125"/>
    </row>
    <row r="57" spans="1:10" x14ac:dyDescent="0.2">
      <c r="A57" s="125"/>
      <c r="B57" s="125"/>
      <c r="C57" s="125"/>
      <c r="D57" s="125"/>
      <c r="E57" s="125"/>
      <c r="F57" s="125"/>
      <c r="G57" s="125"/>
      <c r="H57" s="125"/>
      <c r="I57" s="125"/>
      <c r="J57" s="125"/>
    </row>
    <row r="58" spans="1:10" x14ac:dyDescent="0.2">
      <c r="A58" s="125"/>
      <c r="B58" s="125"/>
      <c r="C58" s="125"/>
      <c r="D58" s="125"/>
      <c r="E58" s="125"/>
      <c r="F58" s="125"/>
      <c r="G58" s="125"/>
      <c r="H58" s="125"/>
      <c r="I58" s="125"/>
      <c r="J58" s="125"/>
    </row>
    <row r="59" spans="1:10" x14ac:dyDescent="0.2">
      <c r="A59" s="125"/>
      <c r="B59" s="125"/>
      <c r="C59" s="125"/>
      <c r="D59" s="125"/>
      <c r="E59" s="125"/>
      <c r="F59" s="125"/>
      <c r="G59" s="125"/>
      <c r="H59" s="125"/>
      <c r="I59" s="125"/>
      <c r="J59" s="125"/>
    </row>
    <row r="60" spans="1:10" x14ac:dyDescent="0.2">
      <c r="A60" s="125"/>
      <c r="B60" s="125"/>
      <c r="C60" s="125"/>
      <c r="D60" s="125"/>
      <c r="E60" s="125"/>
      <c r="F60" s="125"/>
      <c r="G60" s="125"/>
      <c r="H60" s="125"/>
      <c r="I60" s="125"/>
      <c r="J60" s="125"/>
    </row>
    <row r="61" spans="1:10" x14ac:dyDescent="0.2">
      <c r="A61" s="125"/>
      <c r="B61" s="125"/>
      <c r="C61" s="125"/>
      <c r="D61" s="125"/>
      <c r="E61" s="125"/>
      <c r="F61" s="125"/>
      <c r="G61" s="125"/>
      <c r="H61" s="125"/>
      <c r="I61" s="125"/>
      <c r="J61" s="125"/>
    </row>
    <row r="62" spans="1:10" x14ac:dyDescent="0.2">
      <c r="A62" s="125"/>
      <c r="B62" s="125"/>
      <c r="C62" s="125"/>
      <c r="D62" s="125"/>
      <c r="E62" s="125"/>
      <c r="F62" s="125"/>
      <c r="G62" s="125"/>
      <c r="H62" s="125"/>
      <c r="I62" s="125"/>
      <c r="J62" s="125"/>
    </row>
    <row r="63" spans="1:10" x14ac:dyDescent="0.2">
      <c r="A63" s="125"/>
      <c r="B63" s="125"/>
      <c r="C63" s="125"/>
      <c r="D63" s="125"/>
      <c r="E63" s="125"/>
      <c r="F63" s="125"/>
      <c r="G63" s="125"/>
      <c r="H63" s="125"/>
      <c r="I63" s="125"/>
      <c r="J63" s="125"/>
    </row>
    <row r="64" spans="1:10" x14ac:dyDescent="0.2">
      <c r="A64" s="125"/>
      <c r="B64" s="125"/>
      <c r="C64" s="125"/>
      <c r="D64" s="125"/>
      <c r="E64" s="125"/>
      <c r="F64" s="125"/>
      <c r="G64" s="125"/>
      <c r="H64" s="125"/>
      <c r="I64" s="125"/>
      <c r="J64" s="125"/>
    </row>
    <row r="65" spans="1:76" x14ac:dyDescent="0.2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</row>
    <row r="66" spans="1:76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</row>
    <row r="67" spans="1:7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</row>
    <row r="68" spans="1:7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</row>
    <row r="69" spans="1:7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</row>
    <row r="70" spans="1:7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</row>
    <row r="71" spans="1:7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</row>
    <row r="72" spans="1:7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</row>
    <row r="73" spans="1:7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</row>
    <row r="74" spans="1:7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</row>
    <row r="75" spans="1:7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</row>
    <row r="76" spans="1:7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</row>
    <row r="77" spans="1:7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</row>
    <row r="78" spans="1:76" s="10" customFormat="1" x14ac:dyDescent="0.2"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28"/>
      <c r="AH78" s="28"/>
      <c r="AI78" s="28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  <c r="BD78" s="125"/>
      <c r="BE78" s="125"/>
      <c r="BF78" s="125"/>
      <c r="BG78" s="125"/>
      <c r="BH78" s="125"/>
      <c r="BI78" s="125"/>
      <c r="BJ78" s="125"/>
      <c r="BK78" s="125"/>
      <c r="BL78" s="125"/>
      <c r="BM78" s="125"/>
      <c r="BN78" s="125"/>
      <c r="BO78" s="125"/>
      <c r="BP78" s="125"/>
      <c r="BQ78" s="125"/>
      <c r="BR78" s="125"/>
      <c r="BS78" s="125"/>
      <c r="BT78" s="125"/>
      <c r="BU78" s="125"/>
      <c r="BV78" s="125"/>
      <c r="BW78" s="125"/>
      <c r="BX78" s="125"/>
    </row>
    <row r="79" spans="1:76" s="10" customFormat="1" x14ac:dyDescent="0.2"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28"/>
      <c r="AH79" s="28"/>
      <c r="AI79" s="28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</row>
    <row r="80" spans="1:76" s="10" customFormat="1" x14ac:dyDescent="0.2"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28"/>
      <c r="AH80" s="28"/>
      <c r="AI80" s="28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  <c r="BD80" s="125"/>
      <c r="BE80" s="125"/>
      <c r="BF80" s="125"/>
      <c r="BG80" s="125"/>
      <c r="BH80" s="125"/>
      <c r="BI80" s="125"/>
      <c r="BJ80" s="125"/>
      <c r="BK80" s="125"/>
      <c r="BL80" s="125"/>
      <c r="BM80" s="125"/>
      <c r="BN80" s="125"/>
      <c r="BO80" s="125"/>
      <c r="BP80" s="125"/>
      <c r="BQ80" s="125"/>
      <c r="BR80" s="125"/>
      <c r="BS80" s="125"/>
      <c r="BT80" s="125"/>
      <c r="BU80" s="125"/>
      <c r="BV80" s="125"/>
      <c r="BW80" s="125"/>
      <c r="BX80" s="125"/>
    </row>
    <row r="81" spans="11:76" s="10" customFormat="1" x14ac:dyDescent="0.2"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28"/>
      <c r="AH81" s="28"/>
      <c r="AI81" s="28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  <c r="BA81" s="125"/>
      <c r="BB81" s="125"/>
      <c r="BC81" s="125"/>
      <c r="BD81" s="125"/>
      <c r="BE81" s="125"/>
      <c r="BF81" s="125"/>
      <c r="BG81" s="125"/>
      <c r="BH81" s="125"/>
      <c r="BI81" s="125"/>
      <c r="BJ81" s="125"/>
      <c r="BK81" s="125"/>
      <c r="BL81" s="125"/>
      <c r="BM81" s="125"/>
      <c r="BN81" s="125"/>
      <c r="BO81" s="125"/>
      <c r="BP81" s="125"/>
      <c r="BQ81" s="125"/>
      <c r="BR81" s="125"/>
      <c r="BS81" s="125"/>
      <c r="BT81" s="125"/>
      <c r="BU81" s="125"/>
      <c r="BV81" s="125"/>
      <c r="BW81" s="125"/>
      <c r="BX81" s="125"/>
    </row>
    <row r="82" spans="11:76" s="10" customFormat="1" x14ac:dyDescent="0.2"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28"/>
      <c r="AH82" s="28"/>
      <c r="AI82" s="28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BW82" s="125"/>
      <c r="BX82" s="125"/>
    </row>
    <row r="83" spans="11:76" s="10" customFormat="1" x14ac:dyDescent="0.2"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28"/>
      <c r="AH83" s="28"/>
      <c r="AI83" s="28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BW83" s="125"/>
      <c r="BX83" s="125"/>
    </row>
    <row r="84" spans="11:76" s="10" customFormat="1" x14ac:dyDescent="0.2"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28"/>
      <c r="AH84" s="28"/>
      <c r="AI84" s="28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</row>
    <row r="85" spans="11:76" s="10" customFormat="1" x14ac:dyDescent="0.2"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28"/>
      <c r="AH85" s="28"/>
      <c r="AI85" s="28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</row>
    <row r="86" spans="11:76" s="10" customFormat="1" x14ac:dyDescent="0.2"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28"/>
      <c r="AH86" s="28"/>
      <c r="AI86" s="28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</row>
    <row r="87" spans="11:76" s="10" customFormat="1" x14ac:dyDescent="0.2"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28"/>
      <c r="AH87" s="28"/>
      <c r="AI87" s="28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</row>
    <row r="88" spans="11:76" s="10" customFormat="1" x14ac:dyDescent="0.2"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28"/>
      <c r="AH88" s="28"/>
      <c r="AI88" s="28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</row>
    <row r="89" spans="11:76" s="10" customFormat="1" x14ac:dyDescent="0.2"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28"/>
      <c r="AH89" s="28"/>
      <c r="AI89" s="28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</row>
    <row r="90" spans="11:76" s="10" customFormat="1" x14ac:dyDescent="0.2"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28"/>
      <c r="AH90" s="28"/>
      <c r="AI90" s="28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</row>
    <row r="91" spans="11:76" s="10" customFormat="1" x14ac:dyDescent="0.2"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28"/>
      <c r="AH91" s="28"/>
      <c r="AI91" s="28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</row>
    <row r="92" spans="11:76" s="10" customFormat="1" x14ac:dyDescent="0.2"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</row>
    <row r="93" spans="11:76" s="10" customFormat="1" x14ac:dyDescent="0.2"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  <c r="BD93" s="125"/>
      <c r="BE93" s="125"/>
      <c r="BF93" s="125"/>
      <c r="BG93" s="125"/>
      <c r="BH93" s="125"/>
      <c r="BI93" s="125"/>
      <c r="BJ93" s="125"/>
      <c r="BK93" s="125"/>
      <c r="BL93" s="125"/>
      <c r="BM93" s="125"/>
      <c r="BN93" s="125"/>
      <c r="BO93" s="125"/>
      <c r="BP93" s="125"/>
      <c r="BQ93" s="125"/>
      <c r="BR93" s="125"/>
      <c r="BS93" s="125"/>
      <c r="BT93" s="125"/>
      <c r="BU93" s="125"/>
      <c r="BV93" s="125"/>
      <c r="BW93" s="125"/>
      <c r="BX93" s="125"/>
    </row>
    <row r="94" spans="11:76" s="10" customFormat="1" x14ac:dyDescent="0.2"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5"/>
      <c r="BI94" s="125"/>
      <c r="BJ94" s="125"/>
      <c r="BK94" s="125"/>
      <c r="BL94" s="125"/>
      <c r="BM94" s="125"/>
      <c r="BN94" s="125"/>
      <c r="BO94" s="125"/>
      <c r="BP94" s="125"/>
      <c r="BQ94" s="125"/>
      <c r="BR94" s="125"/>
      <c r="BS94" s="125"/>
      <c r="BT94" s="125"/>
      <c r="BU94" s="125"/>
      <c r="BV94" s="125"/>
      <c r="BW94" s="125"/>
      <c r="BX94" s="125"/>
    </row>
    <row r="95" spans="11:76" s="10" customFormat="1" x14ac:dyDescent="0.2"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5"/>
      <c r="BS95" s="125"/>
      <c r="BT95" s="125"/>
      <c r="BU95" s="125"/>
      <c r="BV95" s="125"/>
      <c r="BW95" s="125"/>
      <c r="BX95" s="125"/>
    </row>
    <row r="96" spans="11:76" s="10" customFormat="1" x14ac:dyDescent="0.2"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5"/>
      <c r="BA96" s="125"/>
      <c r="BB96" s="125"/>
      <c r="BC96" s="125"/>
      <c r="BD96" s="125"/>
      <c r="BE96" s="125"/>
      <c r="BF96" s="125"/>
      <c r="BG96" s="125"/>
      <c r="BH96" s="125"/>
      <c r="BI96" s="125"/>
      <c r="BJ96" s="125"/>
      <c r="BK96" s="125"/>
      <c r="BL96" s="125"/>
      <c r="BM96" s="125"/>
      <c r="BN96" s="125"/>
      <c r="BO96" s="125"/>
      <c r="BP96" s="125"/>
      <c r="BQ96" s="125"/>
      <c r="BR96" s="125"/>
      <c r="BS96" s="125"/>
      <c r="BT96" s="125"/>
      <c r="BU96" s="125"/>
      <c r="BV96" s="125"/>
      <c r="BW96" s="125"/>
      <c r="BX96" s="125"/>
    </row>
    <row r="97" spans="11:76" s="10" customFormat="1" x14ac:dyDescent="0.2"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5"/>
      <c r="AU97" s="125"/>
      <c r="AV97" s="125"/>
      <c r="AW97" s="125"/>
      <c r="AX97" s="125"/>
      <c r="AY97" s="125"/>
      <c r="AZ97" s="125"/>
      <c r="BA97" s="125"/>
      <c r="BB97" s="125"/>
      <c r="BC97" s="125"/>
      <c r="BD97" s="125"/>
      <c r="BE97" s="125"/>
      <c r="BF97" s="125"/>
      <c r="BG97" s="125"/>
      <c r="BH97" s="125"/>
      <c r="BI97" s="125"/>
      <c r="BJ97" s="125"/>
      <c r="BK97" s="125"/>
      <c r="BL97" s="125"/>
      <c r="BM97" s="125"/>
      <c r="BN97" s="125"/>
      <c r="BO97" s="125"/>
      <c r="BP97" s="125"/>
      <c r="BQ97" s="125"/>
      <c r="BR97" s="125"/>
      <c r="BS97" s="125"/>
      <c r="BT97" s="125"/>
      <c r="BU97" s="125"/>
      <c r="BV97" s="125"/>
      <c r="BW97" s="125"/>
      <c r="BX97" s="125"/>
    </row>
    <row r="98" spans="11:76" s="10" customFormat="1" x14ac:dyDescent="0.2"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  <c r="BD98" s="125"/>
      <c r="BE98" s="125"/>
      <c r="BF98" s="125"/>
      <c r="BG98" s="125"/>
      <c r="BH98" s="125"/>
      <c r="BI98" s="125"/>
      <c r="BJ98" s="125"/>
      <c r="BK98" s="125"/>
      <c r="BL98" s="125"/>
      <c r="BM98" s="125"/>
      <c r="BN98" s="125"/>
      <c r="BO98" s="125"/>
      <c r="BP98" s="125"/>
      <c r="BQ98" s="125"/>
      <c r="BR98" s="125"/>
      <c r="BS98" s="125"/>
      <c r="BT98" s="125"/>
      <c r="BU98" s="125"/>
      <c r="BV98" s="125"/>
      <c r="BW98" s="125"/>
      <c r="BX98" s="125"/>
    </row>
    <row r="99" spans="11:76" s="10" customFormat="1" x14ac:dyDescent="0.2"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</row>
    <row r="100" spans="11:76" s="10" customFormat="1" x14ac:dyDescent="0.2"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125"/>
      <c r="BL100" s="125"/>
      <c r="BM100" s="125"/>
      <c r="BN100" s="125"/>
      <c r="BO100" s="125"/>
      <c r="BP100" s="125"/>
      <c r="BQ100" s="125"/>
      <c r="BR100" s="125"/>
      <c r="BS100" s="125"/>
      <c r="BT100" s="125"/>
      <c r="BU100" s="125"/>
      <c r="BV100" s="125"/>
      <c r="BW100" s="125"/>
      <c r="BX100" s="125"/>
    </row>
    <row r="101" spans="11:76" s="10" customFormat="1" x14ac:dyDescent="0.2"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125"/>
      <c r="BO101" s="125"/>
      <c r="BP101" s="125"/>
      <c r="BQ101" s="125"/>
      <c r="BR101" s="125"/>
      <c r="BS101" s="125"/>
      <c r="BT101" s="125"/>
      <c r="BU101" s="125"/>
      <c r="BV101" s="125"/>
      <c r="BW101" s="125"/>
      <c r="BX101" s="125"/>
    </row>
    <row r="102" spans="11:76" s="10" customFormat="1" x14ac:dyDescent="0.2"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5"/>
      <c r="AW102" s="125"/>
      <c r="AX102" s="125"/>
      <c r="AY102" s="125"/>
      <c r="AZ102" s="125"/>
      <c r="BA102" s="125"/>
      <c r="BB102" s="125"/>
      <c r="BC102" s="125"/>
      <c r="BD102" s="125"/>
      <c r="BE102" s="125"/>
      <c r="BF102" s="125"/>
      <c r="BG102" s="125"/>
      <c r="BH102" s="125"/>
      <c r="BI102" s="125"/>
      <c r="BJ102" s="125"/>
      <c r="BK102" s="125"/>
      <c r="BL102" s="125"/>
      <c r="BM102" s="125"/>
      <c r="BN102" s="125"/>
      <c r="BO102" s="125"/>
      <c r="BP102" s="125"/>
      <c r="BQ102" s="125"/>
      <c r="BR102" s="125"/>
      <c r="BS102" s="125"/>
      <c r="BT102" s="125"/>
      <c r="BU102" s="125"/>
      <c r="BV102" s="125"/>
      <c r="BW102" s="125"/>
      <c r="BX102" s="125"/>
    </row>
    <row r="103" spans="11:76" s="10" customFormat="1" x14ac:dyDescent="0.2"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/>
    </row>
    <row r="104" spans="11:76" s="10" customFormat="1" x14ac:dyDescent="0.2"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/>
    </row>
    <row r="105" spans="11:76" s="10" customFormat="1" x14ac:dyDescent="0.2"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  <c r="BO105" s="125"/>
      <c r="BP105" s="125"/>
      <c r="BQ105" s="125"/>
      <c r="BR105" s="125"/>
      <c r="BS105" s="125"/>
      <c r="BT105" s="125"/>
      <c r="BU105" s="125"/>
      <c r="BV105" s="125"/>
      <c r="BW105" s="125"/>
      <c r="BX105" s="125"/>
    </row>
    <row r="106" spans="11:76" s="10" customFormat="1" x14ac:dyDescent="0.2"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  <c r="BD106" s="125"/>
      <c r="BE106" s="125"/>
      <c r="BF106" s="125"/>
      <c r="BG106" s="125"/>
      <c r="BH106" s="125"/>
      <c r="BI106" s="125"/>
      <c r="BJ106" s="125"/>
      <c r="BK106" s="125"/>
      <c r="BL106" s="125"/>
      <c r="BM106" s="125"/>
      <c r="BN106" s="125"/>
      <c r="BO106" s="125"/>
      <c r="BP106" s="125"/>
      <c r="BQ106" s="125"/>
      <c r="BR106" s="125"/>
      <c r="BS106" s="125"/>
      <c r="BT106" s="125"/>
      <c r="BU106" s="125"/>
      <c r="BV106" s="125"/>
      <c r="BW106" s="125"/>
      <c r="BX106" s="125"/>
    </row>
    <row r="107" spans="11:76" s="10" customFormat="1" x14ac:dyDescent="0.2"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</row>
    <row r="108" spans="11:76" s="10" customFormat="1" x14ac:dyDescent="0.2"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5"/>
      <c r="BF108" s="125"/>
      <c r="BG108" s="125"/>
      <c r="BH108" s="125"/>
      <c r="BI108" s="125"/>
      <c r="BJ108" s="125"/>
      <c r="BK108" s="125"/>
      <c r="BL108" s="125"/>
      <c r="BM108" s="125"/>
      <c r="BN108" s="125"/>
      <c r="BO108" s="125"/>
      <c r="BP108" s="125"/>
      <c r="BQ108" s="125"/>
      <c r="BR108" s="125"/>
      <c r="BS108" s="125"/>
      <c r="BT108" s="125"/>
      <c r="BU108" s="125"/>
      <c r="BV108" s="125"/>
      <c r="BW108" s="125"/>
      <c r="BX108" s="125"/>
    </row>
    <row r="109" spans="11:76" s="10" customFormat="1" x14ac:dyDescent="0.2"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5"/>
      <c r="BF109" s="125"/>
      <c r="BG109" s="125"/>
      <c r="BH109" s="125"/>
      <c r="BI109" s="125"/>
      <c r="BJ109" s="125"/>
      <c r="BK109" s="125"/>
      <c r="BL109" s="125"/>
      <c r="BM109" s="125"/>
      <c r="BN109" s="125"/>
      <c r="BO109" s="125"/>
      <c r="BP109" s="125"/>
      <c r="BQ109" s="125"/>
      <c r="BR109" s="125"/>
      <c r="BS109" s="125"/>
      <c r="BT109" s="125"/>
      <c r="BU109" s="125"/>
      <c r="BV109" s="125"/>
      <c r="BW109" s="125"/>
      <c r="BX109" s="125"/>
    </row>
    <row r="110" spans="11:76" s="10" customFormat="1" x14ac:dyDescent="0.2"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  <c r="BD110" s="125"/>
      <c r="BE110" s="125"/>
      <c r="BF110" s="125"/>
      <c r="BG110" s="125"/>
      <c r="BH110" s="125"/>
      <c r="BI110" s="125"/>
      <c r="BJ110" s="125"/>
      <c r="BK110" s="125"/>
      <c r="BL110" s="125"/>
      <c r="BM110" s="125"/>
      <c r="BN110" s="125"/>
      <c r="BO110" s="125"/>
      <c r="BP110" s="125"/>
      <c r="BQ110" s="125"/>
      <c r="BR110" s="125"/>
      <c r="BS110" s="125"/>
      <c r="BT110" s="125"/>
      <c r="BU110" s="125"/>
      <c r="BV110" s="125"/>
      <c r="BW110" s="125"/>
      <c r="BX110" s="125"/>
    </row>
    <row r="111" spans="11:76" s="10" customFormat="1" x14ac:dyDescent="0.2"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  <c r="BD111" s="125"/>
      <c r="BE111" s="125"/>
      <c r="BF111" s="125"/>
      <c r="BG111" s="125"/>
      <c r="BH111" s="125"/>
      <c r="BI111" s="125"/>
      <c r="BJ111" s="125"/>
      <c r="BK111" s="125"/>
      <c r="BL111" s="125"/>
      <c r="BM111" s="125"/>
      <c r="BN111" s="125"/>
      <c r="BO111" s="125"/>
      <c r="BP111" s="125"/>
      <c r="BQ111" s="125"/>
      <c r="BR111" s="125"/>
      <c r="BS111" s="125"/>
      <c r="BT111" s="125"/>
      <c r="BU111" s="125"/>
      <c r="BV111" s="125"/>
      <c r="BW111" s="125"/>
      <c r="BX111" s="125"/>
    </row>
    <row r="112" spans="11:76" s="10" customFormat="1" x14ac:dyDescent="0.2"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  <c r="BD112" s="125"/>
      <c r="BE112" s="125"/>
      <c r="BF112" s="125"/>
      <c r="BG112" s="125"/>
      <c r="BH112" s="125"/>
      <c r="BI112" s="125"/>
      <c r="BJ112" s="125"/>
      <c r="BK112" s="125"/>
      <c r="BL112" s="125"/>
      <c r="BM112" s="125"/>
      <c r="BN112" s="125"/>
      <c r="BO112" s="125"/>
      <c r="BP112" s="125"/>
      <c r="BQ112" s="125"/>
      <c r="BR112" s="125"/>
      <c r="BS112" s="125"/>
      <c r="BT112" s="125"/>
      <c r="BU112" s="125"/>
      <c r="BV112" s="125"/>
      <c r="BW112" s="125"/>
      <c r="BX112" s="125"/>
    </row>
    <row r="113" spans="11:76" s="10" customFormat="1" x14ac:dyDescent="0.2"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5"/>
      <c r="BQ113" s="125"/>
      <c r="BR113" s="125"/>
      <c r="BS113" s="125"/>
      <c r="BT113" s="125"/>
      <c r="BU113" s="125"/>
      <c r="BV113" s="125"/>
      <c r="BW113" s="125"/>
      <c r="BX113" s="125"/>
    </row>
    <row r="114" spans="11:76" s="10" customFormat="1" x14ac:dyDescent="0.2"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25"/>
      <c r="BN114" s="125"/>
      <c r="BO114" s="125"/>
      <c r="BP114" s="125"/>
      <c r="BQ114" s="125"/>
      <c r="BR114" s="125"/>
      <c r="BS114" s="125"/>
      <c r="BT114" s="125"/>
      <c r="BU114" s="125"/>
      <c r="BV114" s="125"/>
      <c r="BW114" s="125"/>
      <c r="BX114" s="125"/>
    </row>
    <row r="115" spans="11:76" s="10" customFormat="1" x14ac:dyDescent="0.2"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25"/>
      <c r="BF115" s="125"/>
      <c r="BG115" s="125"/>
      <c r="BH115" s="125"/>
      <c r="BI115" s="125"/>
      <c r="BJ115" s="125"/>
      <c r="BK115" s="125"/>
      <c r="BL115" s="125"/>
      <c r="BM115" s="125"/>
      <c r="BN115" s="125"/>
      <c r="BO115" s="125"/>
      <c r="BP115" s="125"/>
      <c r="BQ115" s="125"/>
      <c r="BR115" s="125"/>
      <c r="BS115" s="125"/>
      <c r="BT115" s="125"/>
      <c r="BU115" s="125"/>
      <c r="BV115" s="125"/>
      <c r="BW115" s="125"/>
      <c r="BX115" s="125"/>
    </row>
    <row r="116" spans="11:76" s="10" customFormat="1" x14ac:dyDescent="0.2"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25"/>
      <c r="BF116" s="125"/>
      <c r="BG116" s="125"/>
      <c r="BH116" s="125"/>
      <c r="BI116" s="125"/>
      <c r="BJ116" s="125"/>
      <c r="BK116" s="125"/>
      <c r="BL116" s="125"/>
      <c r="BM116" s="125"/>
      <c r="BN116" s="125"/>
      <c r="BO116" s="125"/>
      <c r="BP116" s="125"/>
      <c r="BQ116" s="125"/>
      <c r="BR116" s="125"/>
      <c r="BS116" s="125"/>
      <c r="BT116" s="125"/>
      <c r="BU116" s="125"/>
      <c r="BV116" s="125"/>
      <c r="BW116" s="125"/>
      <c r="BX116" s="125"/>
    </row>
    <row r="117" spans="11:76" s="10" customFormat="1" x14ac:dyDescent="0.2"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5"/>
      <c r="BF117" s="125"/>
      <c r="BG117" s="125"/>
      <c r="BH117" s="125"/>
      <c r="BI117" s="125"/>
      <c r="BJ117" s="125"/>
      <c r="BK117" s="125"/>
      <c r="BL117" s="125"/>
      <c r="BM117" s="125"/>
      <c r="BN117" s="125"/>
      <c r="BO117" s="125"/>
      <c r="BP117" s="125"/>
      <c r="BQ117" s="125"/>
      <c r="BR117" s="125"/>
      <c r="BS117" s="125"/>
      <c r="BT117" s="125"/>
      <c r="BU117" s="125"/>
      <c r="BV117" s="125"/>
      <c r="BW117" s="125"/>
      <c r="BX117" s="125"/>
    </row>
    <row r="118" spans="11:76" s="10" customFormat="1" x14ac:dyDescent="0.2"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  <c r="BD118" s="125"/>
      <c r="BE118" s="125"/>
      <c r="BF118" s="125"/>
      <c r="BG118" s="125"/>
      <c r="BH118" s="125"/>
      <c r="BI118" s="125"/>
      <c r="BJ118" s="125"/>
      <c r="BK118" s="125"/>
      <c r="BL118" s="125"/>
      <c r="BM118" s="125"/>
      <c r="BN118" s="125"/>
      <c r="BO118" s="125"/>
      <c r="BP118" s="125"/>
      <c r="BQ118" s="125"/>
      <c r="BR118" s="125"/>
      <c r="BS118" s="125"/>
      <c r="BT118" s="125"/>
      <c r="BU118" s="125"/>
      <c r="BV118" s="125"/>
      <c r="BW118" s="125"/>
      <c r="BX118" s="125"/>
    </row>
    <row r="119" spans="11:76" s="10" customFormat="1" x14ac:dyDescent="0.2"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5"/>
      <c r="BF119" s="125"/>
      <c r="BG119" s="125"/>
      <c r="BH119" s="125"/>
      <c r="BI119" s="125"/>
      <c r="BJ119" s="125"/>
      <c r="BK119" s="125"/>
      <c r="BL119" s="125"/>
      <c r="BM119" s="125"/>
      <c r="BN119" s="125"/>
      <c r="BO119" s="125"/>
      <c r="BP119" s="125"/>
      <c r="BQ119" s="125"/>
      <c r="BR119" s="125"/>
      <c r="BS119" s="125"/>
      <c r="BT119" s="125"/>
      <c r="BU119" s="125"/>
      <c r="BV119" s="125"/>
      <c r="BW119" s="125"/>
      <c r="BX119" s="125"/>
    </row>
    <row r="120" spans="11:76" s="10" customFormat="1" x14ac:dyDescent="0.2"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5"/>
      <c r="AZ120" s="125"/>
      <c r="BA120" s="125"/>
      <c r="BB120" s="125"/>
      <c r="BC120" s="125"/>
      <c r="BD120" s="125"/>
      <c r="BE120" s="125"/>
      <c r="BF120" s="125"/>
      <c r="BG120" s="125"/>
      <c r="BH120" s="125"/>
      <c r="BI120" s="125"/>
      <c r="BJ120" s="125"/>
      <c r="BK120" s="125"/>
      <c r="BL120" s="125"/>
      <c r="BM120" s="125"/>
      <c r="BN120" s="125"/>
      <c r="BO120" s="125"/>
      <c r="BP120" s="125"/>
      <c r="BQ120" s="125"/>
      <c r="BR120" s="125"/>
      <c r="BS120" s="125"/>
      <c r="BT120" s="125"/>
      <c r="BU120" s="125"/>
      <c r="BV120" s="125"/>
      <c r="BW120" s="125"/>
      <c r="BX120" s="125"/>
    </row>
    <row r="121" spans="11:76" s="10" customFormat="1" x14ac:dyDescent="0.2"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5"/>
      <c r="AW121" s="125"/>
      <c r="AX121" s="125"/>
      <c r="AY121" s="125"/>
      <c r="AZ121" s="125"/>
      <c r="BA121" s="125"/>
      <c r="BB121" s="125"/>
      <c r="BC121" s="125"/>
      <c r="BD121" s="125"/>
      <c r="BE121" s="125"/>
      <c r="BF121" s="125"/>
      <c r="BG121" s="125"/>
      <c r="BH121" s="125"/>
      <c r="BI121" s="125"/>
      <c r="BJ121" s="125"/>
      <c r="BK121" s="125"/>
      <c r="BL121" s="125"/>
      <c r="BM121" s="125"/>
      <c r="BN121" s="125"/>
      <c r="BO121" s="125"/>
      <c r="BP121" s="125"/>
      <c r="BQ121" s="125"/>
      <c r="BR121" s="125"/>
      <c r="BS121" s="125"/>
      <c r="BT121" s="125"/>
      <c r="BU121" s="125"/>
      <c r="BV121" s="125"/>
      <c r="BW121" s="125"/>
      <c r="BX121" s="125"/>
    </row>
    <row r="122" spans="11:76" s="10" customFormat="1" x14ac:dyDescent="0.2"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125"/>
      <c r="AH122" s="125"/>
      <c r="AI122" s="125"/>
      <c r="AJ122" s="125"/>
      <c r="AK122" s="125"/>
      <c r="AL122" s="125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5"/>
      <c r="AW122" s="125"/>
      <c r="AX122" s="125"/>
      <c r="AY122" s="125"/>
      <c r="AZ122" s="125"/>
      <c r="BA122" s="125"/>
      <c r="BB122" s="125"/>
      <c r="BC122" s="125"/>
      <c r="BD122" s="125"/>
      <c r="BE122" s="125"/>
      <c r="BF122" s="125"/>
      <c r="BG122" s="125"/>
      <c r="BH122" s="125"/>
      <c r="BI122" s="125"/>
      <c r="BJ122" s="125"/>
      <c r="BK122" s="125"/>
      <c r="BL122" s="125"/>
      <c r="BM122" s="125"/>
      <c r="BN122" s="125"/>
      <c r="BO122" s="125"/>
      <c r="BP122" s="125"/>
      <c r="BQ122" s="125"/>
      <c r="BR122" s="125"/>
      <c r="BS122" s="125"/>
      <c r="BT122" s="125"/>
      <c r="BU122" s="125"/>
      <c r="BV122" s="125"/>
      <c r="BW122" s="125"/>
      <c r="BX122" s="125"/>
    </row>
    <row r="123" spans="11:76" s="10" customFormat="1" x14ac:dyDescent="0.2"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  <c r="BD123" s="125"/>
      <c r="BE123" s="125"/>
      <c r="BF123" s="125"/>
      <c r="BG123" s="125"/>
      <c r="BH123" s="125"/>
      <c r="BI123" s="125"/>
      <c r="BJ123" s="125"/>
      <c r="BK123" s="125"/>
      <c r="BL123" s="125"/>
      <c r="BM123" s="125"/>
      <c r="BN123" s="125"/>
      <c r="BO123" s="125"/>
      <c r="BP123" s="125"/>
      <c r="BQ123" s="125"/>
      <c r="BR123" s="125"/>
      <c r="BS123" s="125"/>
      <c r="BT123" s="125"/>
      <c r="BU123" s="125"/>
      <c r="BV123" s="125"/>
      <c r="BW123" s="125"/>
      <c r="BX123" s="125"/>
    </row>
    <row r="124" spans="11:76" s="10" customFormat="1" x14ac:dyDescent="0.2"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5"/>
      <c r="AW124" s="125"/>
      <c r="AX124" s="125"/>
      <c r="AY124" s="125"/>
      <c r="AZ124" s="125"/>
      <c r="BA124" s="125"/>
      <c r="BB124" s="125"/>
      <c r="BC124" s="125"/>
      <c r="BD124" s="125"/>
      <c r="BE124" s="125"/>
      <c r="BF124" s="125"/>
      <c r="BG124" s="125"/>
      <c r="BH124" s="125"/>
      <c r="BI124" s="125"/>
      <c r="BJ124" s="125"/>
      <c r="BK124" s="125"/>
      <c r="BL124" s="125"/>
      <c r="BM124" s="125"/>
      <c r="BN124" s="125"/>
      <c r="BO124" s="125"/>
      <c r="BP124" s="125"/>
      <c r="BQ124" s="125"/>
      <c r="BR124" s="125"/>
      <c r="BS124" s="125"/>
      <c r="BT124" s="125"/>
      <c r="BU124" s="125"/>
      <c r="BV124" s="125"/>
      <c r="BW124" s="125"/>
      <c r="BX124" s="125"/>
    </row>
    <row r="125" spans="11:76" s="10" customFormat="1" x14ac:dyDescent="0.2"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  <c r="BD125" s="125"/>
      <c r="BE125" s="125"/>
      <c r="BF125" s="125"/>
      <c r="BG125" s="125"/>
      <c r="BH125" s="125"/>
      <c r="BI125" s="125"/>
      <c r="BJ125" s="125"/>
      <c r="BK125" s="125"/>
      <c r="BL125" s="125"/>
      <c r="BM125" s="125"/>
      <c r="BN125" s="125"/>
      <c r="BO125" s="125"/>
      <c r="BP125" s="125"/>
      <c r="BQ125" s="125"/>
      <c r="BR125" s="125"/>
      <c r="BS125" s="125"/>
      <c r="BT125" s="125"/>
      <c r="BU125" s="125"/>
      <c r="BV125" s="125"/>
      <c r="BW125" s="125"/>
      <c r="BX125" s="125"/>
    </row>
    <row r="126" spans="11:76" s="10" customFormat="1" x14ac:dyDescent="0.2"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125"/>
      <c r="AX126" s="125"/>
      <c r="AY126" s="125"/>
      <c r="AZ126" s="125"/>
      <c r="BA126" s="125"/>
      <c r="BB126" s="125"/>
      <c r="BC126" s="125"/>
      <c r="BD126" s="125"/>
      <c r="BE126" s="125"/>
      <c r="BF126" s="125"/>
      <c r="BG126" s="125"/>
      <c r="BH126" s="125"/>
      <c r="BI126" s="125"/>
      <c r="BJ126" s="125"/>
      <c r="BK126" s="125"/>
      <c r="BL126" s="125"/>
      <c r="BM126" s="125"/>
      <c r="BN126" s="125"/>
      <c r="BO126" s="125"/>
      <c r="BP126" s="125"/>
      <c r="BQ126" s="125"/>
      <c r="BR126" s="125"/>
      <c r="BS126" s="125"/>
      <c r="BT126" s="125"/>
      <c r="BU126" s="125"/>
      <c r="BV126" s="125"/>
      <c r="BW126" s="125"/>
      <c r="BX126" s="125"/>
    </row>
    <row r="127" spans="11:76" s="10" customFormat="1" x14ac:dyDescent="0.2"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125"/>
      <c r="AK127" s="125"/>
      <c r="AL127" s="125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5"/>
      <c r="AZ127" s="125"/>
      <c r="BA127" s="125"/>
      <c r="BB127" s="125"/>
      <c r="BC127" s="125"/>
      <c r="BD127" s="125"/>
      <c r="BE127" s="125"/>
      <c r="BF127" s="125"/>
      <c r="BG127" s="125"/>
      <c r="BH127" s="125"/>
      <c r="BI127" s="125"/>
      <c r="BJ127" s="125"/>
      <c r="BK127" s="125"/>
      <c r="BL127" s="125"/>
      <c r="BM127" s="125"/>
      <c r="BN127" s="125"/>
      <c r="BO127" s="125"/>
      <c r="BP127" s="125"/>
      <c r="BQ127" s="125"/>
      <c r="BR127" s="125"/>
      <c r="BS127" s="125"/>
      <c r="BT127" s="125"/>
      <c r="BU127" s="125"/>
      <c r="BV127" s="125"/>
      <c r="BW127" s="125"/>
      <c r="BX127" s="125"/>
    </row>
    <row r="128" spans="11:76" s="10" customFormat="1" x14ac:dyDescent="0.2"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5"/>
      <c r="AG128" s="125"/>
      <c r="AH128" s="125"/>
      <c r="AI128" s="125"/>
      <c r="AJ128" s="125"/>
      <c r="AK128" s="125"/>
      <c r="AL128" s="125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5"/>
      <c r="AW128" s="125"/>
      <c r="AX128" s="125"/>
      <c r="AY128" s="125"/>
      <c r="AZ128" s="125"/>
      <c r="BA128" s="125"/>
      <c r="BB128" s="125"/>
      <c r="BC128" s="125"/>
      <c r="BD128" s="125"/>
      <c r="BE128" s="125"/>
      <c r="BF128" s="125"/>
      <c r="BG128" s="125"/>
      <c r="BH128" s="125"/>
      <c r="BI128" s="125"/>
      <c r="BJ128" s="125"/>
      <c r="BK128" s="125"/>
      <c r="BL128" s="125"/>
      <c r="BM128" s="125"/>
      <c r="BN128" s="125"/>
      <c r="BO128" s="125"/>
      <c r="BP128" s="125"/>
      <c r="BQ128" s="125"/>
      <c r="BR128" s="125"/>
      <c r="BS128" s="125"/>
      <c r="BT128" s="125"/>
      <c r="BU128" s="125"/>
      <c r="BV128" s="125"/>
      <c r="BW128" s="125"/>
      <c r="BX128" s="125"/>
    </row>
    <row r="129" spans="11:76" s="10" customFormat="1" x14ac:dyDescent="0.2"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125"/>
      <c r="AH129" s="125"/>
      <c r="AI129" s="125"/>
      <c r="AJ129" s="125"/>
      <c r="AK129" s="125"/>
      <c r="AL129" s="125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5"/>
      <c r="AW129" s="125"/>
      <c r="AX129" s="125"/>
      <c r="AY129" s="125"/>
      <c r="AZ129" s="125"/>
      <c r="BA129" s="125"/>
      <c r="BB129" s="125"/>
      <c r="BC129" s="125"/>
      <c r="BD129" s="125"/>
      <c r="BE129" s="125"/>
      <c r="BF129" s="125"/>
      <c r="BG129" s="125"/>
      <c r="BH129" s="125"/>
      <c r="BI129" s="125"/>
      <c r="BJ129" s="125"/>
      <c r="BK129" s="125"/>
      <c r="BL129" s="125"/>
      <c r="BM129" s="125"/>
      <c r="BN129" s="125"/>
      <c r="BO129" s="125"/>
      <c r="BP129" s="125"/>
      <c r="BQ129" s="125"/>
      <c r="BR129" s="125"/>
      <c r="BS129" s="125"/>
      <c r="BT129" s="125"/>
      <c r="BU129" s="125"/>
      <c r="BV129" s="125"/>
      <c r="BW129" s="125"/>
      <c r="BX129" s="125"/>
    </row>
    <row r="130" spans="11:76" s="10" customFormat="1" x14ac:dyDescent="0.2"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5"/>
      <c r="AW130" s="125"/>
      <c r="AX130" s="125"/>
      <c r="AY130" s="125"/>
      <c r="AZ130" s="125"/>
      <c r="BA130" s="125"/>
      <c r="BB130" s="125"/>
      <c r="BC130" s="125"/>
      <c r="BD130" s="125"/>
      <c r="BE130" s="125"/>
      <c r="BF130" s="125"/>
      <c r="BG130" s="125"/>
      <c r="BH130" s="125"/>
      <c r="BI130" s="125"/>
      <c r="BJ130" s="125"/>
      <c r="BK130" s="125"/>
      <c r="BL130" s="125"/>
      <c r="BM130" s="125"/>
      <c r="BN130" s="125"/>
      <c r="BO130" s="125"/>
      <c r="BP130" s="125"/>
      <c r="BQ130" s="125"/>
      <c r="BR130" s="125"/>
      <c r="BS130" s="125"/>
      <c r="BT130" s="125"/>
      <c r="BU130" s="125"/>
      <c r="BV130" s="125"/>
      <c r="BW130" s="125"/>
      <c r="BX130" s="125"/>
    </row>
    <row r="131" spans="11:76" s="10" customFormat="1" x14ac:dyDescent="0.2"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25"/>
      <c r="AI131" s="125"/>
      <c r="AJ131" s="125"/>
      <c r="AK131" s="125"/>
      <c r="AL131" s="125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5"/>
      <c r="AW131" s="125"/>
      <c r="AX131" s="125"/>
      <c r="AY131" s="125"/>
      <c r="AZ131" s="125"/>
      <c r="BA131" s="125"/>
      <c r="BB131" s="125"/>
      <c r="BC131" s="125"/>
      <c r="BD131" s="125"/>
      <c r="BE131" s="125"/>
      <c r="BF131" s="125"/>
      <c r="BG131" s="125"/>
      <c r="BH131" s="125"/>
      <c r="BI131" s="125"/>
      <c r="BJ131" s="125"/>
      <c r="BK131" s="125"/>
      <c r="BL131" s="125"/>
      <c r="BM131" s="125"/>
      <c r="BN131" s="125"/>
      <c r="BO131" s="125"/>
      <c r="BP131" s="125"/>
      <c r="BQ131" s="125"/>
      <c r="BR131" s="125"/>
      <c r="BS131" s="125"/>
      <c r="BT131" s="125"/>
      <c r="BU131" s="125"/>
      <c r="BV131" s="125"/>
      <c r="BW131" s="125"/>
      <c r="BX131" s="125"/>
    </row>
    <row r="132" spans="11:76" s="10" customFormat="1" x14ac:dyDescent="0.2"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125"/>
      <c r="AH132" s="125"/>
      <c r="AI132" s="125"/>
      <c r="AJ132" s="125"/>
      <c r="AK132" s="125"/>
      <c r="AL132" s="125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5"/>
      <c r="AW132" s="125"/>
      <c r="AX132" s="125"/>
      <c r="AY132" s="125"/>
      <c r="AZ132" s="125"/>
      <c r="BA132" s="125"/>
      <c r="BB132" s="125"/>
      <c r="BC132" s="125"/>
      <c r="BD132" s="125"/>
      <c r="BE132" s="125"/>
      <c r="BF132" s="125"/>
      <c r="BG132" s="125"/>
      <c r="BH132" s="125"/>
      <c r="BI132" s="125"/>
      <c r="BJ132" s="125"/>
      <c r="BK132" s="125"/>
      <c r="BL132" s="125"/>
      <c r="BM132" s="125"/>
      <c r="BN132" s="125"/>
      <c r="BO132" s="125"/>
      <c r="BP132" s="125"/>
      <c r="BQ132" s="125"/>
      <c r="BR132" s="125"/>
      <c r="BS132" s="125"/>
      <c r="BT132" s="125"/>
      <c r="BU132" s="125"/>
      <c r="BV132" s="125"/>
      <c r="BW132" s="125"/>
      <c r="BX132" s="125"/>
    </row>
    <row r="133" spans="11:76" s="10" customFormat="1" x14ac:dyDescent="0.2"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125"/>
      <c r="AH133" s="125"/>
      <c r="AI133" s="125"/>
      <c r="AJ133" s="125"/>
      <c r="AK133" s="125"/>
      <c r="AL133" s="125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5"/>
      <c r="AW133" s="125"/>
      <c r="AX133" s="125"/>
      <c r="AY133" s="125"/>
      <c r="AZ133" s="125"/>
      <c r="BA133" s="125"/>
      <c r="BB133" s="125"/>
      <c r="BC133" s="125"/>
      <c r="BD133" s="125"/>
      <c r="BE133" s="125"/>
      <c r="BF133" s="125"/>
      <c r="BG133" s="125"/>
      <c r="BH133" s="125"/>
      <c r="BI133" s="125"/>
      <c r="BJ133" s="125"/>
      <c r="BK133" s="125"/>
      <c r="BL133" s="125"/>
      <c r="BM133" s="125"/>
      <c r="BN133" s="125"/>
      <c r="BO133" s="125"/>
      <c r="BP133" s="125"/>
      <c r="BQ133" s="125"/>
      <c r="BR133" s="125"/>
      <c r="BS133" s="125"/>
      <c r="BT133" s="125"/>
      <c r="BU133" s="125"/>
      <c r="BV133" s="125"/>
      <c r="BW133" s="125"/>
      <c r="BX133" s="125"/>
    </row>
    <row r="134" spans="11:76" s="10" customFormat="1" x14ac:dyDescent="0.2"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125"/>
      <c r="AK134" s="125"/>
      <c r="AL134" s="125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5"/>
      <c r="AW134" s="125"/>
      <c r="AX134" s="125"/>
      <c r="AY134" s="125"/>
      <c r="AZ134" s="125"/>
      <c r="BA134" s="125"/>
      <c r="BB134" s="125"/>
      <c r="BC134" s="125"/>
      <c r="BD134" s="125"/>
      <c r="BE134" s="125"/>
      <c r="BF134" s="125"/>
      <c r="BG134" s="125"/>
      <c r="BH134" s="125"/>
      <c r="BI134" s="125"/>
      <c r="BJ134" s="125"/>
      <c r="BK134" s="125"/>
      <c r="BL134" s="125"/>
      <c r="BM134" s="125"/>
      <c r="BN134" s="125"/>
      <c r="BO134" s="125"/>
      <c r="BP134" s="125"/>
      <c r="BQ134" s="125"/>
      <c r="BR134" s="125"/>
      <c r="BS134" s="125"/>
      <c r="BT134" s="125"/>
      <c r="BU134" s="125"/>
      <c r="BV134" s="125"/>
      <c r="BW134" s="125"/>
      <c r="BX134" s="125"/>
    </row>
    <row r="135" spans="11:76" s="10" customFormat="1" x14ac:dyDescent="0.2"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5"/>
      <c r="AJ135" s="125"/>
      <c r="AK135" s="125"/>
      <c r="AL135" s="125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5"/>
      <c r="AW135" s="125"/>
      <c r="AX135" s="125"/>
      <c r="AY135" s="125"/>
      <c r="AZ135" s="125"/>
      <c r="BA135" s="125"/>
      <c r="BB135" s="125"/>
      <c r="BC135" s="125"/>
      <c r="BD135" s="125"/>
      <c r="BE135" s="125"/>
      <c r="BF135" s="125"/>
      <c r="BG135" s="125"/>
      <c r="BH135" s="125"/>
      <c r="BI135" s="125"/>
      <c r="BJ135" s="125"/>
      <c r="BK135" s="125"/>
      <c r="BL135" s="125"/>
      <c r="BM135" s="125"/>
      <c r="BN135" s="125"/>
      <c r="BO135" s="125"/>
      <c r="BP135" s="125"/>
      <c r="BQ135" s="125"/>
      <c r="BR135" s="125"/>
      <c r="BS135" s="125"/>
      <c r="BT135" s="125"/>
      <c r="BU135" s="125"/>
      <c r="BV135" s="125"/>
      <c r="BW135" s="125"/>
      <c r="BX135" s="125"/>
    </row>
    <row r="136" spans="11:76" s="10" customFormat="1" x14ac:dyDescent="0.2"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125"/>
      <c r="AK136" s="125"/>
      <c r="AL136" s="125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25"/>
      <c r="AZ136" s="125"/>
      <c r="BA136" s="125"/>
      <c r="BB136" s="125"/>
      <c r="BC136" s="125"/>
      <c r="BD136" s="125"/>
      <c r="BE136" s="125"/>
      <c r="BF136" s="125"/>
      <c r="BG136" s="125"/>
      <c r="BH136" s="125"/>
      <c r="BI136" s="125"/>
      <c r="BJ136" s="125"/>
      <c r="BK136" s="125"/>
      <c r="BL136" s="125"/>
      <c r="BM136" s="125"/>
      <c r="BN136" s="125"/>
      <c r="BO136" s="125"/>
      <c r="BP136" s="125"/>
      <c r="BQ136" s="125"/>
      <c r="BR136" s="125"/>
      <c r="BS136" s="125"/>
      <c r="BT136" s="125"/>
      <c r="BU136" s="125"/>
      <c r="BV136" s="125"/>
      <c r="BW136" s="125"/>
      <c r="BX136" s="125"/>
    </row>
    <row r="137" spans="11:76" s="10" customFormat="1" x14ac:dyDescent="0.2"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125"/>
      <c r="AK137" s="125"/>
      <c r="AL137" s="125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5"/>
      <c r="AW137" s="125"/>
      <c r="AX137" s="125"/>
      <c r="AY137" s="125"/>
      <c r="AZ137" s="125"/>
      <c r="BA137" s="125"/>
      <c r="BB137" s="125"/>
      <c r="BC137" s="125"/>
      <c r="BD137" s="125"/>
      <c r="BE137" s="125"/>
      <c r="BF137" s="125"/>
      <c r="BG137" s="125"/>
      <c r="BH137" s="125"/>
      <c r="BI137" s="125"/>
      <c r="BJ137" s="125"/>
      <c r="BK137" s="125"/>
      <c r="BL137" s="125"/>
      <c r="BM137" s="125"/>
      <c r="BN137" s="125"/>
      <c r="BO137" s="125"/>
      <c r="BP137" s="125"/>
      <c r="BQ137" s="125"/>
      <c r="BR137" s="125"/>
      <c r="BS137" s="125"/>
      <c r="BT137" s="125"/>
      <c r="BU137" s="125"/>
      <c r="BV137" s="125"/>
      <c r="BW137" s="125"/>
      <c r="BX137" s="125"/>
    </row>
    <row r="138" spans="11:76" s="10" customFormat="1" x14ac:dyDescent="0.2"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125"/>
      <c r="AK138" s="125"/>
      <c r="AL138" s="125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5"/>
      <c r="AW138" s="125"/>
      <c r="AX138" s="125"/>
      <c r="AY138" s="125"/>
      <c r="AZ138" s="125"/>
      <c r="BA138" s="125"/>
      <c r="BB138" s="125"/>
      <c r="BC138" s="125"/>
      <c r="BD138" s="125"/>
      <c r="BE138" s="125"/>
      <c r="BF138" s="125"/>
      <c r="BG138" s="125"/>
      <c r="BH138" s="125"/>
      <c r="BI138" s="125"/>
      <c r="BJ138" s="125"/>
      <c r="BK138" s="125"/>
      <c r="BL138" s="125"/>
      <c r="BM138" s="125"/>
      <c r="BN138" s="125"/>
      <c r="BO138" s="125"/>
      <c r="BP138" s="125"/>
      <c r="BQ138" s="125"/>
      <c r="BR138" s="125"/>
      <c r="BS138" s="125"/>
      <c r="BT138" s="125"/>
      <c r="BU138" s="125"/>
      <c r="BV138" s="125"/>
      <c r="BW138" s="125"/>
      <c r="BX138" s="125"/>
    </row>
    <row r="139" spans="11:76" s="10" customFormat="1" x14ac:dyDescent="0.2"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125"/>
      <c r="AH139" s="125"/>
      <c r="AI139" s="125"/>
      <c r="AJ139" s="125"/>
      <c r="AK139" s="125"/>
      <c r="AL139" s="125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5"/>
      <c r="AW139" s="125"/>
      <c r="AX139" s="125"/>
      <c r="AY139" s="125"/>
      <c r="AZ139" s="125"/>
      <c r="BA139" s="125"/>
      <c r="BB139" s="125"/>
      <c r="BC139" s="125"/>
      <c r="BD139" s="125"/>
      <c r="BE139" s="125"/>
      <c r="BF139" s="125"/>
      <c r="BG139" s="125"/>
      <c r="BH139" s="125"/>
      <c r="BI139" s="125"/>
      <c r="BJ139" s="125"/>
      <c r="BK139" s="125"/>
      <c r="BL139" s="125"/>
      <c r="BM139" s="125"/>
      <c r="BN139" s="125"/>
      <c r="BO139" s="125"/>
      <c r="BP139" s="125"/>
      <c r="BQ139" s="125"/>
      <c r="BR139" s="125"/>
      <c r="BS139" s="125"/>
      <c r="BT139" s="125"/>
      <c r="BU139" s="125"/>
      <c r="BV139" s="125"/>
      <c r="BW139" s="125"/>
      <c r="BX139" s="125"/>
    </row>
    <row r="140" spans="11:76" s="10" customFormat="1" x14ac:dyDescent="0.2"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  <c r="AI140" s="125"/>
      <c r="AJ140" s="125"/>
      <c r="AK140" s="125"/>
      <c r="AL140" s="125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5"/>
      <c r="AW140" s="125"/>
      <c r="AX140" s="125"/>
      <c r="AY140" s="125"/>
      <c r="AZ140" s="125"/>
      <c r="BA140" s="125"/>
      <c r="BB140" s="125"/>
      <c r="BC140" s="125"/>
      <c r="BD140" s="125"/>
      <c r="BE140" s="125"/>
      <c r="BF140" s="125"/>
      <c r="BG140" s="125"/>
      <c r="BH140" s="125"/>
      <c r="BI140" s="125"/>
      <c r="BJ140" s="125"/>
      <c r="BK140" s="125"/>
      <c r="BL140" s="125"/>
      <c r="BM140" s="125"/>
      <c r="BN140" s="125"/>
      <c r="BO140" s="125"/>
      <c r="BP140" s="125"/>
      <c r="BQ140" s="125"/>
      <c r="BR140" s="125"/>
      <c r="BS140" s="125"/>
      <c r="BT140" s="125"/>
      <c r="BU140" s="125"/>
      <c r="BV140" s="125"/>
      <c r="BW140" s="125"/>
      <c r="BX140" s="125"/>
    </row>
    <row r="141" spans="11:76" s="10" customFormat="1" x14ac:dyDescent="0.2"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25"/>
      <c r="AJ141" s="125"/>
      <c r="AK141" s="125"/>
      <c r="AL141" s="125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5"/>
      <c r="AW141" s="125"/>
      <c r="AX141" s="125"/>
      <c r="AY141" s="125"/>
      <c r="AZ141" s="125"/>
      <c r="BA141" s="125"/>
      <c r="BB141" s="125"/>
      <c r="BC141" s="125"/>
      <c r="BD141" s="125"/>
      <c r="BE141" s="125"/>
      <c r="BF141" s="125"/>
      <c r="BG141" s="125"/>
      <c r="BH141" s="125"/>
      <c r="BI141" s="125"/>
      <c r="BJ141" s="125"/>
      <c r="BK141" s="125"/>
      <c r="BL141" s="125"/>
      <c r="BM141" s="125"/>
      <c r="BN141" s="125"/>
      <c r="BO141" s="125"/>
      <c r="BP141" s="125"/>
      <c r="BQ141" s="125"/>
      <c r="BR141" s="125"/>
      <c r="BS141" s="125"/>
      <c r="BT141" s="125"/>
      <c r="BU141" s="125"/>
      <c r="BV141" s="125"/>
      <c r="BW141" s="125"/>
      <c r="BX141" s="125"/>
    </row>
    <row r="142" spans="11:76" s="10" customFormat="1" x14ac:dyDescent="0.2"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5"/>
      <c r="AK142" s="125"/>
      <c r="AL142" s="125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25"/>
      <c r="BC142" s="125"/>
      <c r="BD142" s="125"/>
      <c r="BE142" s="125"/>
      <c r="BF142" s="125"/>
      <c r="BG142" s="125"/>
      <c r="BH142" s="125"/>
      <c r="BI142" s="125"/>
      <c r="BJ142" s="125"/>
      <c r="BK142" s="125"/>
      <c r="BL142" s="125"/>
      <c r="BM142" s="125"/>
      <c r="BN142" s="125"/>
      <c r="BO142" s="125"/>
      <c r="BP142" s="125"/>
      <c r="BQ142" s="125"/>
      <c r="BR142" s="125"/>
      <c r="BS142" s="125"/>
      <c r="BT142" s="125"/>
      <c r="BU142" s="125"/>
      <c r="BV142" s="125"/>
      <c r="BW142" s="125"/>
      <c r="BX142" s="125"/>
    </row>
    <row r="143" spans="11:76" s="10" customFormat="1" x14ac:dyDescent="0.2"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125"/>
      <c r="AH143" s="125"/>
      <c r="AI143" s="125"/>
      <c r="AJ143" s="125"/>
      <c r="AK143" s="125"/>
      <c r="AL143" s="125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5"/>
      <c r="AW143" s="125"/>
      <c r="AX143" s="125"/>
      <c r="AY143" s="125"/>
      <c r="AZ143" s="125"/>
      <c r="BA143" s="125"/>
      <c r="BB143" s="125"/>
      <c r="BC143" s="125"/>
      <c r="BD143" s="125"/>
      <c r="BE143" s="125"/>
      <c r="BF143" s="125"/>
      <c r="BG143" s="125"/>
      <c r="BH143" s="125"/>
      <c r="BI143" s="125"/>
      <c r="BJ143" s="125"/>
      <c r="BK143" s="125"/>
      <c r="BL143" s="125"/>
      <c r="BM143" s="125"/>
      <c r="BN143" s="125"/>
      <c r="BO143" s="125"/>
      <c r="BP143" s="125"/>
      <c r="BQ143" s="125"/>
      <c r="BR143" s="125"/>
      <c r="BS143" s="125"/>
      <c r="BT143" s="125"/>
      <c r="BU143" s="125"/>
      <c r="BV143" s="125"/>
      <c r="BW143" s="125"/>
      <c r="BX143" s="125"/>
    </row>
    <row r="144" spans="11:76" s="10" customFormat="1" x14ac:dyDescent="0.2"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125"/>
      <c r="AH144" s="125"/>
      <c r="AI144" s="125"/>
      <c r="AJ144" s="125"/>
      <c r="AK144" s="125"/>
      <c r="AL144" s="125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5"/>
      <c r="AW144" s="125"/>
      <c r="AX144" s="125"/>
      <c r="AY144" s="125"/>
      <c r="AZ144" s="125"/>
      <c r="BA144" s="125"/>
      <c r="BB144" s="125"/>
      <c r="BC144" s="125"/>
      <c r="BD144" s="125"/>
      <c r="BE144" s="125"/>
      <c r="BF144" s="125"/>
      <c r="BG144" s="125"/>
      <c r="BH144" s="125"/>
      <c r="BI144" s="125"/>
      <c r="BJ144" s="125"/>
      <c r="BK144" s="125"/>
      <c r="BL144" s="125"/>
      <c r="BM144" s="125"/>
      <c r="BN144" s="125"/>
      <c r="BO144" s="125"/>
      <c r="BP144" s="125"/>
      <c r="BQ144" s="125"/>
      <c r="BR144" s="125"/>
      <c r="BS144" s="125"/>
      <c r="BT144" s="125"/>
      <c r="BU144" s="125"/>
      <c r="BV144" s="125"/>
      <c r="BW144" s="125"/>
      <c r="BX144" s="125"/>
    </row>
    <row r="145" spans="11:76" s="10" customFormat="1" x14ac:dyDescent="0.2"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5"/>
      <c r="BA145" s="125"/>
      <c r="BB145" s="125"/>
      <c r="BC145" s="125"/>
      <c r="BD145" s="125"/>
      <c r="BE145" s="125"/>
      <c r="BF145" s="125"/>
      <c r="BG145" s="125"/>
      <c r="BH145" s="125"/>
      <c r="BI145" s="125"/>
      <c r="BJ145" s="125"/>
      <c r="BK145" s="125"/>
      <c r="BL145" s="125"/>
      <c r="BM145" s="125"/>
      <c r="BN145" s="125"/>
      <c r="BO145" s="125"/>
      <c r="BP145" s="125"/>
      <c r="BQ145" s="125"/>
      <c r="BR145" s="125"/>
      <c r="BS145" s="125"/>
      <c r="BT145" s="125"/>
      <c r="BU145" s="125"/>
      <c r="BV145" s="125"/>
      <c r="BW145" s="125"/>
      <c r="BX145" s="125"/>
    </row>
    <row r="146" spans="11:76" s="10" customFormat="1" x14ac:dyDescent="0.2"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125"/>
      <c r="AK146" s="125"/>
      <c r="AL146" s="125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  <c r="AX146" s="125"/>
      <c r="AY146" s="125"/>
      <c r="AZ146" s="125"/>
      <c r="BA146" s="125"/>
      <c r="BB146" s="125"/>
      <c r="BC146" s="125"/>
      <c r="BD146" s="125"/>
      <c r="BE146" s="125"/>
      <c r="BF146" s="125"/>
      <c r="BG146" s="125"/>
      <c r="BH146" s="125"/>
      <c r="BI146" s="125"/>
      <c r="BJ146" s="125"/>
      <c r="BK146" s="125"/>
      <c r="BL146" s="125"/>
      <c r="BM146" s="125"/>
      <c r="BN146" s="125"/>
      <c r="BO146" s="125"/>
      <c r="BP146" s="125"/>
      <c r="BQ146" s="125"/>
      <c r="BR146" s="125"/>
      <c r="BS146" s="125"/>
      <c r="BT146" s="125"/>
      <c r="BU146" s="125"/>
      <c r="BV146" s="125"/>
      <c r="BW146" s="125"/>
      <c r="BX146" s="125"/>
    </row>
    <row r="147" spans="11:76" s="10" customFormat="1" x14ac:dyDescent="0.2"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125"/>
      <c r="AH147" s="125"/>
      <c r="AI147" s="125"/>
      <c r="AJ147" s="125"/>
      <c r="AK147" s="125"/>
      <c r="AL147" s="125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5"/>
      <c r="AW147" s="125"/>
      <c r="AX147" s="125"/>
      <c r="AY147" s="125"/>
      <c r="AZ147" s="125"/>
      <c r="BA147" s="125"/>
      <c r="BB147" s="125"/>
      <c r="BC147" s="125"/>
      <c r="BD147" s="125"/>
      <c r="BE147" s="125"/>
      <c r="BF147" s="125"/>
      <c r="BG147" s="125"/>
      <c r="BH147" s="125"/>
      <c r="BI147" s="125"/>
      <c r="BJ147" s="125"/>
      <c r="BK147" s="125"/>
      <c r="BL147" s="125"/>
      <c r="BM147" s="125"/>
      <c r="BN147" s="125"/>
      <c r="BO147" s="125"/>
      <c r="BP147" s="125"/>
      <c r="BQ147" s="125"/>
      <c r="BR147" s="125"/>
      <c r="BS147" s="125"/>
      <c r="BT147" s="125"/>
      <c r="BU147" s="125"/>
      <c r="BV147" s="125"/>
      <c r="BW147" s="125"/>
      <c r="BX147" s="125"/>
    </row>
    <row r="148" spans="11:76" s="10" customFormat="1" x14ac:dyDescent="0.2"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125"/>
      <c r="AK148" s="125"/>
      <c r="AL148" s="125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5"/>
      <c r="AX148" s="125"/>
      <c r="AY148" s="125"/>
      <c r="AZ148" s="125"/>
      <c r="BA148" s="125"/>
      <c r="BB148" s="125"/>
      <c r="BC148" s="125"/>
      <c r="BD148" s="125"/>
      <c r="BE148" s="125"/>
      <c r="BF148" s="125"/>
      <c r="BG148" s="125"/>
      <c r="BH148" s="125"/>
      <c r="BI148" s="125"/>
      <c r="BJ148" s="125"/>
      <c r="BK148" s="125"/>
      <c r="BL148" s="125"/>
      <c r="BM148" s="125"/>
      <c r="BN148" s="125"/>
      <c r="BO148" s="125"/>
      <c r="BP148" s="125"/>
      <c r="BQ148" s="125"/>
      <c r="BR148" s="125"/>
      <c r="BS148" s="125"/>
      <c r="BT148" s="125"/>
      <c r="BU148" s="125"/>
      <c r="BV148" s="125"/>
      <c r="BW148" s="125"/>
      <c r="BX148" s="125"/>
    </row>
    <row r="149" spans="11:76" s="10" customFormat="1" x14ac:dyDescent="0.2"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125"/>
      <c r="AK149" s="125"/>
      <c r="AL149" s="125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5"/>
      <c r="AW149" s="125"/>
      <c r="AX149" s="125"/>
      <c r="AY149" s="125"/>
      <c r="AZ149" s="125"/>
      <c r="BA149" s="125"/>
      <c r="BB149" s="125"/>
      <c r="BC149" s="125"/>
      <c r="BD149" s="125"/>
      <c r="BE149" s="125"/>
      <c r="BF149" s="125"/>
      <c r="BG149" s="125"/>
      <c r="BH149" s="125"/>
      <c r="BI149" s="125"/>
      <c r="BJ149" s="125"/>
      <c r="BK149" s="125"/>
      <c r="BL149" s="125"/>
      <c r="BM149" s="125"/>
      <c r="BN149" s="125"/>
      <c r="BO149" s="125"/>
      <c r="BP149" s="125"/>
      <c r="BQ149" s="125"/>
      <c r="BR149" s="125"/>
      <c r="BS149" s="125"/>
      <c r="BT149" s="125"/>
      <c r="BU149" s="125"/>
      <c r="BV149" s="125"/>
      <c r="BW149" s="125"/>
      <c r="BX149" s="125"/>
    </row>
    <row r="150" spans="11:76" s="10" customFormat="1" x14ac:dyDescent="0.2"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5"/>
      <c r="AW150" s="125"/>
      <c r="AX150" s="125"/>
      <c r="AY150" s="125"/>
      <c r="AZ150" s="125"/>
      <c r="BA150" s="125"/>
      <c r="BB150" s="125"/>
      <c r="BC150" s="125"/>
      <c r="BD150" s="125"/>
      <c r="BE150" s="125"/>
      <c r="BF150" s="125"/>
      <c r="BG150" s="125"/>
      <c r="BH150" s="125"/>
      <c r="BI150" s="125"/>
      <c r="BJ150" s="125"/>
      <c r="BK150" s="125"/>
      <c r="BL150" s="125"/>
      <c r="BM150" s="125"/>
      <c r="BN150" s="125"/>
      <c r="BO150" s="125"/>
      <c r="BP150" s="125"/>
      <c r="BQ150" s="125"/>
      <c r="BR150" s="125"/>
      <c r="BS150" s="125"/>
      <c r="BT150" s="125"/>
      <c r="BU150" s="125"/>
      <c r="BV150" s="125"/>
      <c r="BW150" s="125"/>
      <c r="BX150" s="125"/>
    </row>
    <row r="151" spans="11:76" s="10" customFormat="1" x14ac:dyDescent="0.2"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  <c r="AJ151" s="125"/>
      <c r="AK151" s="125"/>
      <c r="AL151" s="125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25"/>
      <c r="BH151" s="125"/>
      <c r="BI151" s="125"/>
      <c r="BJ151" s="125"/>
      <c r="BK151" s="125"/>
      <c r="BL151" s="125"/>
      <c r="BM151" s="125"/>
      <c r="BN151" s="125"/>
      <c r="BO151" s="125"/>
      <c r="BP151" s="125"/>
      <c r="BQ151" s="125"/>
      <c r="BR151" s="125"/>
      <c r="BS151" s="125"/>
      <c r="BT151" s="125"/>
      <c r="BU151" s="125"/>
      <c r="BV151" s="125"/>
      <c r="BW151" s="125"/>
      <c r="BX151" s="125"/>
    </row>
    <row r="152" spans="11:76" s="10" customFormat="1" x14ac:dyDescent="0.2"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5"/>
      <c r="AW152" s="125"/>
      <c r="AX152" s="125"/>
      <c r="AY152" s="125"/>
      <c r="AZ152" s="125"/>
      <c r="BA152" s="125"/>
      <c r="BB152" s="125"/>
      <c r="BC152" s="125"/>
      <c r="BD152" s="125"/>
      <c r="BE152" s="125"/>
      <c r="BF152" s="125"/>
      <c r="BG152" s="125"/>
      <c r="BH152" s="125"/>
      <c r="BI152" s="125"/>
      <c r="BJ152" s="125"/>
      <c r="BK152" s="125"/>
      <c r="BL152" s="125"/>
      <c r="BM152" s="125"/>
      <c r="BN152" s="125"/>
      <c r="BO152" s="125"/>
      <c r="BP152" s="125"/>
      <c r="BQ152" s="125"/>
      <c r="BR152" s="125"/>
      <c r="BS152" s="125"/>
      <c r="BT152" s="125"/>
      <c r="BU152" s="125"/>
      <c r="BV152" s="125"/>
      <c r="BW152" s="125"/>
      <c r="BX152" s="125"/>
    </row>
    <row r="153" spans="11:76" s="10" customFormat="1" x14ac:dyDescent="0.2"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5"/>
      <c r="AW153" s="125"/>
      <c r="AX153" s="125"/>
      <c r="AY153" s="125"/>
      <c r="AZ153" s="125"/>
      <c r="BA153" s="125"/>
      <c r="BB153" s="125"/>
      <c r="BC153" s="125"/>
      <c r="BD153" s="125"/>
      <c r="BE153" s="125"/>
      <c r="BF153" s="125"/>
      <c r="BG153" s="125"/>
      <c r="BH153" s="125"/>
      <c r="BI153" s="125"/>
      <c r="BJ153" s="125"/>
      <c r="BK153" s="125"/>
      <c r="BL153" s="125"/>
      <c r="BM153" s="125"/>
      <c r="BN153" s="125"/>
      <c r="BO153" s="125"/>
      <c r="BP153" s="125"/>
      <c r="BQ153" s="125"/>
      <c r="BR153" s="125"/>
      <c r="BS153" s="125"/>
      <c r="BT153" s="125"/>
      <c r="BU153" s="125"/>
      <c r="BV153" s="125"/>
      <c r="BW153" s="125"/>
      <c r="BX153" s="125"/>
    </row>
    <row r="154" spans="11:76" s="10" customFormat="1" x14ac:dyDescent="0.2"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125"/>
      <c r="AK154" s="125"/>
      <c r="AL154" s="125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5"/>
      <c r="AW154" s="125"/>
      <c r="AX154" s="125"/>
      <c r="AY154" s="125"/>
      <c r="AZ154" s="125"/>
      <c r="BA154" s="125"/>
      <c r="BB154" s="125"/>
      <c r="BC154" s="125"/>
      <c r="BD154" s="125"/>
      <c r="BE154" s="125"/>
      <c r="BF154" s="125"/>
      <c r="BG154" s="125"/>
      <c r="BH154" s="125"/>
      <c r="BI154" s="125"/>
      <c r="BJ154" s="125"/>
      <c r="BK154" s="125"/>
      <c r="BL154" s="125"/>
      <c r="BM154" s="125"/>
      <c r="BN154" s="125"/>
      <c r="BO154" s="125"/>
      <c r="BP154" s="125"/>
      <c r="BQ154" s="125"/>
      <c r="BR154" s="125"/>
      <c r="BS154" s="125"/>
      <c r="BT154" s="125"/>
      <c r="BU154" s="125"/>
      <c r="BV154" s="125"/>
      <c r="BW154" s="125"/>
      <c r="BX154" s="125"/>
    </row>
    <row r="155" spans="11:76" s="10" customFormat="1" x14ac:dyDescent="0.2"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5"/>
      <c r="BF155" s="125"/>
      <c r="BG155" s="125"/>
      <c r="BH155" s="125"/>
      <c r="BI155" s="125"/>
      <c r="BJ155" s="125"/>
      <c r="BK155" s="125"/>
      <c r="BL155" s="125"/>
      <c r="BM155" s="125"/>
      <c r="BN155" s="125"/>
      <c r="BO155" s="125"/>
      <c r="BP155" s="125"/>
      <c r="BQ155" s="125"/>
      <c r="BR155" s="125"/>
      <c r="BS155" s="125"/>
      <c r="BT155" s="125"/>
      <c r="BU155" s="125"/>
      <c r="BV155" s="125"/>
      <c r="BW155" s="125"/>
      <c r="BX155" s="125"/>
    </row>
    <row r="156" spans="11:76" s="10" customFormat="1" x14ac:dyDescent="0.2"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  <c r="BD156" s="125"/>
      <c r="BE156" s="125"/>
      <c r="BF156" s="125"/>
      <c r="BG156" s="125"/>
      <c r="BH156" s="125"/>
      <c r="BI156" s="125"/>
      <c r="BJ156" s="125"/>
      <c r="BK156" s="125"/>
      <c r="BL156" s="125"/>
      <c r="BM156" s="125"/>
      <c r="BN156" s="125"/>
      <c r="BO156" s="125"/>
      <c r="BP156" s="125"/>
      <c r="BQ156" s="125"/>
      <c r="BR156" s="125"/>
      <c r="BS156" s="125"/>
      <c r="BT156" s="125"/>
      <c r="BU156" s="125"/>
      <c r="BV156" s="125"/>
      <c r="BW156" s="125"/>
      <c r="BX156" s="125"/>
    </row>
    <row r="157" spans="11:76" s="10" customFormat="1" x14ac:dyDescent="0.2"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  <c r="AX157" s="125"/>
      <c r="AY157" s="125"/>
      <c r="AZ157" s="125"/>
      <c r="BA157" s="125"/>
      <c r="BB157" s="125"/>
      <c r="BC157" s="125"/>
      <c r="BD157" s="125"/>
      <c r="BE157" s="125"/>
      <c r="BF157" s="125"/>
      <c r="BG157" s="125"/>
      <c r="BH157" s="125"/>
      <c r="BI157" s="125"/>
      <c r="BJ157" s="125"/>
      <c r="BK157" s="125"/>
      <c r="BL157" s="125"/>
      <c r="BM157" s="125"/>
      <c r="BN157" s="125"/>
      <c r="BO157" s="125"/>
      <c r="BP157" s="125"/>
      <c r="BQ157" s="125"/>
      <c r="BR157" s="125"/>
      <c r="BS157" s="125"/>
      <c r="BT157" s="125"/>
      <c r="BU157" s="125"/>
      <c r="BV157" s="125"/>
      <c r="BW157" s="125"/>
      <c r="BX157" s="125"/>
    </row>
    <row r="158" spans="11:76" s="10" customFormat="1" x14ac:dyDescent="0.2"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  <c r="BD158" s="125"/>
      <c r="BE158" s="125"/>
      <c r="BF158" s="125"/>
      <c r="BG158" s="125"/>
      <c r="BH158" s="125"/>
      <c r="BI158" s="125"/>
      <c r="BJ158" s="125"/>
      <c r="BK158" s="125"/>
      <c r="BL158" s="125"/>
      <c r="BM158" s="125"/>
      <c r="BN158" s="125"/>
      <c r="BO158" s="125"/>
      <c r="BP158" s="125"/>
      <c r="BQ158" s="125"/>
      <c r="BR158" s="125"/>
      <c r="BS158" s="125"/>
      <c r="BT158" s="125"/>
      <c r="BU158" s="125"/>
      <c r="BV158" s="125"/>
      <c r="BW158" s="125"/>
      <c r="BX158" s="125"/>
    </row>
    <row r="159" spans="11:76" s="10" customFormat="1" x14ac:dyDescent="0.2"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  <c r="AJ159" s="125"/>
      <c r="AK159" s="125"/>
      <c r="AL159" s="125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5"/>
      <c r="AW159" s="125"/>
      <c r="AX159" s="125"/>
      <c r="AY159" s="125"/>
      <c r="AZ159" s="125"/>
      <c r="BA159" s="125"/>
      <c r="BB159" s="125"/>
      <c r="BC159" s="125"/>
      <c r="BD159" s="125"/>
      <c r="BE159" s="125"/>
      <c r="BF159" s="125"/>
      <c r="BG159" s="125"/>
      <c r="BH159" s="125"/>
      <c r="BI159" s="125"/>
      <c r="BJ159" s="125"/>
      <c r="BK159" s="125"/>
      <c r="BL159" s="125"/>
      <c r="BM159" s="125"/>
      <c r="BN159" s="125"/>
      <c r="BO159" s="125"/>
      <c r="BP159" s="125"/>
      <c r="BQ159" s="125"/>
      <c r="BR159" s="125"/>
      <c r="BS159" s="125"/>
      <c r="BT159" s="125"/>
      <c r="BU159" s="125"/>
      <c r="BV159" s="125"/>
      <c r="BW159" s="125"/>
      <c r="BX159" s="125"/>
    </row>
    <row r="160" spans="11:76" s="10" customFormat="1" x14ac:dyDescent="0.2"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  <c r="AJ160" s="125"/>
      <c r="AK160" s="125"/>
      <c r="AL160" s="125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5"/>
      <c r="AW160" s="125"/>
      <c r="AX160" s="125"/>
      <c r="AY160" s="125"/>
      <c r="AZ160" s="125"/>
      <c r="BA160" s="125"/>
      <c r="BB160" s="125"/>
      <c r="BC160" s="125"/>
      <c r="BD160" s="125"/>
      <c r="BE160" s="125"/>
      <c r="BF160" s="125"/>
      <c r="BG160" s="125"/>
      <c r="BH160" s="125"/>
      <c r="BI160" s="125"/>
      <c r="BJ160" s="125"/>
      <c r="BK160" s="125"/>
      <c r="BL160" s="125"/>
      <c r="BM160" s="125"/>
      <c r="BN160" s="125"/>
      <c r="BO160" s="125"/>
      <c r="BP160" s="125"/>
      <c r="BQ160" s="125"/>
      <c r="BR160" s="125"/>
      <c r="BS160" s="125"/>
      <c r="BT160" s="125"/>
      <c r="BU160" s="125"/>
      <c r="BV160" s="125"/>
      <c r="BW160" s="125"/>
      <c r="BX160" s="125"/>
    </row>
    <row r="161" spans="11:76" s="10" customFormat="1" x14ac:dyDescent="0.2"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125"/>
      <c r="AK161" s="125"/>
      <c r="AL161" s="125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5"/>
      <c r="AW161" s="125"/>
      <c r="AX161" s="125"/>
      <c r="AY161" s="125"/>
      <c r="AZ161" s="125"/>
      <c r="BA161" s="125"/>
      <c r="BB161" s="125"/>
      <c r="BC161" s="125"/>
      <c r="BD161" s="125"/>
      <c r="BE161" s="125"/>
      <c r="BF161" s="125"/>
      <c r="BG161" s="125"/>
      <c r="BH161" s="125"/>
      <c r="BI161" s="125"/>
      <c r="BJ161" s="125"/>
      <c r="BK161" s="125"/>
      <c r="BL161" s="125"/>
      <c r="BM161" s="125"/>
      <c r="BN161" s="125"/>
      <c r="BO161" s="125"/>
      <c r="BP161" s="125"/>
      <c r="BQ161" s="125"/>
      <c r="BR161" s="125"/>
      <c r="BS161" s="125"/>
      <c r="BT161" s="125"/>
      <c r="BU161" s="125"/>
      <c r="BV161" s="125"/>
      <c r="BW161" s="125"/>
      <c r="BX161" s="125"/>
    </row>
    <row r="162" spans="11:76" s="10" customFormat="1" x14ac:dyDescent="0.2"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5"/>
      <c r="AW162" s="125"/>
      <c r="AX162" s="125"/>
      <c r="AY162" s="125"/>
      <c r="AZ162" s="125"/>
      <c r="BA162" s="125"/>
      <c r="BB162" s="125"/>
      <c r="BC162" s="125"/>
      <c r="BD162" s="125"/>
      <c r="BE162" s="125"/>
      <c r="BF162" s="125"/>
      <c r="BG162" s="125"/>
      <c r="BH162" s="125"/>
      <c r="BI162" s="125"/>
      <c r="BJ162" s="125"/>
      <c r="BK162" s="125"/>
      <c r="BL162" s="125"/>
      <c r="BM162" s="125"/>
      <c r="BN162" s="125"/>
      <c r="BO162" s="125"/>
      <c r="BP162" s="125"/>
      <c r="BQ162" s="125"/>
      <c r="BR162" s="125"/>
      <c r="BS162" s="125"/>
      <c r="BT162" s="125"/>
      <c r="BU162" s="125"/>
      <c r="BV162" s="125"/>
      <c r="BW162" s="125"/>
      <c r="BX162" s="125"/>
    </row>
    <row r="163" spans="11:76" s="10" customFormat="1" x14ac:dyDescent="0.2"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125"/>
      <c r="AK163" s="125"/>
      <c r="AL163" s="125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5"/>
      <c r="AW163" s="125"/>
      <c r="AX163" s="125"/>
      <c r="AY163" s="125"/>
      <c r="AZ163" s="125"/>
      <c r="BA163" s="125"/>
      <c r="BB163" s="125"/>
      <c r="BC163" s="125"/>
      <c r="BD163" s="125"/>
      <c r="BE163" s="125"/>
      <c r="BF163" s="125"/>
      <c r="BG163" s="125"/>
      <c r="BH163" s="125"/>
      <c r="BI163" s="125"/>
      <c r="BJ163" s="125"/>
      <c r="BK163" s="125"/>
      <c r="BL163" s="125"/>
      <c r="BM163" s="125"/>
      <c r="BN163" s="125"/>
      <c r="BO163" s="125"/>
      <c r="BP163" s="125"/>
      <c r="BQ163" s="125"/>
      <c r="BR163" s="125"/>
      <c r="BS163" s="125"/>
      <c r="BT163" s="125"/>
      <c r="BU163" s="125"/>
      <c r="BV163" s="125"/>
      <c r="BW163" s="125"/>
      <c r="BX163" s="125"/>
    </row>
    <row r="164" spans="11:76" s="10" customFormat="1" x14ac:dyDescent="0.2"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1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  <c r="AX164" s="125"/>
      <c r="AY164" s="125"/>
      <c r="AZ164" s="125"/>
      <c r="BA164" s="125"/>
      <c r="BB164" s="125"/>
      <c r="BC164" s="125"/>
      <c r="BD164" s="125"/>
      <c r="BE164" s="125"/>
      <c r="BF164" s="125"/>
      <c r="BG164" s="125"/>
      <c r="BH164" s="125"/>
      <c r="BI164" s="125"/>
      <c r="BJ164" s="125"/>
      <c r="BK164" s="125"/>
      <c r="BL164" s="125"/>
      <c r="BM164" s="125"/>
      <c r="BN164" s="125"/>
      <c r="BO164" s="125"/>
      <c r="BP164" s="125"/>
      <c r="BQ164" s="125"/>
      <c r="BR164" s="125"/>
      <c r="BS164" s="125"/>
      <c r="BT164" s="125"/>
      <c r="BU164" s="125"/>
      <c r="BV164" s="125"/>
      <c r="BW164" s="125"/>
      <c r="BX164" s="125"/>
    </row>
    <row r="165" spans="11:76" s="10" customFormat="1" x14ac:dyDescent="0.2"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  <c r="BD165" s="125"/>
      <c r="BE165" s="125"/>
      <c r="BF165" s="125"/>
      <c r="BG165" s="125"/>
      <c r="BH165" s="125"/>
      <c r="BI165" s="125"/>
      <c r="BJ165" s="125"/>
      <c r="BK165" s="125"/>
      <c r="BL165" s="125"/>
      <c r="BM165" s="125"/>
      <c r="BN165" s="125"/>
      <c r="BO165" s="125"/>
      <c r="BP165" s="125"/>
      <c r="BQ165" s="125"/>
      <c r="BR165" s="125"/>
      <c r="BS165" s="125"/>
      <c r="BT165" s="125"/>
      <c r="BU165" s="125"/>
      <c r="BV165" s="125"/>
      <c r="BW165" s="125"/>
      <c r="BX165" s="125"/>
    </row>
    <row r="166" spans="11:76" s="10" customFormat="1" x14ac:dyDescent="0.2"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5"/>
      <c r="AL166" s="125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  <c r="AX166" s="125"/>
      <c r="AY166" s="125"/>
      <c r="AZ166" s="125"/>
      <c r="BA166" s="125"/>
      <c r="BB166" s="125"/>
      <c r="BC166" s="125"/>
      <c r="BD166" s="125"/>
      <c r="BE166" s="125"/>
      <c r="BF166" s="125"/>
      <c r="BG166" s="125"/>
      <c r="BH166" s="125"/>
      <c r="BI166" s="125"/>
      <c r="BJ166" s="125"/>
      <c r="BK166" s="125"/>
      <c r="BL166" s="125"/>
      <c r="BM166" s="125"/>
      <c r="BN166" s="125"/>
      <c r="BO166" s="125"/>
      <c r="BP166" s="125"/>
      <c r="BQ166" s="125"/>
      <c r="BR166" s="125"/>
      <c r="BS166" s="125"/>
      <c r="BT166" s="125"/>
      <c r="BU166" s="125"/>
      <c r="BV166" s="125"/>
      <c r="BW166" s="125"/>
      <c r="BX166" s="125"/>
    </row>
    <row r="167" spans="11:76" s="10" customFormat="1" x14ac:dyDescent="0.2"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125"/>
      <c r="AK167" s="125"/>
      <c r="AL167" s="125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5"/>
      <c r="AW167" s="125"/>
      <c r="AX167" s="125"/>
      <c r="AY167" s="125"/>
      <c r="AZ167" s="125"/>
      <c r="BA167" s="125"/>
      <c r="BB167" s="125"/>
      <c r="BC167" s="125"/>
      <c r="BD167" s="125"/>
      <c r="BE167" s="125"/>
      <c r="BF167" s="125"/>
      <c r="BG167" s="125"/>
      <c r="BH167" s="125"/>
      <c r="BI167" s="125"/>
      <c r="BJ167" s="125"/>
      <c r="BK167" s="125"/>
      <c r="BL167" s="125"/>
      <c r="BM167" s="125"/>
      <c r="BN167" s="125"/>
      <c r="BO167" s="125"/>
      <c r="BP167" s="125"/>
      <c r="BQ167" s="125"/>
      <c r="BR167" s="125"/>
      <c r="BS167" s="125"/>
      <c r="BT167" s="125"/>
      <c r="BU167" s="125"/>
      <c r="BV167" s="125"/>
      <c r="BW167" s="125"/>
      <c r="BX167" s="125"/>
    </row>
    <row r="168" spans="11:76" s="10" customFormat="1" x14ac:dyDescent="0.2"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  <c r="AX168" s="125"/>
      <c r="AY168" s="125"/>
      <c r="AZ168" s="125"/>
      <c r="BA168" s="125"/>
      <c r="BB168" s="125"/>
      <c r="BC168" s="125"/>
      <c r="BD168" s="125"/>
      <c r="BE168" s="125"/>
      <c r="BF168" s="125"/>
      <c r="BG168" s="125"/>
      <c r="BH168" s="125"/>
      <c r="BI168" s="125"/>
      <c r="BJ168" s="125"/>
      <c r="BK168" s="125"/>
      <c r="BL168" s="125"/>
      <c r="BM168" s="125"/>
      <c r="BN168" s="125"/>
      <c r="BO168" s="125"/>
      <c r="BP168" s="125"/>
      <c r="BQ168" s="125"/>
      <c r="BR168" s="125"/>
      <c r="BS168" s="125"/>
      <c r="BT168" s="125"/>
      <c r="BU168" s="125"/>
      <c r="BV168" s="125"/>
      <c r="BW168" s="125"/>
      <c r="BX168" s="125"/>
    </row>
    <row r="169" spans="11:76" s="10" customFormat="1" x14ac:dyDescent="0.2"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  <c r="AX169" s="125"/>
      <c r="AY169" s="125"/>
      <c r="AZ169" s="125"/>
      <c r="BA169" s="125"/>
      <c r="BB169" s="125"/>
      <c r="BC169" s="125"/>
      <c r="BD169" s="125"/>
      <c r="BE169" s="125"/>
      <c r="BF169" s="125"/>
      <c r="BG169" s="125"/>
      <c r="BH169" s="125"/>
      <c r="BI169" s="125"/>
      <c r="BJ169" s="125"/>
      <c r="BK169" s="125"/>
      <c r="BL169" s="125"/>
      <c r="BM169" s="125"/>
      <c r="BN169" s="125"/>
      <c r="BO169" s="125"/>
      <c r="BP169" s="125"/>
      <c r="BQ169" s="125"/>
      <c r="BR169" s="125"/>
      <c r="BS169" s="125"/>
      <c r="BT169" s="125"/>
      <c r="BU169" s="125"/>
      <c r="BV169" s="125"/>
      <c r="BW169" s="125"/>
      <c r="BX169" s="125"/>
    </row>
    <row r="170" spans="11:76" s="10" customFormat="1" x14ac:dyDescent="0.2"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  <c r="AJ170" s="125"/>
      <c r="AK170" s="125"/>
      <c r="AL170" s="125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5"/>
      <c r="AW170" s="125"/>
      <c r="AX170" s="125"/>
      <c r="AY170" s="125"/>
      <c r="AZ170" s="125"/>
      <c r="BA170" s="125"/>
      <c r="BB170" s="125"/>
      <c r="BC170" s="125"/>
      <c r="BD170" s="125"/>
      <c r="BE170" s="125"/>
      <c r="BF170" s="125"/>
      <c r="BG170" s="125"/>
      <c r="BH170" s="125"/>
      <c r="BI170" s="125"/>
      <c r="BJ170" s="125"/>
      <c r="BK170" s="125"/>
      <c r="BL170" s="125"/>
      <c r="BM170" s="125"/>
      <c r="BN170" s="125"/>
      <c r="BO170" s="125"/>
      <c r="BP170" s="125"/>
      <c r="BQ170" s="125"/>
      <c r="BR170" s="125"/>
      <c r="BS170" s="125"/>
      <c r="BT170" s="125"/>
      <c r="BU170" s="125"/>
      <c r="BV170" s="125"/>
      <c r="BW170" s="125"/>
      <c r="BX170" s="125"/>
    </row>
    <row r="171" spans="11:76" s="10" customFormat="1" x14ac:dyDescent="0.2"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  <c r="AJ171" s="125"/>
      <c r="AK171" s="125"/>
      <c r="AL171" s="125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5"/>
      <c r="AW171" s="125"/>
      <c r="AX171" s="125"/>
      <c r="AY171" s="125"/>
      <c r="AZ171" s="125"/>
      <c r="BA171" s="125"/>
      <c r="BB171" s="125"/>
      <c r="BC171" s="125"/>
      <c r="BD171" s="125"/>
      <c r="BE171" s="125"/>
      <c r="BF171" s="125"/>
      <c r="BG171" s="125"/>
      <c r="BH171" s="125"/>
      <c r="BI171" s="125"/>
      <c r="BJ171" s="125"/>
      <c r="BK171" s="125"/>
      <c r="BL171" s="125"/>
      <c r="BM171" s="125"/>
      <c r="BN171" s="125"/>
      <c r="BO171" s="125"/>
      <c r="BP171" s="125"/>
      <c r="BQ171" s="125"/>
      <c r="BR171" s="125"/>
      <c r="BS171" s="125"/>
      <c r="BT171" s="125"/>
      <c r="BU171" s="125"/>
      <c r="BV171" s="125"/>
      <c r="BW171" s="125"/>
      <c r="BX171" s="125"/>
    </row>
    <row r="172" spans="11:76" s="10" customFormat="1" x14ac:dyDescent="0.2"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125"/>
      <c r="AK172" s="125"/>
      <c r="AL172" s="125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5"/>
      <c r="AX172" s="125"/>
      <c r="AY172" s="125"/>
      <c r="AZ172" s="125"/>
      <c r="BA172" s="125"/>
      <c r="BB172" s="125"/>
      <c r="BC172" s="125"/>
      <c r="BD172" s="125"/>
      <c r="BE172" s="125"/>
      <c r="BF172" s="125"/>
      <c r="BG172" s="125"/>
      <c r="BH172" s="125"/>
      <c r="BI172" s="125"/>
      <c r="BJ172" s="125"/>
      <c r="BK172" s="125"/>
      <c r="BL172" s="125"/>
      <c r="BM172" s="125"/>
      <c r="BN172" s="125"/>
      <c r="BO172" s="125"/>
      <c r="BP172" s="125"/>
      <c r="BQ172" s="125"/>
      <c r="BR172" s="125"/>
      <c r="BS172" s="125"/>
      <c r="BT172" s="125"/>
      <c r="BU172" s="125"/>
      <c r="BV172" s="125"/>
      <c r="BW172" s="125"/>
      <c r="BX172" s="125"/>
    </row>
    <row r="173" spans="11:76" s="10" customFormat="1" x14ac:dyDescent="0.2"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  <c r="AJ173" s="125"/>
      <c r="AK173" s="125"/>
      <c r="AL173" s="125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5"/>
      <c r="AW173" s="125"/>
      <c r="AX173" s="125"/>
      <c r="AY173" s="125"/>
      <c r="AZ173" s="125"/>
      <c r="BA173" s="125"/>
      <c r="BB173" s="125"/>
      <c r="BC173" s="125"/>
      <c r="BD173" s="125"/>
      <c r="BE173" s="125"/>
      <c r="BF173" s="125"/>
      <c r="BG173" s="125"/>
      <c r="BH173" s="125"/>
      <c r="BI173" s="125"/>
      <c r="BJ173" s="125"/>
      <c r="BK173" s="125"/>
      <c r="BL173" s="125"/>
      <c r="BM173" s="125"/>
      <c r="BN173" s="125"/>
      <c r="BO173" s="125"/>
      <c r="BP173" s="125"/>
      <c r="BQ173" s="125"/>
      <c r="BR173" s="125"/>
      <c r="BS173" s="125"/>
      <c r="BT173" s="125"/>
      <c r="BU173" s="125"/>
      <c r="BV173" s="125"/>
      <c r="BW173" s="125"/>
      <c r="BX173" s="125"/>
    </row>
    <row r="174" spans="11:76" s="10" customFormat="1" x14ac:dyDescent="0.2"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  <c r="AJ174" s="125"/>
      <c r="AK174" s="125"/>
      <c r="AL174" s="125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5"/>
      <c r="AW174" s="125"/>
      <c r="AX174" s="125"/>
      <c r="AY174" s="125"/>
      <c r="AZ174" s="125"/>
      <c r="BA174" s="125"/>
      <c r="BB174" s="125"/>
      <c r="BC174" s="125"/>
      <c r="BD174" s="125"/>
      <c r="BE174" s="125"/>
      <c r="BF174" s="125"/>
      <c r="BG174" s="125"/>
      <c r="BH174" s="125"/>
      <c r="BI174" s="125"/>
      <c r="BJ174" s="125"/>
      <c r="BK174" s="125"/>
      <c r="BL174" s="125"/>
      <c r="BM174" s="125"/>
      <c r="BN174" s="125"/>
      <c r="BO174" s="125"/>
      <c r="BP174" s="125"/>
      <c r="BQ174" s="125"/>
      <c r="BR174" s="125"/>
      <c r="BS174" s="125"/>
      <c r="BT174" s="125"/>
      <c r="BU174" s="125"/>
      <c r="BV174" s="125"/>
      <c r="BW174" s="125"/>
      <c r="BX174" s="125"/>
    </row>
    <row r="175" spans="11:76" s="10" customFormat="1" x14ac:dyDescent="0.2"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  <c r="AK175" s="125"/>
      <c r="AL175" s="125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5"/>
      <c r="AW175" s="125"/>
      <c r="AX175" s="125"/>
      <c r="AY175" s="125"/>
      <c r="AZ175" s="125"/>
      <c r="BA175" s="125"/>
      <c r="BB175" s="125"/>
      <c r="BC175" s="125"/>
      <c r="BD175" s="125"/>
      <c r="BE175" s="125"/>
      <c r="BF175" s="125"/>
      <c r="BG175" s="125"/>
      <c r="BH175" s="125"/>
      <c r="BI175" s="125"/>
      <c r="BJ175" s="125"/>
      <c r="BK175" s="125"/>
      <c r="BL175" s="125"/>
      <c r="BM175" s="125"/>
      <c r="BN175" s="125"/>
      <c r="BO175" s="125"/>
      <c r="BP175" s="125"/>
      <c r="BQ175" s="125"/>
      <c r="BR175" s="125"/>
      <c r="BS175" s="125"/>
      <c r="BT175" s="125"/>
      <c r="BU175" s="125"/>
      <c r="BV175" s="125"/>
      <c r="BW175" s="125"/>
      <c r="BX175" s="125"/>
    </row>
    <row r="176" spans="11:76" s="10" customFormat="1" x14ac:dyDescent="0.2"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  <c r="AJ176" s="125"/>
      <c r="AK176" s="125"/>
      <c r="AL176" s="125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5"/>
      <c r="AW176" s="125"/>
      <c r="AX176" s="125"/>
      <c r="AY176" s="125"/>
      <c r="AZ176" s="125"/>
      <c r="BA176" s="125"/>
      <c r="BB176" s="125"/>
      <c r="BC176" s="125"/>
      <c r="BD176" s="125"/>
      <c r="BE176" s="125"/>
      <c r="BF176" s="125"/>
      <c r="BG176" s="125"/>
      <c r="BH176" s="125"/>
      <c r="BI176" s="125"/>
      <c r="BJ176" s="125"/>
      <c r="BK176" s="125"/>
      <c r="BL176" s="125"/>
      <c r="BM176" s="125"/>
      <c r="BN176" s="125"/>
      <c r="BO176" s="125"/>
      <c r="BP176" s="125"/>
      <c r="BQ176" s="125"/>
      <c r="BR176" s="125"/>
      <c r="BS176" s="125"/>
      <c r="BT176" s="125"/>
      <c r="BU176" s="125"/>
      <c r="BV176" s="125"/>
      <c r="BW176" s="125"/>
      <c r="BX176" s="125"/>
    </row>
    <row r="177" spans="11:76" s="10" customFormat="1" x14ac:dyDescent="0.2"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W177" s="125"/>
      <c r="AX177" s="125"/>
      <c r="AY177" s="125"/>
      <c r="AZ177" s="125"/>
      <c r="BA177" s="125"/>
      <c r="BB177" s="125"/>
      <c r="BC177" s="125"/>
      <c r="BD177" s="125"/>
      <c r="BE177" s="125"/>
      <c r="BF177" s="125"/>
      <c r="BG177" s="125"/>
      <c r="BH177" s="125"/>
      <c r="BI177" s="125"/>
      <c r="BJ177" s="125"/>
      <c r="BK177" s="125"/>
      <c r="BL177" s="125"/>
      <c r="BM177" s="125"/>
      <c r="BN177" s="125"/>
      <c r="BO177" s="125"/>
      <c r="BP177" s="125"/>
      <c r="BQ177" s="125"/>
      <c r="BR177" s="125"/>
      <c r="BS177" s="125"/>
      <c r="BT177" s="125"/>
      <c r="BU177" s="125"/>
      <c r="BV177" s="125"/>
      <c r="BW177" s="125"/>
      <c r="BX177" s="125"/>
    </row>
    <row r="178" spans="11:76" s="10" customFormat="1" x14ac:dyDescent="0.2"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W178" s="125"/>
      <c r="AX178" s="125"/>
      <c r="AY178" s="125"/>
      <c r="AZ178" s="125"/>
      <c r="BA178" s="125"/>
      <c r="BB178" s="125"/>
      <c r="BC178" s="125"/>
      <c r="BD178" s="125"/>
      <c r="BE178" s="125"/>
      <c r="BF178" s="125"/>
      <c r="BG178" s="125"/>
      <c r="BH178" s="125"/>
      <c r="BI178" s="125"/>
      <c r="BJ178" s="125"/>
      <c r="BK178" s="125"/>
      <c r="BL178" s="125"/>
      <c r="BM178" s="125"/>
      <c r="BN178" s="125"/>
      <c r="BO178" s="125"/>
      <c r="BP178" s="125"/>
      <c r="BQ178" s="125"/>
      <c r="BR178" s="125"/>
      <c r="BS178" s="125"/>
      <c r="BT178" s="125"/>
      <c r="BU178" s="125"/>
      <c r="BV178" s="125"/>
      <c r="BW178" s="125"/>
      <c r="BX178" s="125"/>
    </row>
    <row r="179" spans="11:76" s="10" customFormat="1" x14ac:dyDescent="0.2">
      <c r="K179" s="125"/>
      <c r="L179" s="125"/>
      <c r="M179" s="125"/>
      <c r="N179" s="125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  <c r="AJ179" s="125"/>
      <c r="AK179" s="125"/>
      <c r="AL179" s="125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W179" s="125"/>
      <c r="AX179" s="125"/>
      <c r="AY179" s="125"/>
      <c r="AZ179" s="125"/>
      <c r="BA179" s="125"/>
      <c r="BB179" s="125"/>
      <c r="BC179" s="125"/>
      <c r="BD179" s="125"/>
      <c r="BE179" s="125"/>
      <c r="BF179" s="125"/>
      <c r="BG179" s="125"/>
      <c r="BH179" s="125"/>
      <c r="BI179" s="125"/>
      <c r="BJ179" s="125"/>
      <c r="BK179" s="125"/>
      <c r="BL179" s="125"/>
      <c r="BM179" s="125"/>
      <c r="BN179" s="125"/>
      <c r="BO179" s="125"/>
      <c r="BP179" s="125"/>
      <c r="BQ179" s="125"/>
      <c r="BR179" s="125"/>
      <c r="BS179" s="125"/>
      <c r="BT179" s="125"/>
      <c r="BU179" s="125"/>
      <c r="BV179" s="125"/>
      <c r="BW179" s="125"/>
      <c r="BX179" s="125"/>
    </row>
    <row r="180" spans="11:76" s="10" customFormat="1" x14ac:dyDescent="0.2"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  <c r="AX180" s="125"/>
      <c r="AY180" s="125"/>
      <c r="AZ180" s="125"/>
      <c r="BA180" s="125"/>
      <c r="BB180" s="125"/>
      <c r="BC180" s="125"/>
      <c r="BD180" s="125"/>
      <c r="BE180" s="125"/>
      <c r="BF180" s="125"/>
      <c r="BG180" s="125"/>
      <c r="BH180" s="125"/>
      <c r="BI180" s="125"/>
      <c r="BJ180" s="125"/>
      <c r="BK180" s="125"/>
      <c r="BL180" s="125"/>
      <c r="BM180" s="125"/>
      <c r="BN180" s="125"/>
      <c r="BO180" s="125"/>
      <c r="BP180" s="125"/>
      <c r="BQ180" s="125"/>
      <c r="BR180" s="125"/>
      <c r="BS180" s="125"/>
      <c r="BT180" s="125"/>
      <c r="BU180" s="125"/>
      <c r="BV180" s="125"/>
      <c r="BW180" s="125"/>
      <c r="BX180" s="125"/>
    </row>
    <row r="181" spans="11:76" s="10" customFormat="1" x14ac:dyDescent="0.2"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X181" s="125"/>
      <c r="AY181" s="125"/>
      <c r="AZ181" s="125"/>
      <c r="BA181" s="125"/>
      <c r="BB181" s="125"/>
      <c r="BC181" s="125"/>
      <c r="BD181" s="125"/>
      <c r="BE181" s="125"/>
      <c r="BF181" s="125"/>
      <c r="BG181" s="125"/>
      <c r="BH181" s="125"/>
      <c r="BI181" s="125"/>
      <c r="BJ181" s="125"/>
      <c r="BK181" s="125"/>
      <c r="BL181" s="125"/>
      <c r="BM181" s="125"/>
      <c r="BN181" s="125"/>
      <c r="BO181" s="125"/>
      <c r="BP181" s="125"/>
      <c r="BQ181" s="125"/>
      <c r="BR181" s="125"/>
      <c r="BS181" s="125"/>
      <c r="BT181" s="125"/>
      <c r="BU181" s="125"/>
      <c r="BV181" s="125"/>
      <c r="BW181" s="125"/>
      <c r="BX181" s="125"/>
    </row>
    <row r="182" spans="11:76" s="10" customFormat="1" x14ac:dyDescent="0.2"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W182" s="125"/>
      <c r="AX182" s="125"/>
      <c r="AY182" s="125"/>
      <c r="AZ182" s="125"/>
      <c r="BA182" s="125"/>
      <c r="BB182" s="125"/>
      <c r="BC182" s="125"/>
      <c r="BD182" s="125"/>
      <c r="BE182" s="125"/>
      <c r="BF182" s="125"/>
      <c r="BG182" s="125"/>
      <c r="BH182" s="125"/>
      <c r="BI182" s="125"/>
      <c r="BJ182" s="125"/>
      <c r="BK182" s="125"/>
      <c r="BL182" s="125"/>
      <c r="BM182" s="125"/>
      <c r="BN182" s="125"/>
      <c r="BO182" s="125"/>
      <c r="BP182" s="125"/>
      <c r="BQ182" s="125"/>
      <c r="BR182" s="125"/>
      <c r="BS182" s="125"/>
      <c r="BT182" s="125"/>
      <c r="BU182" s="125"/>
      <c r="BV182" s="125"/>
      <c r="BW182" s="125"/>
      <c r="BX182" s="125"/>
    </row>
    <row r="183" spans="11:76" s="10" customFormat="1" x14ac:dyDescent="0.2"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W183" s="125"/>
      <c r="AX183" s="125"/>
      <c r="AY183" s="125"/>
      <c r="AZ183" s="125"/>
      <c r="BA183" s="125"/>
      <c r="BB183" s="125"/>
      <c r="BC183" s="125"/>
      <c r="BD183" s="125"/>
      <c r="BE183" s="125"/>
      <c r="BF183" s="125"/>
      <c r="BG183" s="125"/>
      <c r="BH183" s="125"/>
      <c r="BI183" s="125"/>
      <c r="BJ183" s="125"/>
      <c r="BK183" s="125"/>
      <c r="BL183" s="125"/>
      <c r="BM183" s="125"/>
      <c r="BN183" s="125"/>
      <c r="BO183" s="125"/>
      <c r="BP183" s="125"/>
      <c r="BQ183" s="125"/>
      <c r="BR183" s="125"/>
      <c r="BS183" s="125"/>
      <c r="BT183" s="125"/>
      <c r="BU183" s="125"/>
      <c r="BV183" s="125"/>
      <c r="BW183" s="125"/>
      <c r="BX183" s="125"/>
    </row>
    <row r="184" spans="11:76" s="10" customFormat="1" x14ac:dyDescent="0.2">
      <c r="K184" s="125"/>
      <c r="L184" s="125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W184" s="125"/>
      <c r="AX184" s="125"/>
      <c r="AY184" s="125"/>
      <c r="AZ184" s="125"/>
      <c r="BA184" s="125"/>
      <c r="BB184" s="125"/>
      <c r="BC184" s="125"/>
      <c r="BD184" s="125"/>
      <c r="BE184" s="125"/>
      <c r="BF184" s="125"/>
      <c r="BG184" s="125"/>
      <c r="BH184" s="125"/>
      <c r="BI184" s="125"/>
      <c r="BJ184" s="125"/>
      <c r="BK184" s="125"/>
      <c r="BL184" s="125"/>
      <c r="BM184" s="125"/>
      <c r="BN184" s="125"/>
      <c r="BO184" s="125"/>
      <c r="BP184" s="125"/>
      <c r="BQ184" s="125"/>
      <c r="BR184" s="125"/>
      <c r="BS184" s="125"/>
      <c r="BT184" s="125"/>
      <c r="BU184" s="125"/>
      <c r="BV184" s="125"/>
      <c r="BW184" s="125"/>
      <c r="BX184" s="125"/>
    </row>
    <row r="185" spans="11:76" s="10" customFormat="1" x14ac:dyDescent="0.2"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W185" s="125"/>
      <c r="AX185" s="125"/>
      <c r="AY185" s="125"/>
      <c r="AZ185" s="125"/>
      <c r="BA185" s="125"/>
      <c r="BB185" s="125"/>
      <c r="BC185" s="125"/>
      <c r="BD185" s="125"/>
      <c r="BE185" s="125"/>
      <c r="BF185" s="125"/>
      <c r="BG185" s="125"/>
      <c r="BH185" s="125"/>
      <c r="BI185" s="125"/>
      <c r="BJ185" s="125"/>
      <c r="BK185" s="125"/>
      <c r="BL185" s="125"/>
      <c r="BM185" s="125"/>
      <c r="BN185" s="125"/>
      <c r="BO185" s="125"/>
      <c r="BP185" s="125"/>
      <c r="BQ185" s="125"/>
      <c r="BR185" s="125"/>
      <c r="BS185" s="125"/>
      <c r="BT185" s="125"/>
      <c r="BU185" s="125"/>
      <c r="BV185" s="125"/>
      <c r="BW185" s="125"/>
      <c r="BX185" s="125"/>
    </row>
    <row r="186" spans="11:76" s="10" customFormat="1" x14ac:dyDescent="0.2">
      <c r="K186" s="125"/>
      <c r="L186" s="125"/>
      <c r="M186" s="125"/>
      <c r="N186" s="125"/>
      <c r="O186" s="12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  <c r="AA186" s="125"/>
      <c r="AB186" s="125"/>
      <c r="AC186" s="125"/>
      <c r="AD186" s="125"/>
      <c r="AE186" s="125"/>
      <c r="AF186" s="125"/>
      <c r="AG186" s="125"/>
      <c r="AH186" s="125"/>
      <c r="AI186" s="125"/>
      <c r="AJ186" s="125"/>
      <c r="AK186" s="125"/>
      <c r="AL186" s="125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5"/>
      <c r="AW186" s="125"/>
      <c r="AX186" s="125"/>
      <c r="AY186" s="125"/>
      <c r="AZ186" s="125"/>
      <c r="BA186" s="125"/>
      <c r="BB186" s="125"/>
      <c r="BC186" s="125"/>
      <c r="BD186" s="125"/>
      <c r="BE186" s="125"/>
      <c r="BF186" s="125"/>
      <c r="BG186" s="125"/>
      <c r="BH186" s="125"/>
      <c r="BI186" s="125"/>
      <c r="BJ186" s="125"/>
      <c r="BK186" s="125"/>
      <c r="BL186" s="125"/>
      <c r="BM186" s="125"/>
      <c r="BN186" s="125"/>
      <c r="BO186" s="125"/>
      <c r="BP186" s="125"/>
      <c r="BQ186" s="125"/>
      <c r="BR186" s="125"/>
      <c r="BS186" s="125"/>
      <c r="BT186" s="125"/>
      <c r="BU186" s="125"/>
      <c r="BV186" s="125"/>
      <c r="BW186" s="125"/>
      <c r="BX186" s="125"/>
    </row>
    <row r="187" spans="11:76" s="10" customFormat="1" x14ac:dyDescent="0.2"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  <c r="AJ187" s="125"/>
      <c r="AK187" s="125"/>
      <c r="AL187" s="125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5"/>
      <c r="AW187" s="125"/>
      <c r="AX187" s="125"/>
      <c r="AY187" s="125"/>
      <c r="AZ187" s="125"/>
      <c r="BA187" s="125"/>
      <c r="BB187" s="125"/>
      <c r="BC187" s="125"/>
      <c r="BD187" s="125"/>
      <c r="BE187" s="125"/>
      <c r="BF187" s="125"/>
      <c r="BG187" s="125"/>
      <c r="BH187" s="125"/>
      <c r="BI187" s="125"/>
      <c r="BJ187" s="125"/>
      <c r="BK187" s="125"/>
      <c r="BL187" s="125"/>
      <c r="BM187" s="125"/>
      <c r="BN187" s="125"/>
      <c r="BO187" s="125"/>
      <c r="BP187" s="125"/>
      <c r="BQ187" s="125"/>
      <c r="BR187" s="125"/>
      <c r="BS187" s="125"/>
      <c r="BT187" s="125"/>
      <c r="BU187" s="125"/>
      <c r="BV187" s="125"/>
      <c r="BW187" s="125"/>
      <c r="BX187" s="125"/>
    </row>
    <row r="188" spans="11:76" s="10" customFormat="1" x14ac:dyDescent="0.2">
      <c r="K188" s="125"/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W188" s="125"/>
      <c r="AX188" s="125"/>
      <c r="AY188" s="125"/>
      <c r="AZ188" s="125"/>
      <c r="BA188" s="125"/>
      <c r="BB188" s="125"/>
      <c r="BC188" s="125"/>
      <c r="BD188" s="125"/>
      <c r="BE188" s="125"/>
      <c r="BF188" s="125"/>
      <c r="BG188" s="125"/>
      <c r="BH188" s="125"/>
      <c r="BI188" s="125"/>
      <c r="BJ188" s="125"/>
      <c r="BK188" s="125"/>
      <c r="BL188" s="125"/>
      <c r="BM188" s="125"/>
      <c r="BN188" s="125"/>
      <c r="BO188" s="125"/>
      <c r="BP188" s="125"/>
      <c r="BQ188" s="125"/>
      <c r="BR188" s="125"/>
      <c r="BS188" s="125"/>
      <c r="BT188" s="125"/>
      <c r="BU188" s="125"/>
      <c r="BV188" s="125"/>
      <c r="BW188" s="125"/>
      <c r="BX188" s="125"/>
    </row>
    <row r="189" spans="11:76" s="10" customFormat="1" x14ac:dyDescent="0.2">
      <c r="K189" s="125"/>
      <c r="L189" s="125"/>
      <c r="M189" s="125"/>
      <c r="N189" s="125"/>
      <c r="O189" s="125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  <c r="AA189" s="125"/>
      <c r="AB189" s="125"/>
      <c r="AC189" s="125"/>
      <c r="AD189" s="125"/>
      <c r="AE189" s="125"/>
      <c r="AF189" s="125"/>
      <c r="AG189" s="125"/>
      <c r="AH189" s="125"/>
      <c r="AI189" s="125"/>
      <c r="AJ189" s="125"/>
      <c r="AK189" s="125"/>
      <c r="AL189" s="125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5"/>
      <c r="AW189" s="125"/>
      <c r="AX189" s="125"/>
      <c r="AY189" s="125"/>
      <c r="AZ189" s="125"/>
      <c r="BA189" s="125"/>
      <c r="BB189" s="125"/>
      <c r="BC189" s="125"/>
      <c r="BD189" s="125"/>
      <c r="BE189" s="125"/>
      <c r="BF189" s="125"/>
      <c r="BG189" s="125"/>
      <c r="BH189" s="125"/>
      <c r="BI189" s="125"/>
      <c r="BJ189" s="125"/>
      <c r="BK189" s="125"/>
      <c r="BL189" s="125"/>
      <c r="BM189" s="125"/>
      <c r="BN189" s="125"/>
      <c r="BO189" s="125"/>
      <c r="BP189" s="125"/>
      <c r="BQ189" s="125"/>
      <c r="BR189" s="125"/>
      <c r="BS189" s="125"/>
      <c r="BT189" s="125"/>
      <c r="BU189" s="125"/>
      <c r="BV189" s="125"/>
      <c r="BW189" s="125"/>
      <c r="BX189" s="125"/>
    </row>
    <row r="190" spans="11:76" s="10" customFormat="1" x14ac:dyDescent="0.2">
      <c r="K190" s="125"/>
      <c r="L190" s="125"/>
      <c r="M190" s="125"/>
      <c r="N190" s="125"/>
      <c r="O190" s="12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5"/>
      <c r="AW190" s="125"/>
      <c r="AX190" s="125"/>
      <c r="AY190" s="125"/>
      <c r="AZ190" s="125"/>
      <c r="BA190" s="125"/>
      <c r="BB190" s="125"/>
      <c r="BC190" s="125"/>
      <c r="BD190" s="125"/>
      <c r="BE190" s="125"/>
      <c r="BF190" s="125"/>
      <c r="BG190" s="125"/>
      <c r="BH190" s="125"/>
      <c r="BI190" s="125"/>
      <c r="BJ190" s="125"/>
      <c r="BK190" s="125"/>
      <c r="BL190" s="125"/>
      <c r="BM190" s="125"/>
      <c r="BN190" s="125"/>
      <c r="BO190" s="125"/>
      <c r="BP190" s="125"/>
      <c r="BQ190" s="125"/>
      <c r="BR190" s="125"/>
      <c r="BS190" s="125"/>
      <c r="BT190" s="125"/>
      <c r="BU190" s="125"/>
      <c r="BV190" s="125"/>
      <c r="BW190" s="125"/>
      <c r="BX190" s="125"/>
    </row>
    <row r="191" spans="11:76" s="10" customFormat="1" x14ac:dyDescent="0.2"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W191" s="125"/>
      <c r="AX191" s="125"/>
      <c r="AY191" s="125"/>
      <c r="AZ191" s="125"/>
      <c r="BA191" s="125"/>
      <c r="BB191" s="125"/>
      <c r="BC191" s="125"/>
      <c r="BD191" s="125"/>
      <c r="BE191" s="125"/>
      <c r="BF191" s="125"/>
      <c r="BG191" s="125"/>
      <c r="BH191" s="125"/>
      <c r="BI191" s="125"/>
      <c r="BJ191" s="125"/>
      <c r="BK191" s="125"/>
      <c r="BL191" s="125"/>
      <c r="BM191" s="125"/>
      <c r="BN191" s="125"/>
      <c r="BO191" s="125"/>
      <c r="BP191" s="125"/>
      <c r="BQ191" s="125"/>
      <c r="BR191" s="125"/>
      <c r="BS191" s="125"/>
      <c r="BT191" s="125"/>
      <c r="BU191" s="125"/>
      <c r="BV191" s="125"/>
      <c r="BW191" s="125"/>
      <c r="BX191" s="125"/>
    </row>
    <row r="192" spans="11:76" s="10" customFormat="1" x14ac:dyDescent="0.2"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5"/>
      <c r="AW192" s="125"/>
      <c r="AX192" s="125"/>
      <c r="AY192" s="125"/>
      <c r="AZ192" s="125"/>
      <c r="BA192" s="125"/>
      <c r="BB192" s="125"/>
      <c r="BC192" s="125"/>
      <c r="BD192" s="125"/>
      <c r="BE192" s="125"/>
      <c r="BF192" s="125"/>
      <c r="BG192" s="125"/>
      <c r="BH192" s="125"/>
      <c r="BI192" s="125"/>
      <c r="BJ192" s="125"/>
      <c r="BK192" s="125"/>
      <c r="BL192" s="125"/>
      <c r="BM192" s="125"/>
      <c r="BN192" s="125"/>
      <c r="BO192" s="125"/>
      <c r="BP192" s="125"/>
      <c r="BQ192" s="125"/>
      <c r="BR192" s="125"/>
      <c r="BS192" s="125"/>
      <c r="BT192" s="125"/>
      <c r="BU192" s="125"/>
      <c r="BV192" s="125"/>
      <c r="BW192" s="125"/>
      <c r="BX192" s="125"/>
    </row>
    <row r="193" spans="11:76" s="10" customFormat="1" x14ac:dyDescent="0.2"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5"/>
      <c r="AC193" s="125"/>
      <c r="AD193" s="125"/>
      <c r="AE193" s="125"/>
      <c r="AF193" s="125"/>
      <c r="AG193" s="125"/>
      <c r="AH193" s="125"/>
      <c r="AI193" s="125"/>
      <c r="AJ193" s="125"/>
      <c r="AK193" s="125"/>
      <c r="AL193" s="125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5"/>
      <c r="AW193" s="125"/>
      <c r="AX193" s="125"/>
      <c r="AY193" s="125"/>
      <c r="AZ193" s="125"/>
      <c r="BA193" s="125"/>
      <c r="BB193" s="125"/>
      <c r="BC193" s="125"/>
      <c r="BD193" s="125"/>
      <c r="BE193" s="125"/>
      <c r="BF193" s="125"/>
      <c r="BG193" s="125"/>
      <c r="BH193" s="125"/>
      <c r="BI193" s="125"/>
      <c r="BJ193" s="125"/>
      <c r="BK193" s="125"/>
      <c r="BL193" s="125"/>
      <c r="BM193" s="125"/>
      <c r="BN193" s="125"/>
      <c r="BO193" s="125"/>
      <c r="BP193" s="125"/>
      <c r="BQ193" s="125"/>
      <c r="BR193" s="125"/>
      <c r="BS193" s="125"/>
      <c r="BT193" s="125"/>
      <c r="BU193" s="125"/>
      <c r="BV193" s="125"/>
      <c r="BW193" s="125"/>
      <c r="BX193" s="125"/>
    </row>
    <row r="194" spans="11:76" s="10" customFormat="1" x14ac:dyDescent="0.2"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W194" s="125"/>
      <c r="AX194" s="125"/>
      <c r="AY194" s="125"/>
      <c r="AZ194" s="125"/>
      <c r="BA194" s="125"/>
      <c r="BB194" s="125"/>
      <c r="BC194" s="125"/>
      <c r="BD194" s="125"/>
      <c r="BE194" s="125"/>
      <c r="BF194" s="125"/>
      <c r="BG194" s="125"/>
      <c r="BH194" s="125"/>
      <c r="BI194" s="125"/>
      <c r="BJ194" s="125"/>
      <c r="BK194" s="125"/>
      <c r="BL194" s="125"/>
      <c r="BM194" s="125"/>
      <c r="BN194" s="125"/>
      <c r="BO194" s="125"/>
      <c r="BP194" s="125"/>
      <c r="BQ194" s="125"/>
      <c r="BR194" s="125"/>
      <c r="BS194" s="125"/>
      <c r="BT194" s="125"/>
      <c r="BU194" s="125"/>
      <c r="BV194" s="125"/>
      <c r="BW194" s="125"/>
      <c r="BX194" s="125"/>
    </row>
    <row r="195" spans="11:76" s="10" customFormat="1" x14ac:dyDescent="0.2"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5"/>
      <c r="AW195" s="125"/>
      <c r="AX195" s="125"/>
      <c r="AY195" s="125"/>
      <c r="AZ195" s="125"/>
      <c r="BA195" s="125"/>
      <c r="BB195" s="125"/>
      <c r="BC195" s="125"/>
      <c r="BD195" s="125"/>
      <c r="BE195" s="125"/>
      <c r="BF195" s="125"/>
      <c r="BG195" s="125"/>
      <c r="BH195" s="125"/>
      <c r="BI195" s="125"/>
      <c r="BJ195" s="125"/>
      <c r="BK195" s="125"/>
      <c r="BL195" s="125"/>
      <c r="BM195" s="125"/>
      <c r="BN195" s="125"/>
      <c r="BO195" s="125"/>
      <c r="BP195" s="125"/>
      <c r="BQ195" s="125"/>
      <c r="BR195" s="125"/>
      <c r="BS195" s="125"/>
      <c r="BT195" s="125"/>
      <c r="BU195" s="125"/>
      <c r="BV195" s="125"/>
      <c r="BW195" s="125"/>
      <c r="BX195" s="125"/>
    </row>
    <row r="196" spans="11:76" s="10" customFormat="1" x14ac:dyDescent="0.2">
      <c r="K196" s="125"/>
      <c r="L196" s="125"/>
      <c r="M196" s="125"/>
      <c r="N196" s="125"/>
      <c r="O196" s="12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125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5"/>
      <c r="AW196" s="125"/>
      <c r="AX196" s="125"/>
      <c r="AY196" s="125"/>
      <c r="AZ196" s="125"/>
      <c r="BA196" s="125"/>
      <c r="BB196" s="125"/>
      <c r="BC196" s="125"/>
      <c r="BD196" s="125"/>
      <c r="BE196" s="125"/>
      <c r="BF196" s="125"/>
      <c r="BG196" s="125"/>
      <c r="BH196" s="125"/>
      <c r="BI196" s="125"/>
      <c r="BJ196" s="125"/>
      <c r="BK196" s="125"/>
      <c r="BL196" s="125"/>
      <c r="BM196" s="125"/>
      <c r="BN196" s="125"/>
      <c r="BO196" s="125"/>
      <c r="BP196" s="125"/>
      <c r="BQ196" s="125"/>
      <c r="BR196" s="125"/>
      <c r="BS196" s="125"/>
      <c r="BT196" s="125"/>
      <c r="BU196" s="125"/>
      <c r="BV196" s="125"/>
      <c r="BW196" s="125"/>
      <c r="BX196" s="125"/>
    </row>
    <row r="197" spans="11:76" s="10" customFormat="1" x14ac:dyDescent="0.2"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125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5"/>
      <c r="AW197" s="125"/>
      <c r="AX197" s="125"/>
      <c r="AY197" s="125"/>
      <c r="AZ197" s="125"/>
      <c r="BA197" s="125"/>
      <c r="BB197" s="125"/>
      <c r="BC197" s="125"/>
      <c r="BD197" s="125"/>
      <c r="BE197" s="125"/>
      <c r="BF197" s="125"/>
      <c r="BG197" s="125"/>
      <c r="BH197" s="125"/>
      <c r="BI197" s="125"/>
      <c r="BJ197" s="125"/>
      <c r="BK197" s="125"/>
      <c r="BL197" s="125"/>
      <c r="BM197" s="125"/>
      <c r="BN197" s="125"/>
      <c r="BO197" s="125"/>
      <c r="BP197" s="125"/>
      <c r="BQ197" s="125"/>
      <c r="BR197" s="125"/>
      <c r="BS197" s="125"/>
      <c r="BT197" s="125"/>
      <c r="BU197" s="125"/>
      <c r="BV197" s="125"/>
      <c r="BW197" s="125"/>
      <c r="BX197" s="125"/>
    </row>
    <row r="198" spans="11:76" s="10" customFormat="1" x14ac:dyDescent="0.2"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5"/>
      <c r="AW198" s="125"/>
      <c r="AX198" s="125"/>
      <c r="AY198" s="125"/>
      <c r="AZ198" s="125"/>
      <c r="BA198" s="125"/>
      <c r="BB198" s="125"/>
      <c r="BC198" s="125"/>
      <c r="BD198" s="125"/>
      <c r="BE198" s="125"/>
      <c r="BF198" s="125"/>
      <c r="BG198" s="125"/>
      <c r="BH198" s="125"/>
      <c r="BI198" s="125"/>
      <c r="BJ198" s="125"/>
      <c r="BK198" s="125"/>
      <c r="BL198" s="125"/>
      <c r="BM198" s="125"/>
      <c r="BN198" s="125"/>
      <c r="BO198" s="125"/>
      <c r="BP198" s="125"/>
      <c r="BQ198" s="125"/>
      <c r="BR198" s="125"/>
      <c r="BS198" s="125"/>
      <c r="BT198" s="125"/>
      <c r="BU198" s="125"/>
      <c r="BV198" s="125"/>
      <c r="BW198" s="125"/>
      <c r="BX198" s="125"/>
    </row>
    <row r="199" spans="11:76" s="10" customFormat="1" x14ac:dyDescent="0.2"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5"/>
      <c r="AW199" s="125"/>
      <c r="AX199" s="125"/>
      <c r="AY199" s="125"/>
      <c r="AZ199" s="125"/>
      <c r="BA199" s="125"/>
      <c r="BB199" s="125"/>
      <c r="BC199" s="125"/>
      <c r="BD199" s="125"/>
      <c r="BE199" s="125"/>
      <c r="BF199" s="125"/>
      <c r="BG199" s="125"/>
      <c r="BH199" s="125"/>
      <c r="BI199" s="125"/>
      <c r="BJ199" s="125"/>
      <c r="BK199" s="125"/>
      <c r="BL199" s="125"/>
      <c r="BM199" s="125"/>
      <c r="BN199" s="125"/>
      <c r="BO199" s="125"/>
      <c r="BP199" s="125"/>
      <c r="BQ199" s="125"/>
      <c r="BR199" s="125"/>
      <c r="BS199" s="125"/>
      <c r="BT199" s="125"/>
      <c r="BU199" s="125"/>
      <c r="BV199" s="125"/>
      <c r="BW199" s="125"/>
      <c r="BX199" s="125"/>
    </row>
    <row r="200" spans="11:76" s="10" customFormat="1" x14ac:dyDescent="0.2"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5"/>
      <c r="AW200" s="125"/>
      <c r="AX200" s="125"/>
      <c r="AY200" s="125"/>
      <c r="AZ200" s="125"/>
      <c r="BA200" s="125"/>
      <c r="BB200" s="125"/>
      <c r="BC200" s="125"/>
      <c r="BD200" s="125"/>
      <c r="BE200" s="125"/>
      <c r="BF200" s="125"/>
      <c r="BG200" s="125"/>
      <c r="BH200" s="125"/>
      <c r="BI200" s="125"/>
      <c r="BJ200" s="125"/>
      <c r="BK200" s="125"/>
      <c r="BL200" s="125"/>
      <c r="BM200" s="125"/>
      <c r="BN200" s="125"/>
      <c r="BO200" s="125"/>
      <c r="BP200" s="125"/>
      <c r="BQ200" s="125"/>
      <c r="BR200" s="125"/>
      <c r="BS200" s="125"/>
      <c r="BT200" s="125"/>
      <c r="BU200" s="125"/>
      <c r="BV200" s="125"/>
      <c r="BW200" s="125"/>
      <c r="BX200" s="125"/>
    </row>
    <row r="201" spans="11:76" s="10" customFormat="1" x14ac:dyDescent="0.2"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  <c r="AA201" s="125"/>
      <c r="AB201" s="125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125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5"/>
      <c r="AW201" s="125"/>
      <c r="AX201" s="125"/>
      <c r="AY201" s="125"/>
      <c r="AZ201" s="125"/>
      <c r="BA201" s="125"/>
      <c r="BB201" s="125"/>
      <c r="BC201" s="125"/>
      <c r="BD201" s="125"/>
      <c r="BE201" s="125"/>
      <c r="BF201" s="125"/>
      <c r="BG201" s="125"/>
      <c r="BH201" s="125"/>
      <c r="BI201" s="125"/>
      <c r="BJ201" s="125"/>
      <c r="BK201" s="125"/>
      <c r="BL201" s="125"/>
      <c r="BM201" s="125"/>
      <c r="BN201" s="125"/>
      <c r="BO201" s="125"/>
      <c r="BP201" s="125"/>
      <c r="BQ201" s="125"/>
      <c r="BR201" s="125"/>
      <c r="BS201" s="125"/>
      <c r="BT201" s="125"/>
      <c r="BU201" s="125"/>
      <c r="BV201" s="125"/>
      <c r="BW201" s="125"/>
      <c r="BX201" s="125"/>
    </row>
    <row r="202" spans="11:76" s="10" customFormat="1" x14ac:dyDescent="0.2"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5"/>
      <c r="AW202" s="125"/>
      <c r="AX202" s="125"/>
      <c r="AY202" s="125"/>
      <c r="AZ202" s="125"/>
      <c r="BA202" s="125"/>
      <c r="BB202" s="125"/>
      <c r="BC202" s="125"/>
      <c r="BD202" s="125"/>
      <c r="BE202" s="125"/>
      <c r="BF202" s="125"/>
      <c r="BG202" s="125"/>
      <c r="BH202" s="125"/>
      <c r="BI202" s="125"/>
      <c r="BJ202" s="125"/>
      <c r="BK202" s="125"/>
      <c r="BL202" s="125"/>
      <c r="BM202" s="125"/>
      <c r="BN202" s="125"/>
      <c r="BO202" s="125"/>
      <c r="BP202" s="125"/>
      <c r="BQ202" s="125"/>
      <c r="BR202" s="125"/>
      <c r="BS202" s="125"/>
      <c r="BT202" s="125"/>
      <c r="BU202" s="125"/>
      <c r="BV202" s="125"/>
      <c r="BW202" s="125"/>
      <c r="BX202" s="125"/>
    </row>
    <row r="203" spans="11:76" s="10" customFormat="1" x14ac:dyDescent="0.2"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25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125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125"/>
      <c r="BD203" s="125"/>
      <c r="BE203" s="125"/>
      <c r="BF203" s="125"/>
      <c r="BG203" s="125"/>
      <c r="BH203" s="125"/>
      <c r="BI203" s="125"/>
      <c r="BJ203" s="125"/>
      <c r="BK203" s="125"/>
      <c r="BL203" s="125"/>
      <c r="BM203" s="125"/>
      <c r="BN203" s="125"/>
      <c r="BO203" s="125"/>
      <c r="BP203" s="125"/>
      <c r="BQ203" s="125"/>
      <c r="BR203" s="125"/>
      <c r="BS203" s="125"/>
      <c r="BT203" s="125"/>
      <c r="BU203" s="125"/>
      <c r="BV203" s="125"/>
      <c r="BW203" s="125"/>
      <c r="BX203" s="125"/>
    </row>
    <row r="204" spans="11:76" s="10" customFormat="1" x14ac:dyDescent="0.2"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5"/>
      <c r="AW204" s="125"/>
      <c r="AX204" s="125"/>
      <c r="AY204" s="125"/>
      <c r="AZ204" s="125"/>
      <c r="BA204" s="125"/>
      <c r="BB204" s="125"/>
      <c r="BC204" s="125"/>
      <c r="BD204" s="125"/>
      <c r="BE204" s="125"/>
      <c r="BF204" s="125"/>
      <c r="BG204" s="125"/>
      <c r="BH204" s="125"/>
      <c r="BI204" s="125"/>
      <c r="BJ204" s="125"/>
      <c r="BK204" s="125"/>
      <c r="BL204" s="125"/>
      <c r="BM204" s="125"/>
      <c r="BN204" s="125"/>
      <c r="BO204" s="125"/>
      <c r="BP204" s="125"/>
      <c r="BQ204" s="125"/>
      <c r="BR204" s="125"/>
      <c r="BS204" s="125"/>
      <c r="BT204" s="125"/>
      <c r="BU204" s="125"/>
      <c r="BV204" s="125"/>
      <c r="BW204" s="125"/>
      <c r="BX204" s="125"/>
    </row>
    <row r="205" spans="11:76" s="10" customFormat="1" x14ac:dyDescent="0.2"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5"/>
      <c r="AW205" s="125"/>
      <c r="AX205" s="125"/>
      <c r="AY205" s="125"/>
      <c r="AZ205" s="125"/>
      <c r="BA205" s="125"/>
      <c r="BB205" s="125"/>
      <c r="BC205" s="125"/>
      <c r="BD205" s="125"/>
      <c r="BE205" s="125"/>
      <c r="BF205" s="125"/>
      <c r="BG205" s="125"/>
      <c r="BH205" s="125"/>
      <c r="BI205" s="125"/>
      <c r="BJ205" s="125"/>
      <c r="BK205" s="125"/>
      <c r="BL205" s="125"/>
      <c r="BM205" s="125"/>
      <c r="BN205" s="125"/>
      <c r="BO205" s="125"/>
      <c r="BP205" s="125"/>
      <c r="BQ205" s="125"/>
      <c r="BR205" s="125"/>
      <c r="BS205" s="125"/>
      <c r="BT205" s="125"/>
      <c r="BU205" s="125"/>
      <c r="BV205" s="125"/>
      <c r="BW205" s="125"/>
      <c r="BX205" s="125"/>
    </row>
    <row r="206" spans="11:76" s="10" customFormat="1" x14ac:dyDescent="0.2"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125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5"/>
      <c r="AW206" s="125"/>
      <c r="AX206" s="125"/>
      <c r="AY206" s="125"/>
      <c r="AZ206" s="125"/>
      <c r="BA206" s="125"/>
      <c r="BB206" s="125"/>
      <c r="BC206" s="125"/>
      <c r="BD206" s="125"/>
      <c r="BE206" s="125"/>
      <c r="BF206" s="125"/>
      <c r="BG206" s="125"/>
      <c r="BH206" s="125"/>
      <c r="BI206" s="125"/>
      <c r="BJ206" s="125"/>
      <c r="BK206" s="125"/>
      <c r="BL206" s="125"/>
      <c r="BM206" s="125"/>
      <c r="BN206" s="125"/>
      <c r="BO206" s="125"/>
      <c r="BP206" s="125"/>
      <c r="BQ206" s="125"/>
      <c r="BR206" s="125"/>
      <c r="BS206" s="125"/>
      <c r="BT206" s="125"/>
      <c r="BU206" s="125"/>
      <c r="BV206" s="125"/>
      <c r="BW206" s="125"/>
      <c r="BX206" s="125"/>
    </row>
    <row r="207" spans="11:76" s="10" customFormat="1" x14ac:dyDescent="0.2"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5"/>
      <c r="AW207" s="125"/>
      <c r="AX207" s="125"/>
      <c r="AY207" s="125"/>
      <c r="AZ207" s="125"/>
      <c r="BA207" s="125"/>
      <c r="BB207" s="125"/>
      <c r="BC207" s="125"/>
      <c r="BD207" s="125"/>
      <c r="BE207" s="125"/>
      <c r="BF207" s="125"/>
      <c r="BG207" s="125"/>
      <c r="BH207" s="125"/>
      <c r="BI207" s="125"/>
      <c r="BJ207" s="125"/>
      <c r="BK207" s="125"/>
      <c r="BL207" s="125"/>
      <c r="BM207" s="125"/>
      <c r="BN207" s="125"/>
      <c r="BO207" s="125"/>
      <c r="BP207" s="125"/>
      <c r="BQ207" s="125"/>
      <c r="BR207" s="125"/>
      <c r="BS207" s="125"/>
      <c r="BT207" s="125"/>
      <c r="BU207" s="125"/>
      <c r="BV207" s="125"/>
      <c r="BW207" s="125"/>
      <c r="BX207" s="125"/>
    </row>
    <row r="208" spans="11:76" s="10" customFormat="1" x14ac:dyDescent="0.2"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125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5"/>
      <c r="AW208" s="125"/>
      <c r="AX208" s="125"/>
      <c r="AY208" s="125"/>
      <c r="AZ208" s="125"/>
      <c r="BA208" s="125"/>
      <c r="BB208" s="125"/>
      <c r="BC208" s="125"/>
      <c r="BD208" s="125"/>
      <c r="BE208" s="125"/>
      <c r="BF208" s="125"/>
      <c r="BG208" s="125"/>
      <c r="BH208" s="125"/>
      <c r="BI208" s="125"/>
      <c r="BJ208" s="125"/>
      <c r="BK208" s="125"/>
      <c r="BL208" s="125"/>
      <c r="BM208" s="125"/>
      <c r="BN208" s="125"/>
      <c r="BO208" s="125"/>
      <c r="BP208" s="125"/>
      <c r="BQ208" s="125"/>
      <c r="BR208" s="125"/>
      <c r="BS208" s="125"/>
      <c r="BT208" s="125"/>
      <c r="BU208" s="125"/>
      <c r="BV208" s="125"/>
      <c r="BW208" s="125"/>
      <c r="BX208" s="125"/>
    </row>
    <row r="209" spans="11:76" s="10" customFormat="1" x14ac:dyDescent="0.2"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125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25"/>
      <c r="BC209" s="125"/>
      <c r="BD209" s="125"/>
      <c r="BE209" s="125"/>
      <c r="BF209" s="125"/>
      <c r="BG209" s="125"/>
      <c r="BH209" s="125"/>
      <c r="BI209" s="125"/>
      <c r="BJ209" s="125"/>
      <c r="BK209" s="125"/>
      <c r="BL209" s="125"/>
      <c r="BM209" s="125"/>
      <c r="BN209" s="125"/>
      <c r="BO209" s="125"/>
      <c r="BP209" s="125"/>
      <c r="BQ209" s="125"/>
      <c r="BR209" s="125"/>
      <c r="BS209" s="125"/>
      <c r="BT209" s="125"/>
      <c r="BU209" s="125"/>
      <c r="BV209" s="125"/>
      <c r="BW209" s="125"/>
      <c r="BX209" s="125"/>
    </row>
    <row r="210" spans="11:76" s="10" customFormat="1" x14ac:dyDescent="0.2"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  <c r="AX210" s="125"/>
      <c r="AY210" s="125"/>
      <c r="AZ210" s="125"/>
      <c r="BA210" s="125"/>
      <c r="BB210" s="125"/>
      <c r="BC210" s="125"/>
      <c r="BD210" s="125"/>
      <c r="BE210" s="125"/>
      <c r="BF210" s="125"/>
      <c r="BG210" s="125"/>
      <c r="BH210" s="125"/>
      <c r="BI210" s="125"/>
      <c r="BJ210" s="125"/>
      <c r="BK210" s="125"/>
      <c r="BL210" s="125"/>
      <c r="BM210" s="125"/>
      <c r="BN210" s="125"/>
      <c r="BO210" s="125"/>
      <c r="BP210" s="125"/>
      <c r="BQ210" s="125"/>
      <c r="BR210" s="125"/>
      <c r="BS210" s="125"/>
      <c r="BT210" s="125"/>
      <c r="BU210" s="125"/>
      <c r="BV210" s="125"/>
      <c r="BW210" s="125"/>
      <c r="BX210" s="125"/>
    </row>
    <row r="211" spans="11:76" s="10" customFormat="1" x14ac:dyDescent="0.2"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125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125"/>
      <c r="BB211" s="125"/>
      <c r="BC211" s="125"/>
      <c r="BD211" s="125"/>
      <c r="BE211" s="125"/>
      <c r="BF211" s="125"/>
      <c r="BG211" s="125"/>
      <c r="BH211" s="125"/>
      <c r="BI211" s="125"/>
      <c r="BJ211" s="125"/>
      <c r="BK211" s="125"/>
      <c r="BL211" s="125"/>
      <c r="BM211" s="125"/>
      <c r="BN211" s="125"/>
      <c r="BO211" s="125"/>
      <c r="BP211" s="125"/>
      <c r="BQ211" s="125"/>
      <c r="BR211" s="125"/>
      <c r="BS211" s="125"/>
      <c r="BT211" s="125"/>
      <c r="BU211" s="125"/>
      <c r="BV211" s="125"/>
      <c r="BW211" s="125"/>
      <c r="BX211" s="125"/>
    </row>
    <row r="212" spans="11:76" s="10" customFormat="1" x14ac:dyDescent="0.2"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  <c r="AX212" s="125"/>
      <c r="AY212" s="125"/>
      <c r="AZ212" s="125"/>
      <c r="BA212" s="125"/>
      <c r="BB212" s="125"/>
      <c r="BC212" s="125"/>
      <c r="BD212" s="125"/>
      <c r="BE212" s="125"/>
      <c r="BF212" s="125"/>
      <c r="BG212" s="125"/>
      <c r="BH212" s="125"/>
      <c r="BI212" s="125"/>
      <c r="BJ212" s="125"/>
      <c r="BK212" s="125"/>
      <c r="BL212" s="125"/>
      <c r="BM212" s="125"/>
      <c r="BN212" s="125"/>
      <c r="BO212" s="125"/>
      <c r="BP212" s="125"/>
      <c r="BQ212" s="125"/>
      <c r="BR212" s="125"/>
      <c r="BS212" s="125"/>
      <c r="BT212" s="125"/>
      <c r="BU212" s="125"/>
      <c r="BV212" s="125"/>
      <c r="BW212" s="125"/>
      <c r="BX212" s="125"/>
    </row>
    <row r="213" spans="11:76" s="10" customFormat="1" x14ac:dyDescent="0.2"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5"/>
      <c r="AW213" s="125"/>
      <c r="AX213" s="125"/>
      <c r="AY213" s="125"/>
      <c r="AZ213" s="125"/>
      <c r="BA213" s="125"/>
      <c r="BB213" s="125"/>
      <c r="BC213" s="125"/>
      <c r="BD213" s="125"/>
      <c r="BE213" s="125"/>
      <c r="BF213" s="125"/>
      <c r="BG213" s="125"/>
      <c r="BH213" s="125"/>
      <c r="BI213" s="125"/>
      <c r="BJ213" s="125"/>
      <c r="BK213" s="125"/>
      <c r="BL213" s="125"/>
      <c r="BM213" s="125"/>
      <c r="BN213" s="125"/>
      <c r="BO213" s="125"/>
      <c r="BP213" s="125"/>
      <c r="BQ213" s="125"/>
      <c r="BR213" s="125"/>
      <c r="BS213" s="125"/>
      <c r="BT213" s="125"/>
      <c r="BU213" s="125"/>
      <c r="BV213" s="125"/>
      <c r="BW213" s="125"/>
      <c r="BX213" s="125"/>
    </row>
    <row r="214" spans="11:76" s="10" customFormat="1" x14ac:dyDescent="0.2"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125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5"/>
      <c r="AW214" s="125"/>
      <c r="AX214" s="125"/>
      <c r="AY214" s="125"/>
      <c r="AZ214" s="125"/>
      <c r="BA214" s="125"/>
      <c r="BB214" s="125"/>
      <c r="BC214" s="125"/>
      <c r="BD214" s="125"/>
      <c r="BE214" s="125"/>
      <c r="BF214" s="125"/>
      <c r="BG214" s="125"/>
      <c r="BH214" s="125"/>
      <c r="BI214" s="125"/>
      <c r="BJ214" s="125"/>
      <c r="BK214" s="125"/>
      <c r="BL214" s="125"/>
      <c r="BM214" s="125"/>
      <c r="BN214" s="125"/>
      <c r="BO214" s="125"/>
      <c r="BP214" s="125"/>
      <c r="BQ214" s="125"/>
      <c r="BR214" s="125"/>
      <c r="BS214" s="125"/>
      <c r="BT214" s="125"/>
      <c r="BU214" s="125"/>
      <c r="BV214" s="125"/>
      <c r="BW214" s="125"/>
      <c r="BX214" s="125"/>
    </row>
    <row r="215" spans="11:76" s="10" customFormat="1" x14ac:dyDescent="0.2"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  <c r="AX215" s="125"/>
      <c r="AY215" s="125"/>
      <c r="AZ215" s="125"/>
      <c r="BA215" s="125"/>
      <c r="BB215" s="125"/>
      <c r="BC215" s="125"/>
      <c r="BD215" s="125"/>
      <c r="BE215" s="125"/>
      <c r="BF215" s="125"/>
      <c r="BG215" s="125"/>
      <c r="BH215" s="125"/>
      <c r="BI215" s="125"/>
      <c r="BJ215" s="125"/>
      <c r="BK215" s="125"/>
      <c r="BL215" s="125"/>
      <c r="BM215" s="125"/>
      <c r="BN215" s="125"/>
      <c r="BO215" s="125"/>
      <c r="BP215" s="125"/>
      <c r="BQ215" s="125"/>
      <c r="BR215" s="125"/>
      <c r="BS215" s="125"/>
      <c r="BT215" s="125"/>
      <c r="BU215" s="125"/>
      <c r="BV215" s="125"/>
      <c r="BW215" s="125"/>
      <c r="BX215" s="125"/>
    </row>
    <row r="216" spans="11:76" s="10" customFormat="1" x14ac:dyDescent="0.2"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125"/>
      <c r="AD216" s="125"/>
      <c r="AE216" s="125"/>
      <c r="AF216" s="125"/>
      <c r="AG216" s="125"/>
      <c r="AH216" s="125"/>
      <c r="AI216" s="125"/>
      <c r="AJ216" s="125"/>
      <c r="AK216" s="125"/>
      <c r="AL216" s="125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5"/>
      <c r="AW216" s="125"/>
      <c r="AX216" s="125"/>
      <c r="AY216" s="125"/>
      <c r="AZ216" s="125"/>
      <c r="BA216" s="125"/>
      <c r="BB216" s="125"/>
      <c r="BC216" s="125"/>
      <c r="BD216" s="125"/>
      <c r="BE216" s="125"/>
      <c r="BF216" s="125"/>
      <c r="BG216" s="125"/>
      <c r="BH216" s="125"/>
      <c r="BI216" s="125"/>
      <c r="BJ216" s="125"/>
      <c r="BK216" s="125"/>
      <c r="BL216" s="125"/>
      <c r="BM216" s="125"/>
      <c r="BN216" s="125"/>
      <c r="BO216" s="125"/>
      <c r="BP216" s="125"/>
      <c r="BQ216" s="125"/>
      <c r="BR216" s="125"/>
      <c r="BS216" s="125"/>
      <c r="BT216" s="125"/>
      <c r="BU216" s="125"/>
      <c r="BV216" s="125"/>
      <c r="BW216" s="125"/>
      <c r="BX216" s="125"/>
    </row>
    <row r="217" spans="11:76" s="10" customFormat="1" x14ac:dyDescent="0.2"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  <c r="AJ217" s="125"/>
      <c r="AK217" s="125"/>
      <c r="AL217" s="125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  <c r="BD217" s="125"/>
      <c r="BE217" s="125"/>
      <c r="BF217" s="125"/>
      <c r="BG217" s="125"/>
      <c r="BH217" s="125"/>
      <c r="BI217" s="125"/>
      <c r="BJ217" s="125"/>
      <c r="BK217" s="125"/>
      <c r="BL217" s="125"/>
      <c r="BM217" s="125"/>
      <c r="BN217" s="125"/>
      <c r="BO217" s="125"/>
      <c r="BP217" s="125"/>
      <c r="BQ217" s="125"/>
      <c r="BR217" s="125"/>
      <c r="BS217" s="125"/>
      <c r="BT217" s="125"/>
      <c r="BU217" s="125"/>
      <c r="BV217" s="125"/>
      <c r="BW217" s="125"/>
      <c r="BX217" s="125"/>
    </row>
    <row r="218" spans="11:76" s="10" customFormat="1" x14ac:dyDescent="0.2"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  <c r="AJ218" s="125"/>
      <c r="AK218" s="125"/>
      <c r="AL218" s="125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  <c r="AX218" s="125"/>
      <c r="AY218" s="125"/>
      <c r="AZ218" s="125"/>
      <c r="BA218" s="125"/>
      <c r="BB218" s="125"/>
      <c r="BC218" s="125"/>
      <c r="BD218" s="125"/>
      <c r="BE218" s="125"/>
      <c r="BF218" s="125"/>
      <c r="BG218" s="125"/>
      <c r="BH218" s="125"/>
      <c r="BI218" s="125"/>
      <c r="BJ218" s="125"/>
      <c r="BK218" s="125"/>
      <c r="BL218" s="125"/>
      <c r="BM218" s="125"/>
      <c r="BN218" s="125"/>
      <c r="BO218" s="125"/>
      <c r="BP218" s="125"/>
      <c r="BQ218" s="125"/>
      <c r="BR218" s="125"/>
      <c r="BS218" s="125"/>
      <c r="BT218" s="125"/>
      <c r="BU218" s="125"/>
      <c r="BV218" s="125"/>
      <c r="BW218" s="125"/>
      <c r="BX218" s="125"/>
    </row>
    <row r="219" spans="11:76" s="10" customFormat="1" x14ac:dyDescent="0.2"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125"/>
      <c r="AH219" s="125"/>
      <c r="AI219" s="125"/>
      <c r="AJ219" s="125"/>
      <c r="AK219" s="125"/>
      <c r="AL219" s="125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5"/>
      <c r="AW219" s="125"/>
      <c r="AX219" s="125"/>
      <c r="AY219" s="125"/>
      <c r="AZ219" s="125"/>
      <c r="BA219" s="125"/>
      <c r="BB219" s="125"/>
      <c r="BC219" s="125"/>
      <c r="BD219" s="125"/>
      <c r="BE219" s="125"/>
      <c r="BF219" s="125"/>
      <c r="BG219" s="125"/>
      <c r="BH219" s="125"/>
      <c r="BI219" s="125"/>
      <c r="BJ219" s="125"/>
      <c r="BK219" s="125"/>
      <c r="BL219" s="125"/>
      <c r="BM219" s="125"/>
      <c r="BN219" s="125"/>
      <c r="BO219" s="125"/>
      <c r="BP219" s="125"/>
      <c r="BQ219" s="125"/>
      <c r="BR219" s="125"/>
      <c r="BS219" s="125"/>
      <c r="BT219" s="125"/>
      <c r="BU219" s="125"/>
      <c r="BV219" s="125"/>
      <c r="BW219" s="125"/>
      <c r="BX219" s="125"/>
    </row>
    <row r="220" spans="11:76" s="10" customFormat="1" x14ac:dyDescent="0.2"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25"/>
      <c r="AB220" s="125"/>
      <c r="AC220" s="125"/>
      <c r="AD220" s="125"/>
      <c r="AE220" s="125"/>
      <c r="AF220" s="125"/>
      <c r="AG220" s="125"/>
      <c r="AH220" s="125"/>
      <c r="AI220" s="125"/>
      <c r="AJ220" s="125"/>
      <c r="AK220" s="125"/>
      <c r="AL220" s="125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5"/>
      <c r="AW220" s="125"/>
      <c r="AX220" s="125"/>
      <c r="AY220" s="125"/>
      <c r="AZ220" s="125"/>
      <c r="BA220" s="125"/>
      <c r="BB220" s="125"/>
      <c r="BC220" s="125"/>
      <c r="BD220" s="125"/>
      <c r="BE220" s="125"/>
      <c r="BF220" s="125"/>
      <c r="BG220" s="125"/>
      <c r="BH220" s="125"/>
      <c r="BI220" s="125"/>
      <c r="BJ220" s="125"/>
      <c r="BK220" s="125"/>
      <c r="BL220" s="125"/>
      <c r="BM220" s="125"/>
      <c r="BN220" s="125"/>
      <c r="BO220" s="125"/>
      <c r="BP220" s="125"/>
      <c r="BQ220" s="125"/>
      <c r="BR220" s="125"/>
      <c r="BS220" s="125"/>
      <c r="BT220" s="125"/>
      <c r="BU220" s="125"/>
      <c r="BV220" s="125"/>
      <c r="BW220" s="125"/>
      <c r="BX220" s="125"/>
    </row>
    <row r="221" spans="11:76" s="10" customFormat="1" x14ac:dyDescent="0.2"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  <c r="AX221" s="125"/>
      <c r="AY221" s="125"/>
      <c r="AZ221" s="125"/>
      <c r="BA221" s="125"/>
      <c r="BB221" s="125"/>
      <c r="BC221" s="125"/>
      <c r="BD221" s="125"/>
      <c r="BE221" s="125"/>
      <c r="BF221" s="125"/>
      <c r="BG221" s="125"/>
      <c r="BH221" s="125"/>
      <c r="BI221" s="125"/>
      <c r="BJ221" s="125"/>
      <c r="BK221" s="125"/>
      <c r="BL221" s="125"/>
      <c r="BM221" s="125"/>
      <c r="BN221" s="125"/>
      <c r="BO221" s="125"/>
      <c r="BP221" s="125"/>
      <c r="BQ221" s="125"/>
      <c r="BR221" s="125"/>
      <c r="BS221" s="125"/>
      <c r="BT221" s="125"/>
      <c r="BU221" s="125"/>
      <c r="BV221" s="125"/>
      <c r="BW221" s="125"/>
      <c r="BX221" s="125"/>
    </row>
    <row r="222" spans="11:76" s="10" customFormat="1" x14ac:dyDescent="0.2"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125"/>
      <c r="BF222" s="125"/>
      <c r="BG222" s="125"/>
      <c r="BH222" s="125"/>
      <c r="BI222" s="125"/>
      <c r="BJ222" s="125"/>
      <c r="BK222" s="125"/>
      <c r="BL222" s="125"/>
      <c r="BM222" s="125"/>
      <c r="BN222" s="125"/>
      <c r="BO222" s="125"/>
      <c r="BP222" s="125"/>
      <c r="BQ222" s="125"/>
      <c r="BR222" s="125"/>
      <c r="BS222" s="125"/>
      <c r="BT222" s="125"/>
      <c r="BU222" s="125"/>
      <c r="BV222" s="125"/>
      <c r="BW222" s="125"/>
      <c r="BX222" s="125"/>
    </row>
    <row r="223" spans="11:76" s="10" customFormat="1" x14ac:dyDescent="0.2"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  <c r="BD223" s="125"/>
      <c r="BE223" s="125"/>
      <c r="BF223" s="125"/>
      <c r="BG223" s="125"/>
      <c r="BH223" s="125"/>
      <c r="BI223" s="125"/>
      <c r="BJ223" s="125"/>
      <c r="BK223" s="125"/>
      <c r="BL223" s="125"/>
      <c r="BM223" s="125"/>
      <c r="BN223" s="125"/>
      <c r="BO223" s="125"/>
      <c r="BP223" s="125"/>
      <c r="BQ223" s="125"/>
      <c r="BR223" s="125"/>
      <c r="BS223" s="125"/>
      <c r="BT223" s="125"/>
      <c r="BU223" s="125"/>
      <c r="BV223" s="125"/>
      <c r="BW223" s="125"/>
      <c r="BX223" s="125"/>
    </row>
    <row r="224" spans="11:76" s="10" customFormat="1" x14ac:dyDescent="0.2"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5"/>
      <c r="AC224" s="125"/>
      <c r="AD224" s="125"/>
      <c r="AE224" s="125"/>
      <c r="AF224" s="125"/>
      <c r="AG224" s="125"/>
      <c r="AH224" s="125"/>
      <c r="AI224" s="125"/>
      <c r="AJ224" s="125"/>
      <c r="AK224" s="125"/>
      <c r="AL224" s="125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5"/>
      <c r="AW224" s="125"/>
      <c r="AX224" s="125"/>
      <c r="AY224" s="125"/>
      <c r="AZ224" s="125"/>
      <c r="BA224" s="125"/>
      <c r="BB224" s="125"/>
      <c r="BC224" s="125"/>
      <c r="BD224" s="125"/>
      <c r="BE224" s="125"/>
      <c r="BF224" s="125"/>
      <c r="BG224" s="125"/>
      <c r="BH224" s="125"/>
      <c r="BI224" s="125"/>
      <c r="BJ224" s="125"/>
      <c r="BK224" s="125"/>
      <c r="BL224" s="125"/>
      <c r="BM224" s="125"/>
      <c r="BN224" s="125"/>
      <c r="BO224" s="125"/>
      <c r="BP224" s="125"/>
      <c r="BQ224" s="125"/>
      <c r="BR224" s="125"/>
      <c r="BS224" s="125"/>
      <c r="BT224" s="125"/>
      <c r="BU224" s="125"/>
      <c r="BV224" s="125"/>
      <c r="BW224" s="125"/>
      <c r="BX224" s="125"/>
    </row>
    <row r="225" spans="11:76" s="10" customFormat="1" x14ac:dyDescent="0.2"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25"/>
      <c r="AB225" s="125"/>
      <c r="AC225" s="125"/>
      <c r="AD225" s="125"/>
      <c r="AE225" s="125"/>
      <c r="AF225" s="125"/>
      <c r="AG225" s="125"/>
      <c r="AH225" s="125"/>
      <c r="AI225" s="125"/>
      <c r="AJ225" s="125"/>
      <c r="AK225" s="125"/>
      <c r="AL225" s="125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5"/>
      <c r="AW225" s="125"/>
      <c r="AX225" s="125"/>
      <c r="AY225" s="125"/>
      <c r="AZ225" s="125"/>
      <c r="BA225" s="125"/>
      <c r="BB225" s="125"/>
      <c r="BC225" s="125"/>
      <c r="BD225" s="125"/>
      <c r="BE225" s="125"/>
      <c r="BF225" s="125"/>
      <c r="BG225" s="125"/>
      <c r="BH225" s="125"/>
      <c r="BI225" s="125"/>
      <c r="BJ225" s="125"/>
      <c r="BK225" s="125"/>
      <c r="BL225" s="125"/>
      <c r="BM225" s="125"/>
      <c r="BN225" s="125"/>
      <c r="BO225" s="125"/>
      <c r="BP225" s="125"/>
      <c r="BQ225" s="125"/>
      <c r="BR225" s="125"/>
      <c r="BS225" s="125"/>
      <c r="BT225" s="125"/>
      <c r="BU225" s="125"/>
      <c r="BV225" s="125"/>
      <c r="BW225" s="125"/>
      <c r="BX225" s="125"/>
    </row>
    <row r="226" spans="11:76" s="10" customFormat="1" x14ac:dyDescent="0.2"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  <c r="AA226" s="125"/>
      <c r="AB226" s="125"/>
      <c r="AC226" s="125"/>
      <c r="AD226" s="125"/>
      <c r="AE226" s="125"/>
      <c r="AF226" s="125"/>
      <c r="AG226" s="125"/>
      <c r="AH226" s="125"/>
      <c r="AI226" s="125"/>
      <c r="AJ226" s="125"/>
      <c r="AK226" s="125"/>
      <c r="AL226" s="125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5"/>
      <c r="AW226" s="125"/>
      <c r="AX226" s="125"/>
      <c r="AY226" s="125"/>
      <c r="AZ226" s="125"/>
      <c r="BA226" s="125"/>
      <c r="BB226" s="125"/>
      <c r="BC226" s="125"/>
      <c r="BD226" s="125"/>
      <c r="BE226" s="125"/>
      <c r="BF226" s="125"/>
      <c r="BG226" s="125"/>
      <c r="BH226" s="125"/>
      <c r="BI226" s="125"/>
      <c r="BJ226" s="125"/>
      <c r="BK226" s="125"/>
      <c r="BL226" s="125"/>
      <c r="BM226" s="125"/>
      <c r="BN226" s="125"/>
      <c r="BO226" s="125"/>
      <c r="BP226" s="125"/>
      <c r="BQ226" s="125"/>
      <c r="BR226" s="125"/>
      <c r="BS226" s="125"/>
      <c r="BT226" s="125"/>
      <c r="BU226" s="125"/>
      <c r="BV226" s="125"/>
      <c r="BW226" s="125"/>
      <c r="BX226" s="125"/>
    </row>
    <row r="227" spans="11:76" s="10" customFormat="1" x14ac:dyDescent="0.2">
      <c r="K227" s="125"/>
      <c r="L227" s="125"/>
      <c r="M227" s="125"/>
      <c r="N227" s="125"/>
      <c r="O227" s="125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  <c r="AA227" s="125"/>
      <c r="AB227" s="125"/>
      <c r="AC227" s="125"/>
      <c r="AD227" s="125"/>
      <c r="AE227" s="125"/>
      <c r="AF227" s="125"/>
      <c r="AG227" s="125"/>
      <c r="AH227" s="125"/>
      <c r="AI227" s="125"/>
      <c r="AJ227" s="125"/>
      <c r="AK227" s="125"/>
      <c r="AL227" s="125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5"/>
      <c r="AW227" s="125"/>
      <c r="AX227" s="125"/>
      <c r="AY227" s="125"/>
      <c r="AZ227" s="125"/>
      <c r="BA227" s="125"/>
      <c r="BB227" s="125"/>
      <c r="BC227" s="125"/>
      <c r="BD227" s="125"/>
      <c r="BE227" s="125"/>
      <c r="BF227" s="125"/>
      <c r="BG227" s="125"/>
      <c r="BH227" s="125"/>
      <c r="BI227" s="125"/>
      <c r="BJ227" s="125"/>
      <c r="BK227" s="125"/>
      <c r="BL227" s="125"/>
      <c r="BM227" s="125"/>
      <c r="BN227" s="125"/>
      <c r="BO227" s="125"/>
      <c r="BP227" s="125"/>
      <c r="BQ227" s="125"/>
      <c r="BR227" s="125"/>
      <c r="BS227" s="125"/>
      <c r="BT227" s="125"/>
      <c r="BU227" s="125"/>
      <c r="BV227" s="125"/>
      <c r="BW227" s="125"/>
      <c r="BX227" s="125"/>
    </row>
    <row r="228" spans="11:76" s="10" customFormat="1" x14ac:dyDescent="0.2"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  <c r="U228" s="125"/>
      <c r="V228" s="125"/>
      <c r="W228" s="125"/>
      <c r="X228" s="125"/>
      <c r="Y228" s="125"/>
      <c r="Z228" s="125"/>
      <c r="AA228" s="125"/>
      <c r="AB228" s="125"/>
      <c r="AC228" s="125"/>
      <c r="AD228" s="125"/>
      <c r="AE228" s="125"/>
      <c r="AF228" s="125"/>
      <c r="AG228" s="125"/>
      <c r="AH228" s="125"/>
      <c r="AI228" s="125"/>
      <c r="AJ228" s="125"/>
      <c r="AK228" s="125"/>
      <c r="AL228" s="125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5"/>
      <c r="AW228" s="125"/>
      <c r="AX228" s="125"/>
      <c r="AY228" s="125"/>
      <c r="AZ228" s="125"/>
      <c r="BA228" s="125"/>
      <c r="BB228" s="125"/>
      <c r="BC228" s="125"/>
      <c r="BD228" s="125"/>
      <c r="BE228" s="125"/>
      <c r="BF228" s="125"/>
      <c r="BG228" s="125"/>
      <c r="BH228" s="125"/>
      <c r="BI228" s="125"/>
      <c r="BJ228" s="125"/>
      <c r="BK228" s="125"/>
      <c r="BL228" s="125"/>
      <c r="BM228" s="125"/>
      <c r="BN228" s="125"/>
      <c r="BO228" s="125"/>
      <c r="BP228" s="125"/>
      <c r="BQ228" s="125"/>
      <c r="BR228" s="125"/>
      <c r="BS228" s="125"/>
      <c r="BT228" s="125"/>
      <c r="BU228" s="125"/>
      <c r="BV228" s="125"/>
      <c r="BW228" s="125"/>
      <c r="BX228" s="125"/>
    </row>
    <row r="229" spans="11:76" s="10" customFormat="1" x14ac:dyDescent="0.2">
      <c r="K229" s="125"/>
      <c r="L229" s="125"/>
      <c r="M229" s="125"/>
      <c r="N229" s="125"/>
      <c r="O229" s="125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  <c r="AA229" s="125"/>
      <c r="AB229" s="125"/>
      <c r="AC229" s="125"/>
      <c r="AD229" s="125"/>
      <c r="AE229" s="125"/>
      <c r="AF229" s="125"/>
      <c r="AG229" s="125"/>
      <c r="AH229" s="125"/>
      <c r="AI229" s="125"/>
      <c r="AJ229" s="125"/>
      <c r="AK229" s="125"/>
      <c r="AL229" s="125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5"/>
      <c r="AW229" s="125"/>
      <c r="AX229" s="125"/>
      <c r="AY229" s="125"/>
      <c r="AZ229" s="125"/>
      <c r="BA229" s="125"/>
      <c r="BB229" s="125"/>
      <c r="BC229" s="125"/>
      <c r="BD229" s="125"/>
      <c r="BE229" s="125"/>
      <c r="BF229" s="125"/>
      <c r="BG229" s="125"/>
      <c r="BH229" s="125"/>
      <c r="BI229" s="125"/>
      <c r="BJ229" s="125"/>
      <c r="BK229" s="125"/>
      <c r="BL229" s="125"/>
      <c r="BM229" s="125"/>
      <c r="BN229" s="125"/>
      <c r="BO229" s="125"/>
      <c r="BP229" s="125"/>
      <c r="BQ229" s="125"/>
      <c r="BR229" s="125"/>
      <c r="BS229" s="125"/>
      <c r="BT229" s="125"/>
      <c r="BU229" s="125"/>
      <c r="BV229" s="125"/>
      <c r="BW229" s="125"/>
      <c r="BX229" s="125"/>
    </row>
    <row r="230" spans="11:76" s="10" customFormat="1" x14ac:dyDescent="0.2">
      <c r="K230" s="125"/>
      <c r="L230" s="125"/>
      <c r="M230" s="125"/>
      <c r="N230" s="125"/>
      <c r="O230" s="12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25"/>
      <c r="AH230" s="125"/>
      <c r="AI230" s="125"/>
      <c r="AJ230" s="125"/>
      <c r="AK230" s="125"/>
      <c r="AL230" s="125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5"/>
      <c r="AW230" s="125"/>
      <c r="AX230" s="125"/>
      <c r="AY230" s="125"/>
      <c r="AZ230" s="125"/>
      <c r="BA230" s="125"/>
      <c r="BB230" s="125"/>
      <c r="BC230" s="125"/>
      <c r="BD230" s="125"/>
      <c r="BE230" s="125"/>
      <c r="BF230" s="125"/>
      <c r="BG230" s="125"/>
      <c r="BH230" s="125"/>
      <c r="BI230" s="125"/>
      <c r="BJ230" s="125"/>
      <c r="BK230" s="125"/>
      <c r="BL230" s="125"/>
      <c r="BM230" s="125"/>
      <c r="BN230" s="125"/>
      <c r="BO230" s="125"/>
      <c r="BP230" s="125"/>
      <c r="BQ230" s="125"/>
      <c r="BR230" s="125"/>
      <c r="BS230" s="125"/>
      <c r="BT230" s="125"/>
      <c r="BU230" s="125"/>
      <c r="BV230" s="125"/>
      <c r="BW230" s="125"/>
      <c r="BX230" s="125"/>
    </row>
    <row r="231" spans="11:76" s="10" customFormat="1" x14ac:dyDescent="0.2"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  <c r="AJ231" s="125"/>
      <c r="AK231" s="125"/>
      <c r="AL231" s="125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  <c r="AX231" s="125"/>
      <c r="AY231" s="125"/>
      <c r="AZ231" s="125"/>
      <c r="BA231" s="125"/>
      <c r="BB231" s="125"/>
      <c r="BC231" s="125"/>
      <c r="BD231" s="125"/>
      <c r="BE231" s="125"/>
      <c r="BF231" s="125"/>
      <c r="BG231" s="125"/>
      <c r="BH231" s="125"/>
      <c r="BI231" s="125"/>
      <c r="BJ231" s="125"/>
      <c r="BK231" s="125"/>
      <c r="BL231" s="125"/>
      <c r="BM231" s="125"/>
      <c r="BN231" s="125"/>
      <c r="BO231" s="125"/>
      <c r="BP231" s="125"/>
      <c r="BQ231" s="125"/>
      <c r="BR231" s="125"/>
      <c r="BS231" s="125"/>
      <c r="BT231" s="125"/>
      <c r="BU231" s="125"/>
      <c r="BV231" s="125"/>
      <c r="BW231" s="125"/>
      <c r="BX231" s="125"/>
    </row>
    <row r="232" spans="11:76" s="10" customFormat="1" x14ac:dyDescent="0.2"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  <c r="AJ232" s="125"/>
      <c r="AK232" s="125"/>
      <c r="AL232" s="125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  <c r="AX232" s="125"/>
      <c r="AY232" s="125"/>
      <c r="AZ232" s="125"/>
      <c r="BA232" s="125"/>
      <c r="BB232" s="125"/>
      <c r="BC232" s="125"/>
      <c r="BD232" s="125"/>
      <c r="BE232" s="125"/>
      <c r="BF232" s="125"/>
      <c r="BG232" s="125"/>
      <c r="BH232" s="125"/>
      <c r="BI232" s="125"/>
      <c r="BJ232" s="125"/>
      <c r="BK232" s="125"/>
      <c r="BL232" s="125"/>
      <c r="BM232" s="125"/>
      <c r="BN232" s="125"/>
      <c r="BO232" s="125"/>
      <c r="BP232" s="125"/>
      <c r="BQ232" s="125"/>
      <c r="BR232" s="125"/>
      <c r="BS232" s="125"/>
      <c r="BT232" s="125"/>
      <c r="BU232" s="125"/>
      <c r="BV232" s="125"/>
      <c r="BW232" s="125"/>
      <c r="BX232" s="125"/>
    </row>
    <row r="233" spans="11:76" s="10" customFormat="1" x14ac:dyDescent="0.2"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  <c r="AJ233" s="125"/>
      <c r="AK233" s="125"/>
      <c r="AL233" s="125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5"/>
      <c r="AW233" s="125"/>
      <c r="AX233" s="125"/>
      <c r="AY233" s="125"/>
      <c r="AZ233" s="125"/>
      <c r="BA233" s="125"/>
      <c r="BB233" s="125"/>
      <c r="BC233" s="125"/>
      <c r="BD233" s="125"/>
      <c r="BE233" s="125"/>
      <c r="BF233" s="125"/>
      <c r="BG233" s="125"/>
      <c r="BH233" s="125"/>
      <c r="BI233" s="125"/>
      <c r="BJ233" s="125"/>
      <c r="BK233" s="125"/>
      <c r="BL233" s="125"/>
      <c r="BM233" s="125"/>
      <c r="BN233" s="125"/>
      <c r="BO233" s="125"/>
      <c r="BP233" s="125"/>
      <c r="BQ233" s="125"/>
      <c r="BR233" s="125"/>
      <c r="BS233" s="125"/>
      <c r="BT233" s="125"/>
      <c r="BU233" s="125"/>
      <c r="BV233" s="125"/>
      <c r="BW233" s="125"/>
      <c r="BX233" s="125"/>
    </row>
    <row r="234" spans="11:76" s="10" customFormat="1" x14ac:dyDescent="0.2"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  <c r="AJ234" s="125"/>
      <c r="AK234" s="125"/>
      <c r="AL234" s="125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  <c r="AX234" s="125"/>
      <c r="AY234" s="125"/>
      <c r="AZ234" s="125"/>
      <c r="BA234" s="125"/>
      <c r="BB234" s="125"/>
      <c r="BC234" s="125"/>
      <c r="BD234" s="125"/>
      <c r="BE234" s="125"/>
      <c r="BF234" s="125"/>
      <c r="BG234" s="125"/>
      <c r="BH234" s="125"/>
      <c r="BI234" s="125"/>
      <c r="BJ234" s="125"/>
      <c r="BK234" s="125"/>
      <c r="BL234" s="125"/>
      <c r="BM234" s="125"/>
      <c r="BN234" s="125"/>
      <c r="BO234" s="125"/>
      <c r="BP234" s="125"/>
      <c r="BQ234" s="125"/>
      <c r="BR234" s="125"/>
      <c r="BS234" s="125"/>
      <c r="BT234" s="125"/>
      <c r="BU234" s="125"/>
      <c r="BV234" s="125"/>
      <c r="BW234" s="125"/>
      <c r="BX234" s="125"/>
    </row>
    <row r="235" spans="11:76" s="10" customFormat="1" x14ac:dyDescent="0.2"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  <c r="BD235" s="125"/>
      <c r="BE235" s="125"/>
      <c r="BF235" s="125"/>
      <c r="BG235" s="125"/>
      <c r="BH235" s="125"/>
      <c r="BI235" s="125"/>
      <c r="BJ235" s="125"/>
      <c r="BK235" s="125"/>
      <c r="BL235" s="125"/>
      <c r="BM235" s="125"/>
      <c r="BN235" s="125"/>
      <c r="BO235" s="125"/>
      <c r="BP235" s="125"/>
      <c r="BQ235" s="125"/>
      <c r="BR235" s="125"/>
      <c r="BS235" s="125"/>
      <c r="BT235" s="125"/>
      <c r="BU235" s="125"/>
      <c r="BV235" s="125"/>
      <c r="BW235" s="125"/>
      <c r="BX235" s="125"/>
    </row>
    <row r="236" spans="11:76" s="10" customFormat="1" x14ac:dyDescent="0.2"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125"/>
      <c r="AG236" s="125"/>
      <c r="AH236" s="125"/>
      <c r="AI236" s="125"/>
      <c r="AJ236" s="125"/>
      <c r="AK236" s="125"/>
      <c r="AL236" s="125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5"/>
      <c r="AW236" s="125"/>
      <c r="AX236" s="125"/>
      <c r="AY236" s="125"/>
      <c r="AZ236" s="125"/>
      <c r="BA236" s="125"/>
      <c r="BB236" s="125"/>
      <c r="BC236" s="125"/>
      <c r="BD236" s="125"/>
      <c r="BE236" s="125"/>
      <c r="BF236" s="125"/>
      <c r="BG236" s="125"/>
      <c r="BH236" s="125"/>
      <c r="BI236" s="125"/>
      <c r="BJ236" s="125"/>
      <c r="BK236" s="125"/>
      <c r="BL236" s="125"/>
      <c r="BM236" s="125"/>
      <c r="BN236" s="125"/>
      <c r="BO236" s="125"/>
      <c r="BP236" s="125"/>
      <c r="BQ236" s="125"/>
      <c r="BR236" s="125"/>
      <c r="BS236" s="125"/>
      <c r="BT236" s="125"/>
      <c r="BU236" s="125"/>
      <c r="BV236" s="125"/>
      <c r="BW236" s="125"/>
      <c r="BX236" s="125"/>
    </row>
    <row r="237" spans="11:76" s="10" customFormat="1" x14ac:dyDescent="0.2"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  <c r="AJ237" s="125"/>
      <c r="AK237" s="125"/>
      <c r="AL237" s="125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5"/>
      <c r="AW237" s="125"/>
      <c r="AX237" s="125"/>
      <c r="AY237" s="125"/>
      <c r="AZ237" s="125"/>
      <c r="BA237" s="125"/>
      <c r="BB237" s="125"/>
      <c r="BC237" s="125"/>
      <c r="BD237" s="125"/>
      <c r="BE237" s="125"/>
      <c r="BF237" s="125"/>
      <c r="BG237" s="125"/>
      <c r="BH237" s="125"/>
      <c r="BI237" s="125"/>
      <c r="BJ237" s="125"/>
      <c r="BK237" s="125"/>
      <c r="BL237" s="125"/>
      <c r="BM237" s="125"/>
      <c r="BN237" s="125"/>
      <c r="BO237" s="125"/>
      <c r="BP237" s="125"/>
      <c r="BQ237" s="125"/>
      <c r="BR237" s="125"/>
      <c r="BS237" s="125"/>
      <c r="BT237" s="125"/>
      <c r="BU237" s="125"/>
      <c r="BV237" s="125"/>
      <c r="BW237" s="125"/>
      <c r="BX237" s="125"/>
    </row>
    <row r="238" spans="11:76" s="10" customFormat="1" x14ac:dyDescent="0.2"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125"/>
      <c r="AG238" s="125"/>
      <c r="AH238" s="125"/>
      <c r="AI238" s="125"/>
      <c r="AJ238" s="125"/>
      <c r="AK238" s="125"/>
      <c r="AL238" s="125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5"/>
      <c r="AW238" s="125"/>
      <c r="AX238" s="125"/>
      <c r="AY238" s="125"/>
      <c r="AZ238" s="125"/>
      <c r="BA238" s="125"/>
      <c r="BB238" s="125"/>
      <c r="BC238" s="125"/>
      <c r="BD238" s="125"/>
      <c r="BE238" s="125"/>
      <c r="BF238" s="125"/>
      <c r="BG238" s="125"/>
      <c r="BH238" s="125"/>
      <c r="BI238" s="125"/>
      <c r="BJ238" s="125"/>
      <c r="BK238" s="125"/>
      <c r="BL238" s="125"/>
      <c r="BM238" s="125"/>
      <c r="BN238" s="125"/>
      <c r="BO238" s="125"/>
      <c r="BP238" s="125"/>
      <c r="BQ238" s="125"/>
      <c r="BR238" s="125"/>
      <c r="BS238" s="125"/>
      <c r="BT238" s="125"/>
      <c r="BU238" s="125"/>
      <c r="BV238" s="125"/>
      <c r="BW238" s="125"/>
      <c r="BX238" s="125"/>
    </row>
    <row r="239" spans="11:76" s="10" customFormat="1" x14ac:dyDescent="0.2"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  <c r="AJ239" s="125"/>
      <c r="AK239" s="125"/>
      <c r="AL239" s="125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5"/>
      <c r="AW239" s="125"/>
      <c r="AX239" s="125"/>
      <c r="AY239" s="125"/>
      <c r="AZ239" s="125"/>
      <c r="BA239" s="125"/>
      <c r="BB239" s="125"/>
      <c r="BC239" s="125"/>
      <c r="BD239" s="125"/>
      <c r="BE239" s="125"/>
      <c r="BF239" s="125"/>
      <c r="BG239" s="125"/>
      <c r="BH239" s="125"/>
      <c r="BI239" s="125"/>
      <c r="BJ239" s="125"/>
      <c r="BK239" s="125"/>
      <c r="BL239" s="125"/>
      <c r="BM239" s="125"/>
      <c r="BN239" s="125"/>
      <c r="BO239" s="125"/>
      <c r="BP239" s="125"/>
      <c r="BQ239" s="125"/>
      <c r="BR239" s="125"/>
      <c r="BS239" s="125"/>
      <c r="BT239" s="125"/>
      <c r="BU239" s="125"/>
      <c r="BV239" s="125"/>
      <c r="BW239" s="125"/>
      <c r="BX239" s="125"/>
    </row>
    <row r="240" spans="11:76" s="10" customFormat="1" x14ac:dyDescent="0.2"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  <c r="AJ240" s="125"/>
      <c r="AK240" s="125"/>
      <c r="AL240" s="125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5"/>
      <c r="AW240" s="125"/>
      <c r="AX240" s="125"/>
      <c r="AY240" s="125"/>
      <c r="AZ240" s="125"/>
      <c r="BA240" s="125"/>
      <c r="BB240" s="125"/>
      <c r="BC240" s="125"/>
      <c r="BD240" s="125"/>
      <c r="BE240" s="125"/>
      <c r="BF240" s="125"/>
      <c r="BG240" s="125"/>
      <c r="BH240" s="125"/>
      <c r="BI240" s="125"/>
      <c r="BJ240" s="125"/>
      <c r="BK240" s="125"/>
      <c r="BL240" s="125"/>
      <c r="BM240" s="125"/>
      <c r="BN240" s="125"/>
      <c r="BO240" s="125"/>
      <c r="BP240" s="125"/>
      <c r="BQ240" s="125"/>
      <c r="BR240" s="125"/>
      <c r="BS240" s="125"/>
      <c r="BT240" s="125"/>
      <c r="BU240" s="125"/>
      <c r="BV240" s="125"/>
      <c r="BW240" s="125"/>
      <c r="BX240" s="125"/>
    </row>
    <row r="241" spans="11:76" s="10" customFormat="1" x14ac:dyDescent="0.2">
      <c r="K241" s="125"/>
      <c r="L241" s="125"/>
      <c r="M241" s="125"/>
      <c r="N241" s="125"/>
      <c r="O241" s="12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  <c r="AJ241" s="125"/>
      <c r="AK241" s="125"/>
      <c r="AL241" s="125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5"/>
      <c r="BD241" s="125"/>
      <c r="BE241" s="125"/>
      <c r="BF241" s="125"/>
      <c r="BG241" s="125"/>
      <c r="BH241" s="125"/>
      <c r="BI241" s="125"/>
      <c r="BJ241" s="125"/>
      <c r="BK241" s="125"/>
      <c r="BL241" s="125"/>
      <c r="BM241" s="125"/>
      <c r="BN241" s="125"/>
      <c r="BO241" s="125"/>
      <c r="BP241" s="125"/>
      <c r="BQ241" s="125"/>
      <c r="BR241" s="125"/>
      <c r="BS241" s="125"/>
      <c r="BT241" s="125"/>
      <c r="BU241" s="125"/>
      <c r="BV241" s="125"/>
      <c r="BW241" s="125"/>
      <c r="BX241" s="125"/>
    </row>
    <row r="242" spans="11:76" s="10" customFormat="1" x14ac:dyDescent="0.2">
      <c r="K242" s="125"/>
      <c r="L242" s="125"/>
      <c r="M242" s="125"/>
      <c r="N242" s="125"/>
      <c r="O242" s="12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125"/>
      <c r="AG242" s="125"/>
      <c r="AH242" s="125"/>
      <c r="AI242" s="125"/>
      <c r="AJ242" s="125"/>
      <c r="AK242" s="125"/>
      <c r="AL242" s="125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5"/>
      <c r="AW242" s="125"/>
      <c r="AX242" s="125"/>
      <c r="AY242" s="125"/>
      <c r="AZ242" s="125"/>
      <c r="BA242" s="125"/>
      <c r="BB242" s="125"/>
      <c r="BC242" s="125"/>
      <c r="BD242" s="125"/>
      <c r="BE242" s="125"/>
      <c r="BF242" s="125"/>
      <c r="BG242" s="125"/>
      <c r="BH242" s="125"/>
      <c r="BI242" s="125"/>
      <c r="BJ242" s="125"/>
      <c r="BK242" s="125"/>
      <c r="BL242" s="125"/>
      <c r="BM242" s="125"/>
      <c r="BN242" s="125"/>
      <c r="BO242" s="125"/>
      <c r="BP242" s="125"/>
      <c r="BQ242" s="125"/>
      <c r="BR242" s="125"/>
      <c r="BS242" s="125"/>
      <c r="BT242" s="125"/>
      <c r="BU242" s="125"/>
      <c r="BV242" s="125"/>
      <c r="BW242" s="125"/>
      <c r="BX242" s="125"/>
    </row>
    <row r="243" spans="11:76" s="10" customFormat="1" x14ac:dyDescent="0.2"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125"/>
      <c r="AG243" s="125"/>
      <c r="AH243" s="125"/>
      <c r="AI243" s="125"/>
      <c r="AJ243" s="125"/>
      <c r="AK243" s="125"/>
      <c r="AL243" s="125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5"/>
      <c r="AW243" s="125"/>
      <c r="AX243" s="125"/>
      <c r="AY243" s="125"/>
      <c r="AZ243" s="125"/>
      <c r="BA243" s="125"/>
      <c r="BB243" s="125"/>
      <c r="BC243" s="125"/>
      <c r="BD243" s="125"/>
      <c r="BE243" s="125"/>
      <c r="BF243" s="125"/>
      <c r="BG243" s="125"/>
      <c r="BH243" s="125"/>
      <c r="BI243" s="125"/>
      <c r="BJ243" s="125"/>
      <c r="BK243" s="125"/>
      <c r="BL243" s="125"/>
      <c r="BM243" s="125"/>
      <c r="BN243" s="125"/>
      <c r="BO243" s="125"/>
      <c r="BP243" s="125"/>
      <c r="BQ243" s="125"/>
      <c r="BR243" s="125"/>
      <c r="BS243" s="125"/>
      <c r="BT243" s="125"/>
      <c r="BU243" s="125"/>
      <c r="BV243" s="125"/>
      <c r="BW243" s="125"/>
      <c r="BX243" s="125"/>
    </row>
    <row r="244" spans="11:76" s="10" customFormat="1" x14ac:dyDescent="0.2"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125"/>
      <c r="AG244" s="125"/>
      <c r="AH244" s="125"/>
      <c r="AI244" s="125"/>
      <c r="AJ244" s="125"/>
      <c r="AK244" s="125"/>
      <c r="AL244" s="125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5"/>
      <c r="AW244" s="125"/>
      <c r="AX244" s="125"/>
      <c r="AY244" s="125"/>
      <c r="AZ244" s="125"/>
      <c r="BA244" s="125"/>
      <c r="BB244" s="125"/>
      <c r="BC244" s="125"/>
      <c r="BD244" s="125"/>
      <c r="BE244" s="125"/>
      <c r="BF244" s="125"/>
      <c r="BG244" s="125"/>
      <c r="BH244" s="125"/>
      <c r="BI244" s="125"/>
      <c r="BJ244" s="125"/>
      <c r="BK244" s="125"/>
      <c r="BL244" s="125"/>
      <c r="BM244" s="125"/>
      <c r="BN244" s="125"/>
      <c r="BO244" s="125"/>
      <c r="BP244" s="125"/>
      <c r="BQ244" s="125"/>
      <c r="BR244" s="125"/>
      <c r="BS244" s="125"/>
      <c r="BT244" s="125"/>
      <c r="BU244" s="125"/>
      <c r="BV244" s="125"/>
      <c r="BW244" s="125"/>
      <c r="BX244" s="125"/>
    </row>
    <row r="245" spans="11:76" s="10" customFormat="1" x14ac:dyDescent="0.2"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  <c r="BD245" s="125"/>
      <c r="BE245" s="125"/>
      <c r="BF245" s="125"/>
      <c r="BG245" s="125"/>
      <c r="BH245" s="125"/>
      <c r="BI245" s="125"/>
      <c r="BJ245" s="125"/>
      <c r="BK245" s="125"/>
      <c r="BL245" s="125"/>
      <c r="BM245" s="125"/>
      <c r="BN245" s="125"/>
      <c r="BO245" s="125"/>
      <c r="BP245" s="125"/>
      <c r="BQ245" s="125"/>
      <c r="BR245" s="125"/>
      <c r="BS245" s="125"/>
      <c r="BT245" s="125"/>
      <c r="BU245" s="125"/>
      <c r="BV245" s="125"/>
      <c r="BW245" s="125"/>
      <c r="BX245" s="125"/>
    </row>
    <row r="246" spans="11:76" s="10" customFormat="1" x14ac:dyDescent="0.2"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  <c r="BD246" s="125"/>
      <c r="BE246" s="125"/>
      <c r="BF246" s="125"/>
      <c r="BG246" s="125"/>
      <c r="BH246" s="125"/>
      <c r="BI246" s="125"/>
      <c r="BJ246" s="125"/>
      <c r="BK246" s="125"/>
      <c r="BL246" s="125"/>
      <c r="BM246" s="125"/>
      <c r="BN246" s="125"/>
      <c r="BO246" s="125"/>
      <c r="BP246" s="125"/>
      <c r="BQ246" s="125"/>
      <c r="BR246" s="125"/>
      <c r="BS246" s="125"/>
      <c r="BT246" s="125"/>
      <c r="BU246" s="125"/>
      <c r="BV246" s="125"/>
      <c r="BW246" s="125"/>
      <c r="BX246" s="125"/>
    </row>
    <row r="247" spans="11:76" s="10" customFormat="1" x14ac:dyDescent="0.2">
      <c r="K247" s="125"/>
      <c r="L247" s="125"/>
      <c r="M247" s="125"/>
      <c r="N247" s="125"/>
      <c r="O247" s="12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  <c r="AF247" s="125"/>
      <c r="AG247" s="125"/>
      <c r="AH247" s="125"/>
      <c r="AI247" s="125"/>
      <c r="AJ247" s="125"/>
      <c r="AK247" s="125"/>
      <c r="AL247" s="125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5"/>
      <c r="AW247" s="125"/>
      <c r="AX247" s="125"/>
      <c r="AY247" s="125"/>
      <c r="AZ247" s="125"/>
      <c r="BA247" s="125"/>
      <c r="BB247" s="125"/>
      <c r="BC247" s="125"/>
      <c r="BD247" s="125"/>
      <c r="BE247" s="125"/>
      <c r="BF247" s="125"/>
      <c r="BG247" s="125"/>
      <c r="BH247" s="125"/>
      <c r="BI247" s="125"/>
      <c r="BJ247" s="125"/>
      <c r="BK247" s="125"/>
      <c r="BL247" s="125"/>
      <c r="BM247" s="125"/>
      <c r="BN247" s="125"/>
      <c r="BO247" s="125"/>
      <c r="BP247" s="125"/>
      <c r="BQ247" s="125"/>
      <c r="BR247" s="125"/>
      <c r="BS247" s="125"/>
      <c r="BT247" s="125"/>
      <c r="BU247" s="125"/>
      <c r="BV247" s="125"/>
      <c r="BW247" s="125"/>
      <c r="BX247" s="125"/>
    </row>
    <row r="248" spans="11:76" s="10" customFormat="1" x14ac:dyDescent="0.2"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125"/>
      <c r="AG248" s="125"/>
      <c r="AH248" s="125"/>
      <c r="AI248" s="125"/>
      <c r="AJ248" s="125"/>
      <c r="AK248" s="125"/>
      <c r="AL248" s="125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5"/>
      <c r="AW248" s="125"/>
      <c r="AX248" s="125"/>
      <c r="AY248" s="125"/>
      <c r="AZ248" s="125"/>
      <c r="BA248" s="125"/>
      <c r="BB248" s="125"/>
      <c r="BC248" s="125"/>
      <c r="BD248" s="125"/>
      <c r="BE248" s="125"/>
      <c r="BF248" s="125"/>
      <c r="BG248" s="125"/>
      <c r="BH248" s="125"/>
      <c r="BI248" s="125"/>
      <c r="BJ248" s="125"/>
      <c r="BK248" s="125"/>
      <c r="BL248" s="125"/>
      <c r="BM248" s="125"/>
      <c r="BN248" s="125"/>
      <c r="BO248" s="125"/>
      <c r="BP248" s="125"/>
      <c r="BQ248" s="125"/>
      <c r="BR248" s="125"/>
      <c r="BS248" s="125"/>
      <c r="BT248" s="125"/>
      <c r="BU248" s="125"/>
      <c r="BV248" s="125"/>
      <c r="BW248" s="125"/>
      <c r="BX248" s="125"/>
    </row>
    <row r="249" spans="11:76" s="10" customFormat="1" x14ac:dyDescent="0.2"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  <c r="AJ249" s="125"/>
      <c r="AK249" s="125"/>
      <c r="AL249" s="125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  <c r="AX249" s="125"/>
      <c r="AY249" s="125"/>
      <c r="AZ249" s="125"/>
      <c r="BA249" s="125"/>
      <c r="BB249" s="125"/>
      <c r="BC249" s="125"/>
      <c r="BD249" s="125"/>
      <c r="BE249" s="125"/>
      <c r="BF249" s="125"/>
      <c r="BG249" s="125"/>
      <c r="BH249" s="125"/>
      <c r="BI249" s="125"/>
      <c r="BJ249" s="125"/>
      <c r="BK249" s="125"/>
      <c r="BL249" s="125"/>
      <c r="BM249" s="125"/>
      <c r="BN249" s="125"/>
      <c r="BO249" s="125"/>
      <c r="BP249" s="125"/>
      <c r="BQ249" s="125"/>
      <c r="BR249" s="125"/>
      <c r="BS249" s="125"/>
      <c r="BT249" s="125"/>
      <c r="BU249" s="125"/>
      <c r="BV249" s="125"/>
      <c r="BW249" s="125"/>
      <c r="BX249" s="125"/>
    </row>
    <row r="250" spans="11:76" s="10" customFormat="1" x14ac:dyDescent="0.2"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  <c r="AJ250" s="125"/>
      <c r="AK250" s="125"/>
      <c r="AL250" s="125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  <c r="BD250" s="125"/>
      <c r="BE250" s="125"/>
      <c r="BF250" s="125"/>
      <c r="BG250" s="125"/>
      <c r="BH250" s="125"/>
      <c r="BI250" s="125"/>
      <c r="BJ250" s="125"/>
      <c r="BK250" s="125"/>
      <c r="BL250" s="125"/>
      <c r="BM250" s="125"/>
      <c r="BN250" s="125"/>
      <c r="BO250" s="125"/>
      <c r="BP250" s="125"/>
      <c r="BQ250" s="125"/>
      <c r="BR250" s="125"/>
      <c r="BS250" s="125"/>
      <c r="BT250" s="125"/>
      <c r="BU250" s="125"/>
      <c r="BV250" s="125"/>
      <c r="BW250" s="125"/>
      <c r="BX250" s="125"/>
    </row>
    <row r="251" spans="11:76" s="10" customFormat="1" x14ac:dyDescent="0.2">
      <c r="K251" s="125"/>
      <c r="L251" s="125"/>
      <c r="M251" s="125"/>
      <c r="N251" s="125"/>
      <c r="O251" s="12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  <c r="AF251" s="125"/>
      <c r="AG251" s="125"/>
      <c r="AH251" s="125"/>
      <c r="AI251" s="125"/>
      <c r="AJ251" s="125"/>
      <c r="AK251" s="125"/>
      <c r="AL251" s="125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5"/>
      <c r="AW251" s="125"/>
      <c r="AX251" s="125"/>
      <c r="AY251" s="125"/>
      <c r="AZ251" s="125"/>
      <c r="BA251" s="125"/>
      <c r="BB251" s="125"/>
      <c r="BC251" s="125"/>
      <c r="BD251" s="125"/>
      <c r="BE251" s="125"/>
      <c r="BF251" s="125"/>
      <c r="BG251" s="125"/>
      <c r="BH251" s="125"/>
      <c r="BI251" s="125"/>
      <c r="BJ251" s="125"/>
      <c r="BK251" s="125"/>
      <c r="BL251" s="125"/>
      <c r="BM251" s="125"/>
      <c r="BN251" s="125"/>
      <c r="BO251" s="125"/>
      <c r="BP251" s="125"/>
      <c r="BQ251" s="125"/>
      <c r="BR251" s="125"/>
      <c r="BS251" s="125"/>
      <c r="BT251" s="125"/>
      <c r="BU251" s="125"/>
      <c r="BV251" s="125"/>
      <c r="BW251" s="125"/>
      <c r="BX251" s="125"/>
    </row>
    <row r="252" spans="11:76" s="10" customFormat="1" x14ac:dyDescent="0.2"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  <c r="AF252" s="125"/>
      <c r="AG252" s="125"/>
      <c r="AH252" s="125"/>
      <c r="AI252" s="125"/>
      <c r="AJ252" s="125"/>
      <c r="AK252" s="125"/>
      <c r="AL252" s="125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5"/>
      <c r="AW252" s="125"/>
      <c r="AX252" s="125"/>
      <c r="AY252" s="125"/>
      <c r="AZ252" s="125"/>
      <c r="BA252" s="125"/>
      <c r="BB252" s="125"/>
      <c r="BC252" s="125"/>
      <c r="BD252" s="125"/>
      <c r="BE252" s="125"/>
      <c r="BF252" s="125"/>
      <c r="BG252" s="125"/>
      <c r="BH252" s="125"/>
      <c r="BI252" s="125"/>
      <c r="BJ252" s="125"/>
      <c r="BK252" s="125"/>
      <c r="BL252" s="125"/>
      <c r="BM252" s="125"/>
      <c r="BN252" s="125"/>
      <c r="BO252" s="125"/>
      <c r="BP252" s="125"/>
      <c r="BQ252" s="125"/>
      <c r="BR252" s="125"/>
      <c r="BS252" s="125"/>
      <c r="BT252" s="125"/>
      <c r="BU252" s="125"/>
      <c r="BV252" s="125"/>
      <c r="BW252" s="125"/>
      <c r="BX252" s="125"/>
    </row>
    <row r="253" spans="11:76" s="10" customFormat="1" x14ac:dyDescent="0.2"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  <c r="AJ253" s="125"/>
      <c r="AK253" s="125"/>
      <c r="AL253" s="125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  <c r="AX253" s="125"/>
      <c r="AY253" s="125"/>
      <c r="AZ253" s="125"/>
      <c r="BA253" s="125"/>
      <c r="BB253" s="125"/>
      <c r="BC253" s="125"/>
      <c r="BD253" s="125"/>
      <c r="BE253" s="125"/>
      <c r="BF253" s="125"/>
      <c r="BG253" s="125"/>
      <c r="BH253" s="125"/>
      <c r="BI253" s="125"/>
      <c r="BJ253" s="125"/>
      <c r="BK253" s="125"/>
      <c r="BL253" s="125"/>
      <c r="BM253" s="125"/>
      <c r="BN253" s="125"/>
      <c r="BO253" s="125"/>
      <c r="BP253" s="125"/>
      <c r="BQ253" s="125"/>
      <c r="BR253" s="125"/>
      <c r="BS253" s="125"/>
      <c r="BT253" s="125"/>
      <c r="BU253" s="125"/>
      <c r="BV253" s="125"/>
      <c r="BW253" s="125"/>
      <c r="BX253" s="125"/>
    </row>
    <row r="254" spans="11:76" s="10" customFormat="1" x14ac:dyDescent="0.2"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  <c r="AJ254" s="125"/>
      <c r="AK254" s="125"/>
      <c r="AL254" s="125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  <c r="AX254" s="125"/>
      <c r="AY254" s="125"/>
      <c r="AZ254" s="125"/>
      <c r="BA254" s="125"/>
      <c r="BB254" s="125"/>
      <c r="BC254" s="125"/>
      <c r="BD254" s="125"/>
      <c r="BE254" s="125"/>
      <c r="BF254" s="125"/>
      <c r="BG254" s="125"/>
      <c r="BH254" s="125"/>
      <c r="BI254" s="125"/>
      <c r="BJ254" s="125"/>
      <c r="BK254" s="125"/>
      <c r="BL254" s="125"/>
      <c r="BM254" s="125"/>
      <c r="BN254" s="125"/>
      <c r="BO254" s="125"/>
      <c r="BP254" s="125"/>
      <c r="BQ254" s="125"/>
      <c r="BR254" s="125"/>
      <c r="BS254" s="125"/>
      <c r="BT254" s="125"/>
      <c r="BU254" s="125"/>
      <c r="BV254" s="125"/>
      <c r="BW254" s="125"/>
      <c r="BX254" s="125"/>
    </row>
    <row r="255" spans="11:76" s="10" customFormat="1" x14ac:dyDescent="0.2"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  <c r="AJ255" s="125"/>
      <c r="AK255" s="125"/>
      <c r="AL255" s="125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  <c r="BD255" s="125"/>
      <c r="BE255" s="125"/>
      <c r="BF255" s="125"/>
      <c r="BG255" s="125"/>
      <c r="BH255" s="125"/>
      <c r="BI255" s="125"/>
      <c r="BJ255" s="125"/>
      <c r="BK255" s="125"/>
      <c r="BL255" s="125"/>
      <c r="BM255" s="125"/>
      <c r="BN255" s="125"/>
      <c r="BO255" s="125"/>
      <c r="BP255" s="125"/>
      <c r="BQ255" s="125"/>
      <c r="BR255" s="125"/>
      <c r="BS255" s="125"/>
      <c r="BT255" s="125"/>
      <c r="BU255" s="125"/>
      <c r="BV255" s="125"/>
      <c r="BW255" s="125"/>
      <c r="BX255" s="125"/>
    </row>
    <row r="256" spans="11:76" s="10" customFormat="1" x14ac:dyDescent="0.2"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  <c r="AJ256" s="125"/>
      <c r="AK256" s="125"/>
      <c r="AL256" s="125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  <c r="AX256" s="125"/>
      <c r="AY256" s="125"/>
      <c r="AZ256" s="125"/>
      <c r="BA256" s="125"/>
      <c r="BB256" s="125"/>
      <c r="BC256" s="125"/>
      <c r="BD256" s="125"/>
      <c r="BE256" s="125"/>
      <c r="BF256" s="125"/>
      <c r="BG256" s="125"/>
      <c r="BH256" s="125"/>
      <c r="BI256" s="125"/>
      <c r="BJ256" s="125"/>
      <c r="BK256" s="125"/>
      <c r="BL256" s="125"/>
      <c r="BM256" s="125"/>
      <c r="BN256" s="125"/>
      <c r="BO256" s="125"/>
      <c r="BP256" s="125"/>
      <c r="BQ256" s="125"/>
      <c r="BR256" s="125"/>
      <c r="BS256" s="125"/>
      <c r="BT256" s="125"/>
      <c r="BU256" s="125"/>
      <c r="BV256" s="125"/>
      <c r="BW256" s="125"/>
      <c r="BX256" s="125"/>
    </row>
    <row r="257" spans="11:150" s="10" customFormat="1" x14ac:dyDescent="0.2"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  <c r="AJ257" s="125"/>
      <c r="AK257" s="125"/>
      <c r="AL257" s="125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  <c r="AX257" s="125"/>
      <c r="AY257" s="125"/>
      <c r="AZ257" s="125"/>
      <c r="BA257" s="125"/>
      <c r="BB257" s="125"/>
      <c r="BC257" s="125"/>
      <c r="BD257" s="125"/>
      <c r="BE257" s="125"/>
      <c r="BF257" s="125"/>
      <c r="BG257" s="125"/>
      <c r="BH257" s="125"/>
      <c r="BI257" s="125"/>
      <c r="BJ257" s="125"/>
      <c r="BK257" s="125"/>
      <c r="BL257" s="125"/>
      <c r="BM257" s="125"/>
      <c r="BN257" s="125"/>
      <c r="BO257" s="125"/>
      <c r="BP257" s="125"/>
      <c r="BQ257" s="125"/>
      <c r="BR257" s="125"/>
      <c r="BS257" s="125"/>
      <c r="BT257" s="125"/>
      <c r="BU257" s="125"/>
      <c r="BV257" s="125"/>
      <c r="BW257" s="125"/>
      <c r="BX257" s="125"/>
    </row>
    <row r="258" spans="11:150" s="10" customFormat="1" x14ac:dyDescent="0.2"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  <c r="AH258" s="125"/>
      <c r="AI258" s="125"/>
      <c r="AJ258" s="125"/>
      <c r="AK258" s="125"/>
      <c r="AL258" s="125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5"/>
      <c r="AW258" s="125"/>
      <c r="AX258" s="125"/>
      <c r="AY258" s="125"/>
      <c r="AZ258" s="125"/>
      <c r="BA258" s="125"/>
      <c r="BB258" s="125"/>
      <c r="BC258" s="125"/>
      <c r="BD258" s="125"/>
      <c r="BE258" s="125"/>
      <c r="BF258" s="125"/>
      <c r="BG258" s="125"/>
      <c r="BH258" s="125"/>
      <c r="BI258" s="125"/>
      <c r="BJ258" s="125"/>
      <c r="BK258" s="125"/>
      <c r="BL258" s="125"/>
      <c r="BM258" s="125"/>
      <c r="BN258" s="125"/>
      <c r="BO258" s="125"/>
      <c r="BP258" s="125"/>
      <c r="BQ258" s="125"/>
      <c r="BR258" s="125"/>
      <c r="BS258" s="125"/>
      <c r="BT258" s="125"/>
      <c r="BU258" s="125"/>
      <c r="BV258" s="125"/>
      <c r="BW258" s="125"/>
      <c r="BX258" s="125"/>
    </row>
    <row r="259" spans="11:150" s="4" customFormat="1" x14ac:dyDescent="0.2"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  <c r="AH259" s="125"/>
      <c r="AI259" s="125"/>
      <c r="AJ259" s="125"/>
      <c r="AK259" s="125"/>
      <c r="AL259" s="125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5"/>
      <c r="AW259" s="125"/>
      <c r="AX259" s="125"/>
      <c r="AY259" s="125"/>
      <c r="AZ259" s="125"/>
      <c r="BA259" s="125"/>
      <c r="BB259" s="125"/>
      <c r="BC259" s="125"/>
      <c r="BD259" s="125"/>
      <c r="BE259" s="125"/>
      <c r="BF259" s="125"/>
      <c r="BG259" s="125"/>
      <c r="BH259" s="125"/>
      <c r="BI259" s="125"/>
      <c r="BJ259" s="125"/>
      <c r="BK259" s="125"/>
      <c r="BL259" s="125"/>
      <c r="BM259" s="125"/>
      <c r="BN259" s="125"/>
      <c r="BO259" s="125"/>
      <c r="BP259" s="125"/>
      <c r="BQ259" s="125"/>
      <c r="BR259" s="125"/>
      <c r="BS259" s="125"/>
      <c r="BT259" s="125"/>
      <c r="BU259" s="125"/>
      <c r="BV259" s="125"/>
      <c r="BW259" s="125"/>
      <c r="BX259" s="125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</row>
    <row r="260" spans="11:150" s="4" customFormat="1" x14ac:dyDescent="0.2"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  <c r="AH260" s="125"/>
      <c r="AI260" s="125"/>
      <c r="AJ260" s="125"/>
      <c r="AK260" s="125"/>
      <c r="AL260" s="125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5"/>
      <c r="AW260" s="125"/>
      <c r="AX260" s="125"/>
      <c r="AY260" s="125"/>
      <c r="AZ260" s="125"/>
      <c r="BA260" s="125"/>
      <c r="BB260" s="125"/>
      <c r="BC260" s="125"/>
      <c r="BD260" s="125"/>
      <c r="BE260" s="125"/>
      <c r="BF260" s="125"/>
      <c r="BG260" s="125"/>
      <c r="BH260" s="125"/>
      <c r="BI260" s="125"/>
      <c r="BJ260" s="125"/>
      <c r="BK260" s="125"/>
      <c r="BL260" s="125"/>
      <c r="BM260" s="125"/>
      <c r="BN260" s="125"/>
      <c r="BO260" s="125"/>
      <c r="BP260" s="125"/>
      <c r="BQ260" s="125"/>
      <c r="BR260" s="125"/>
      <c r="BS260" s="125"/>
      <c r="BT260" s="125"/>
      <c r="BU260" s="125"/>
      <c r="BV260" s="125"/>
      <c r="BW260" s="125"/>
      <c r="BX260" s="125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</row>
    <row r="261" spans="11:150" s="4" customFormat="1" x14ac:dyDescent="0.2"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  <c r="AJ261" s="125"/>
      <c r="AK261" s="125"/>
      <c r="AL261" s="125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  <c r="AX261" s="125"/>
      <c r="AY261" s="125"/>
      <c r="AZ261" s="125"/>
      <c r="BA261" s="125"/>
      <c r="BB261" s="125"/>
      <c r="BC261" s="125"/>
      <c r="BD261" s="125"/>
      <c r="BE261" s="125"/>
      <c r="BF261" s="125"/>
      <c r="BG261" s="125"/>
      <c r="BH261" s="125"/>
      <c r="BI261" s="125"/>
      <c r="BJ261" s="125"/>
      <c r="BK261" s="125"/>
      <c r="BL261" s="125"/>
      <c r="BM261" s="125"/>
      <c r="BN261" s="125"/>
      <c r="BO261" s="125"/>
      <c r="BP261" s="125"/>
      <c r="BQ261" s="125"/>
      <c r="BR261" s="125"/>
      <c r="BS261" s="125"/>
      <c r="BT261" s="125"/>
      <c r="BU261" s="125"/>
      <c r="BV261" s="125"/>
      <c r="BW261" s="125"/>
      <c r="BX261" s="125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</row>
    <row r="262" spans="11:150" s="4" customFormat="1" x14ac:dyDescent="0.2"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  <c r="BD262" s="125"/>
      <c r="BE262" s="125"/>
      <c r="BF262" s="125"/>
      <c r="BG262" s="125"/>
      <c r="BH262" s="125"/>
      <c r="BI262" s="125"/>
      <c r="BJ262" s="125"/>
      <c r="BK262" s="125"/>
      <c r="BL262" s="125"/>
      <c r="BM262" s="125"/>
      <c r="BN262" s="125"/>
      <c r="BO262" s="125"/>
      <c r="BP262" s="125"/>
      <c r="BQ262" s="125"/>
      <c r="BR262" s="125"/>
      <c r="BS262" s="125"/>
      <c r="BT262" s="125"/>
      <c r="BU262" s="125"/>
      <c r="BV262" s="125"/>
      <c r="BW262" s="125"/>
      <c r="BX262" s="125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</row>
  </sheetData>
  <sheetProtection algorithmName="SHA-512" hashValue="LNAvRqaHHmjAKxm8VlNwDbnS1RR7hriMvSFbhlVhBwI0HeQ4JD81oI5Tu2x9GT6tY8Gr6gRNZfA7Di6KqeQi1g==" saltValue="/fQGMDKouaeyGWMHUMHpDw==" spinCount="100000" sheet="1" selectLockedCells="1"/>
  <protectedRanges>
    <protectedRange password="A1B8"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H11" sqref="H11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4" sqref="B24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13">
    <mergeCell ref="I21:J21"/>
    <mergeCell ref="E22:H22"/>
    <mergeCell ref="E23:H23"/>
    <mergeCell ref="E26:H26"/>
    <mergeCell ref="E27:H27"/>
    <mergeCell ref="I14:J14"/>
    <mergeCell ref="F2:J2"/>
    <mergeCell ref="C5:E5"/>
    <mergeCell ref="I7:J7"/>
    <mergeCell ref="F3:F4"/>
    <mergeCell ref="H3:I4"/>
    <mergeCell ref="H5:I5"/>
    <mergeCell ref="G3:G4"/>
  </mergeCells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100-000000000000}">
      <formula1>6</formula1>
    </dataValidation>
  </dataValidations>
  <hyperlinks>
    <hyperlink ref="I14" r:id="rId4" display="www.auma.de" xr:uid="{00000000-0004-0000-0100-000000000000}"/>
    <hyperlink ref="I21" r:id="rId5" display="www.standkonfigurator.de" xr:uid="{00000000-0004-0000-0100-000001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4" orientation="landscape" r:id="rId6"/>
  <headerFooter alignWithMargins="0"/>
  <drawing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6"/>
  <sheetViews>
    <sheetView workbookViewId="0">
      <selection activeCell="C21" sqref="C21"/>
    </sheetView>
  </sheetViews>
  <sheetFormatPr baseColWidth="10" defaultColWidth="11.42578125" defaultRowHeight="12.75" x14ac:dyDescent="0.2"/>
  <cols>
    <col min="1" max="1" width="32.42578125" bestFit="1" customWidth="1"/>
    <col min="2" max="2" width="10.7109375" bestFit="1" customWidth="1"/>
    <col min="3" max="3" width="47.7109375" bestFit="1" customWidth="1"/>
    <col min="4" max="4" width="9.7109375" bestFit="1" customWidth="1"/>
    <col min="5" max="5" width="50.42578125" style="31" bestFit="1" customWidth="1"/>
    <col min="6" max="6" width="38" customWidth="1"/>
  </cols>
  <sheetData>
    <row r="1" spans="1:8" x14ac:dyDescent="0.2">
      <c r="A1" s="29"/>
      <c r="B1" s="29"/>
      <c r="C1" s="29"/>
      <c r="D1" s="29"/>
      <c r="E1" s="30"/>
      <c r="F1" s="29"/>
      <c r="G1" s="29"/>
      <c r="H1" s="29"/>
    </row>
    <row r="2" spans="1:8" x14ac:dyDescent="0.2">
      <c r="A2" s="28"/>
      <c r="B2" s="34"/>
      <c r="C2" s="34"/>
      <c r="D2" s="34"/>
      <c r="E2" s="50"/>
    </row>
    <row r="3" spans="1:8" x14ac:dyDescent="0.2">
      <c r="B3" s="48"/>
      <c r="C3" s="49"/>
      <c r="D3" s="34"/>
      <c r="E3" s="51"/>
    </row>
    <row r="4" spans="1:8" ht="15" customHeight="1" x14ac:dyDescent="0.2">
      <c r="B4" s="48"/>
      <c r="C4" s="49"/>
      <c r="D4" s="34"/>
      <c r="E4" s="51"/>
    </row>
    <row r="5" spans="1:8" ht="15" customHeight="1" x14ac:dyDescent="0.2">
      <c r="B5" s="48"/>
      <c r="C5" s="44"/>
      <c r="D5" s="16"/>
    </row>
    <row r="6" spans="1:8" x14ac:dyDescent="0.2">
      <c r="B6" s="48"/>
      <c r="C6" s="52"/>
      <c r="D6" s="53"/>
      <c r="E6" s="52"/>
      <c r="F6" s="53"/>
    </row>
    <row r="7" spans="1:8" x14ac:dyDescent="0.2">
      <c r="B7" s="48"/>
      <c r="C7" s="54"/>
      <c r="D7" s="55"/>
      <c r="E7" s="56"/>
      <c r="F7" s="55"/>
    </row>
    <row r="8" spans="1:8" x14ac:dyDescent="0.2">
      <c r="C8" s="20"/>
      <c r="D8" s="20"/>
    </row>
    <row r="9" spans="1:8" x14ac:dyDescent="0.2">
      <c r="A9" s="28" t="s">
        <v>30</v>
      </c>
      <c r="B9" s="28"/>
      <c r="C9" s="132" t="s">
        <v>31</v>
      </c>
      <c r="D9" s="34"/>
      <c r="E9" s="79" t="s">
        <v>32</v>
      </c>
    </row>
    <row r="10" spans="1:8" x14ac:dyDescent="0.2">
      <c r="C10" s="64">
        <v>0</v>
      </c>
      <c r="D10" s="21"/>
      <c r="E10" s="65">
        <f>C10</f>
        <v>0</v>
      </c>
    </row>
    <row r="11" spans="1:8" x14ac:dyDescent="0.2">
      <c r="C11" s="64">
        <v>0.19</v>
      </c>
      <c r="D11" s="21"/>
      <c r="E11" s="65">
        <f>C11</f>
        <v>0.19</v>
      </c>
      <c r="F11" s="28"/>
    </row>
    <row r="12" spans="1:8" x14ac:dyDescent="0.2">
      <c r="B12" s="28"/>
      <c r="C12" s="61"/>
      <c r="D12" s="20"/>
      <c r="E12" s="63"/>
      <c r="F12" s="28"/>
    </row>
    <row r="13" spans="1:8" x14ac:dyDescent="0.2">
      <c r="A13" s="28" t="s">
        <v>33</v>
      </c>
      <c r="B13" s="28"/>
      <c r="C13" s="74">
        <v>251</v>
      </c>
      <c r="D13" s="22"/>
      <c r="E13" s="76"/>
      <c r="F13" s="28"/>
    </row>
    <row r="14" spans="1:8" x14ac:dyDescent="0.2">
      <c r="A14" s="28" t="s">
        <v>34</v>
      </c>
      <c r="B14" s="28"/>
      <c r="C14" s="74">
        <v>281</v>
      </c>
      <c r="D14" s="22"/>
      <c r="E14" s="76"/>
      <c r="F14" s="28"/>
    </row>
    <row r="15" spans="1:8" x14ac:dyDescent="0.2">
      <c r="A15" s="28" t="s">
        <v>35</v>
      </c>
      <c r="B15" s="28"/>
      <c r="C15" s="74">
        <v>299</v>
      </c>
      <c r="D15" s="22"/>
      <c r="E15" s="76"/>
    </row>
    <row r="16" spans="1:8" x14ac:dyDescent="0.2">
      <c r="A16" s="28" t="s">
        <v>36</v>
      </c>
      <c r="C16" s="74">
        <v>309</v>
      </c>
      <c r="D16" s="22"/>
      <c r="E16" s="76"/>
    </row>
    <row r="17" spans="1:5" x14ac:dyDescent="0.2">
      <c r="C17" s="61"/>
      <c r="D17" s="20"/>
      <c r="E17" s="77"/>
    </row>
    <row r="18" spans="1:5" x14ac:dyDescent="0.2">
      <c r="A18" s="28" t="s">
        <v>37</v>
      </c>
      <c r="C18" s="74">
        <v>0.6</v>
      </c>
      <c r="D18" s="22"/>
      <c r="E18" s="76"/>
    </row>
    <row r="19" spans="1:5" x14ac:dyDescent="0.2">
      <c r="A19" s="28"/>
      <c r="C19" s="75"/>
      <c r="D19" s="22"/>
      <c r="E19" s="76"/>
    </row>
    <row r="20" spans="1:5" x14ac:dyDescent="0.2">
      <c r="A20" s="28" t="s">
        <v>38</v>
      </c>
      <c r="C20" s="74">
        <v>5.95</v>
      </c>
      <c r="D20" s="22"/>
      <c r="E20" s="76"/>
    </row>
    <row r="21" spans="1:5" x14ac:dyDescent="0.2">
      <c r="B21" s="28"/>
      <c r="C21" s="62"/>
      <c r="D21" s="22"/>
      <c r="E21" s="77"/>
    </row>
    <row r="22" spans="1:5" x14ac:dyDescent="0.2">
      <c r="A22" s="28" t="s">
        <v>39</v>
      </c>
      <c r="B22" s="28"/>
      <c r="C22" s="74">
        <v>1179</v>
      </c>
      <c r="D22" s="22"/>
      <c r="E22" s="76"/>
    </row>
    <row r="23" spans="1:5" x14ac:dyDescent="0.2">
      <c r="A23" s="28" t="s">
        <v>40</v>
      </c>
      <c r="B23" s="28"/>
      <c r="C23" s="74"/>
      <c r="D23" s="22"/>
      <c r="E23" s="76"/>
    </row>
    <row r="24" spans="1:5" x14ac:dyDescent="0.2">
      <c r="B24" s="28"/>
      <c r="C24" s="61"/>
      <c r="D24" s="57"/>
      <c r="E24" s="77"/>
    </row>
    <row r="25" spans="1:5" x14ac:dyDescent="0.2">
      <c r="A25" t="s">
        <v>41</v>
      </c>
      <c r="B25" s="28"/>
      <c r="C25" s="86">
        <v>219</v>
      </c>
      <c r="E25" s="76"/>
    </row>
    <row r="26" spans="1:5" x14ac:dyDescent="0.2">
      <c r="A26" t="s">
        <v>42</v>
      </c>
      <c r="B26" s="28"/>
      <c r="C26" s="74">
        <v>115</v>
      </c>
      <c r="D26" s="58"/>
      <c r="E26" s="76"/>
    </row>
    <row r="27" spans="1:5" x14ac:dyDescent="0.2">
      <c r="A27" t="s">
        <v>43</v>
      </c>
      <c r="C27" s="74">
        <v>239</v>
      </c>
      <c r="D27" s="58"/>
      <c r="E27" s="76"/>
    </row>
    <row r="28" spans="1:5" x14ac:dyDescent="0.2">
      <c r="C28" s="43"/>
      <c r="D28" s="22"/>
      <c r="E28" s="77"/>
    </row>
    <row r="29" spans="1:5" x14ac:dyDescent="0.2">
      <c r="B29" s="28"/>
      <c r="C29" s="20"/>
      <c r="D29" s="20"/>
    </row>
    <row r="30" spans="1:5" x14ac:dyDescent="0.2">
      <c r="A30" s="28" t="s">
        <v>44</v>
      </c>
      <c r="C30" s="88" t="s">
        <v>45</v>
      </c>
      <c r="D30" s="27"/>
      <c r="E30" s="88" t="s">
        <v>45</v>
      </c>
    </row>
    <row r="31" spans="1:5" x14ac:dyDescent="0.2">
      <c r="A31" s="28" t="s">
        <v>46</v>
      </c>
      <c r="C31" s="33" t="s">
        <v>47</v>
      </c>
      <c r="D31" s="27"/>
      <c r="E31" s="32" t="s">
        <v>48</v>
      </c>
    </row>
    <row r="32" spans="1:5" x14ac:dyDescent="0.2">
      <c r="A32" s="28" t="s">
        <v>49</v>
      </c>
      <c r="C32" s="33" t="s">
        <v>50</v>
      </c>
      <c r="D32" s="27"/>
      <c r="E32" s="32" t="s">
        <v>51</v>
      </c>
    </row>
    <row r="35" spans="1:5" x14ac:dyDescent="0.2">
      <c r="A35" s="28"/>
      <c r="C35" s="74" t="s">
        <v>52</v>
      </c>
      <c r="D35" s="34"/>
      <c r="E35" s="74" t="s">
        <v>53</v>
      </c>
    </row>
    <row r="36" spans="1:5" x14ac:dyDescent="0.2">
      <c r="C36" s="74" t="s">
        <v>54</v>
      </c>
      <c r="E36" s="74" t="s">
        <v>55</v>
      </c>
    </row>
  </sheetData>
  <sheetProtection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C31" r:id="rId4" xr:uid="{00000000-0004-0000-0200-000002000000}"/>
    <hyperlink ref="E31" r:id="rId5" xr:uid="{00000000-0004-0000-0200-000003000000}"/>
    <hyperlink ref="E32" r:id="rId6" display="www.standconfigurator.com" xr:uid="{00000000-0004-0000-0200-000004000000}"/>
    <hyperlink ref="C32" r:id="rId7" display="www.standkonfigurator.de" xr:uid="{00000000-0004-0000-0200-000005000000}"/>
    <hyperlink ref="E30" r:id="rId8" location="registration" xr:uid="{6DF435B4-816D-40FE-B76F-512571F2838A}"/>
    <hyperlink ref="C30" r:id="rId9" location="registration" xr:uid="{FC44E6DA-60AD-4C77-BB4E-61B77AF5A81E}"/>
  </hyperlinks>
  <pageMargins left="0.7" right="0.7" top="0.78740157499999996" bottom="0.78740157499999996" header="0.3" footer="0.3"/>
  <pageSetup paperSize="9" scale="70" orientation="landscape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83CB8BE2FC454093AB5194868EEEAE" ma:contentTypeVersion="13" ma:contentTypeDescription="Ein neues Dokument erstellen." ma:contentTypeScope="" ma:versionID="d7ec42813b373be5062715b02de69bfa">
  <xsd:schema xmlns:xsd="http://www.w3.org/2001/XMLSchema" xmlns:xs="http://www.w3.org/2001/XMLSchema" xmlns:p="http://schemas.microsoft.com/office/2006/metadata/properties" xmlns:ns2="6b8f52f3-77ef-4f67-800c-e8592d5a6d3b" xmlns:ns3="d56eb476-7db7-4bec-8835-3776b3c3b1d1" targetNamespace="http://schemas.microsoft.com/office/2006/metadata/properties" ma:root="true" ma:fieldsID="d1b6ae62be6fc1a9155230a7449e5a4e" ns2:_="" ns3:_="">
    <xsd:import namespace="6b8f52f3-77ef-4f67-800c-e8592d5a6d3b"/>
    <xsd:import namespace="d56eb476-7db7-4bec-8835-3776b3c3b1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f52f3-77ef-4f67-800c-e8592d5a6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b476-7db7-4bec-8835-3776b3c3b1d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35df70b-31e6-4ba9-aafd-f4301d528e76}" ma:internalName="TaxCatchAll" ma:showField="CatchAllData" ma:web="d56eb476-7db7-4bec-8835-3776b3c3b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f52f3-77ef-4f67-800c-e8592d5a6d3b">
      <Terms xmlns="http://schemas.microsoft.com/office/infopath/2007/PartnerControls"/>
    </lcf76f155ced4ddcb4097134ff3c332f>
    <TaxCatchAll xmlns="d56eb476-7db7-4bec-8835-3776b3c3b1d1" xsi:nil="true"/>
  </documentManagement>
</p:properties>
</file>

<file path=customXml/itemProps1.xml><?xml version="1.0" encoding="utf-8"?>
<ds:datastoreItem xmlns:ds="http://schemas.openxmlformats.org/officeDocument/2006/customXml" ds:itemID="{77C4929C-A731-45B3-9D64-F17F63C39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f52f3-77ef-4f67-800c-e8592d5a6d3b"/>
    <ds:schemaRef ds:uri="d56eb476-7db7-4bec-8835-3776b3c3b1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07F9E3-2AAB-49AC-9528-5C20168476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7178B-381B-4EE8-8664-3AF90391BA49}">
  <ds:schemaRefs>
    <ds:schemaRef ds:uri="http://purl.org/dc/elements/1.1/"/>
    <ds:schemaRef ds:uri="d56eb476-7db7-4bec-8835-3776b3c3b1d1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6b8f52f3-77ef-4f67-800c-e8592d5a6d3b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English</vt:lpstr>
      <vt:lpstr>DropDown</vt:lpstr>
      <vt:lpstr>English!Druckbereich</vt:lpstr>
    </vt:vector>
  </TitlesOfParts>
  <Manager/>
  <Company>NürnbergMesse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>Sina Linhardt</cp:lastModifiedBy>
  <cp:revision/>
  <dcterms:created xsi:type="dcterms:W3CDTF">2010-12-14T14:22:40Z</dcterms:created>
  <dcterms:modified xsi:type="dcterms:W3CDTF">2026-09-15T14:41:25Z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0x0101002383CB8BE2FC454093AB5194868EEEAE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