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codeName="DieseArbeitsmappe"/>
  <mc:AlternateContent xmlns:mc="http://schemas.openxmlformats.org/markup-compatibility/2006">
    <mc:Choice Requires="x15">
      <x15ac:absPath xmlns:x15ac="http://schemas.microsoft.com/office/spreadsheetml/2010/11/ac" url="https://nuernbergmesse.sharepoint.com/teams/wg-10036/Freigegebene Dokumente/General/it-sa Expo&amp;Congress 2026/Sales/Kalkulationen und Angebote/"/>
    </mc:Choice>
  </mc:AlternateContent>
  <xr:revisionPtr revIDLastSave="62" documentId="8_{F3FA93E1-3FB7-4463-8D73-CE26E0016E8A}" xr6:coauthVersionLast="47" xr6:coauthVersionMax="47" xr10:uidLastSave="{7F459714-B1E9-4A55-9413-CFC1EAD21092}"/>
  <bookViews>
    <workbookView xWindow="-120" yWindow="-120" windowWidth="29040" windowHeight="15720" xr2:uid="{00000000-000D-0000-FFFF-FFFF00000000}"/>
  </bookViews>
  <sheets>
    <sheet name="Deutsch" sheetId="1" r:id="rId1"/>
    <sheet name="English" sheetId="2" state="hidden" r:id="rId2"/>
    <sheet name="DropDown" sheetId="3" state="hidden" r:id="rId3"/>
    <sheet name="Vorlage Bilder Standbau" sheetId="4" state="hidden" r:id="rId4"/>
  </sheets>
  <definedNames>
    <definedName name="_xlnm.Print_Area" localSheetId="0">Deutsch!$A$1:$M$36</definedName>
    <definedName name="_xlnm.Print_Area" localSheetId="1">English!$A$1:$K$40</definedName>
    <definedName name="Z_028D363B_29C8_43E5_828B_5B5C239ABCB7_.wvu.Cols" localSheetId="0" hidden="1">Deutsch!$K:$L,Deutsch!$Q:$S</definedName>
    <definedName name="Z_028D363B_29C8_43E5_828B_5B5C239ABCB7_.wvu.Cols" localSheetId="1" hidden="1">English!$O:$Q</definedName>
    <definedName name="Z_028D363B_29C8_43E5_828B_5B5C239ABCB7_.wvu.PrintArea" localSheetId="0" hidden="1">Deutsch!$A$1:$M$36</definedName>
    <definedName name="Z_028D363B_29C8_43E5_828B_5B5C239ABCB7_.wvu.PrintArea" localSheetId="1" hidden="1">English!$A$1:$K$40</definedName>
    <definedName name="Z_028D363B_29C8_43E5_828B_5B5C239ABCB7_.wvu.Rows" localSheetId="0" hidden="1">Deutsch!$6:$6,Deutsch!$32:$34</definedName>
    <definedName name="Z_028D363B_29C8_43E5_828B_5B5C239ABCB7_.wvu.Rows" localSheetId="1" hidden="1">English!$6:$6,English!$36:$38</definedName>
    <definedName name="Z_41CE2737_3F33_45D4_9A5B_FEF61FEC26BB_.wvu.Cols" localSheetId="0" hidden="1">Deutsch!$K:$L,Deutsch!$Q:$S</definedName>
    <definedName name="Z_41CE2737_3F33_45D4_9A5B_FEF61FEC26BB_.wvu.Cols" localSheetId="1" hidden="1">English!$O:$Q</definedName>
    <definedName name="Z_41CE2737_3F33_45D4_9A5B_FEF61FEC26BB_.wvu.PrintArea" localSheetId="0" hidden="1">Deutsch!$A$1:$M$36</definedName>
    <definedName name="Z_41CE2737_3F33_45D4_9A5B_FEF61FEC26BB_.wvu.PrintArea" localSheetId="1" hidden="1">English!$A$1:$K$40</definedName>
    <definedName name="Z_41CE2737_3F33_45D4_9A5B_FEF61FEC26BB_.wvu.Rows" localSheetId="0" hidden="1">Deutsch!$6:$6,Deutsch!$32:$34</definedName>
    <definedName name="Z_41CE2737_3F33_45D4_9A5B_FEF61FEC26BB_.wvu.Rows" localSheetId="1" hidden="1">English!$6:$6,English!$36:$38</definedName>
    <definedName name="Z_7591191C_1CA9_4972_9010_ACE08669645F_.wvu.Cols" localSheetId="0" hidden="1">Deutsch!$K:$L,Deutsch!$Q:$S</definedName>
    <definedName name="Z_7591191C_1CA9_4972_9010_ACE08669645F_.wvu.Cols" localSheetId="1" hidden="1">English!$O:$Q</definedName>
    <definedName name="Z_7591191C_1CA9_4972_9010_ACE08669645F_.wvu.PrintArea" localSheetId="0" hidden="1">Deutsch!$A$1:$M$36</definedName>
    <definedName name="Z_7591191C_1CA9_4972_9010_ACE08669645F_.wvu.PrintArea" localSheetId="1" hidden="1">English!$A$1:$K$40</definedName>
    <definedName name="Z_7591191C_1CA9_4972_9010_ACE08669645F_.wvu.Rows" localSheetId="0" hidden="1">Deutsch!$6:$6,Deutsch!$32:$34</definedName>
    <definedName name="Z_7591191C_1CA9_4972_9010_ACE08669645F_.wvu.Rows" localSheetId="1" hidden="1">English!$6:$6,English!$36:$38</definedName>
  </definedNames>
  <calcPr calcId="191029" fullPrecision="0"/>
  <customWorkbookViews>
    <customWorkbookView name="Franz, Daniela - Persönliche Ansicht" guid="{028D363B-29C8-43E5-828B-5B5C239ABCB7}" mergeInterval="0" personalView="1" maximized="1" windowWidth="1280" windowHeight="778" activeSheetId="2"/>
    <customWorkbookView name="Teichert, Christina - Persönliche Ansicht" guid="{41CE2737-3F33-45D4-9A5B-FEF61FEC26BB}" mergeInterval="0" personalView="1" maximized="1" windowWidth="1680" windowHeight="825" activeSheetId="2"/>
    <customWorkbookView name="Christina Teichert - Persönliche Ansicht" guid="{7591191C-1CA9-4972-9010-ACE08669645F}" mergeInterval="0" personalView="1" maximized="1" windowWidth="1680" windowHeight="805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1" l="1"/>
  <c r="E9" i="1"/>
  <c r="E26" i="1"/>
  <c r="E22" i="1"/>
  <c r="F14" i="1"/>
  <c r="F13" i="1"/>
  <c r="G9" i="1"/>
  <c r="H10" i="1"/>
  <c r="H9" i="1"/>
  <c r="G10" i="1"/>
  <c r="H12" i="2" l="1"/>
  <c r="H9" i="2"/>
  <c r="E22" i="2" l="1"/>
  <c r="G9" i="2"/>
  <c r="F9" i="2"/>
  <c r="E9" i="2"/>
  <c r="C11" i="2"/>
  <c r="C14" i="2"/>
  <c r="H14" i="2" s="1"/>
  <c r="C26" i="2"/>
  <c r="E26" i="2" s="1"/>
  <c r="C30" i="2"/>
  <c r="C13" i="2"/>
  <c r="H13" i="2" s="1"/>
  <c r="C12" i="2"/>
  <c r="C13" i="1"/>
  <c r="H12" i="1" l="1"/>
  <c r="G12" i="1"/>
  <c r="F12" i="1"/>
  <c r="E12" i="1"/>
  <c r="G12" i="2"/>
  <c r="F12" i="2"/>
  <c r="E12" i="2"/>
  <c r="E30" i="2" l="1"/>
  <c r="E10" i="1"/>
  <c r="E23" i="3" l="1"/>
  <c r="C27" i="1"/>
  <c r="E27" i="1" s="1"/>
  <c r="E11" i="1"/>
  <c r="G11" i="1" s="1"/>
  <c r="F10" i="1"/>
  <c r="F11" i="1" l="1"/>
  <c r="H11" i="1" l="1"/>
  <c r="G10" i="2" l="1"/>
  <c r="C16" i="2" l="1"/>
  <c r="F10" i="2" l="1"/>
  <c r="H10" i="2"/>
  <c r="E10" i="2"/>
  <c r="I21" i="1"/>
  <c r="E25" i="3"/>
  <c r="E13" i="3"/>
  <c r="I7" i="1" l="1"/>
  <c r="E20" i="3" l="1"/>
  <c r="I21" i="2"/>
  <c r="I14" i="2"/>
  <c r="I7" i="2"/>
  <c r="C31" i="2"/>
  <c r="E31" i="2" s="1"/>
  <c r="C27" i="2"/>
  <c r="C23" i="2"/>
  <c r="G11" i="2"/>
  <c r="E27" i="3"/>
  <c r="E26" i="3"/>
  <c r="E22" i="3"/>
  <c r="E18" i="3"/>
  <c r="E16" i="3"/>
  <c r="E15" i="3"/>
  <c r="E14" i="3"/>
  <c r="E11" i="3"/>
  <c r="E10" i="3"/>
  <c r="I14" i="1"/>
  <c r="C23" i="1"/>
  <c r="E23" i="1" s="1"/>
  <c r="C16" i="1"/>
  <c r="F13" i="2" l="1"/>
  <c r="G13" i="2"/>
  <c r="E13" i="2"/>
  <c r="E23" i="2"/>
  <c r="G14" i="2"/>
  <c r="E14" i="2"/>
  <c r="E27" i="2"/>
  <c r="H13" i="1"/>
  <c r="H15" i="1" s="1"/>
  <c r="G13" i="1"/>
  <c r="E13" i="1"/>
  <c r="E14" i="1"/>
  <c r="H14" i="1"/>
  <c r="G14" i="1"/>
  <c r="F11" i="2"/>
  <c r="H11" i="2"/>
  <c r="H15" i="2" s="1"/>
  <c r="E11" i="2"/>
  <c r="F14" i="2"/>
  <c r="H16" i="1" l="1"/>
  <c r="H16" i="2"/>
  <c r="E15" i="2"/>
  <c r="E16" i="2" s="1"/>
  <c r="E17" i="2" s="1"/>
  <c r="E28" i="2" s="1"/>
  <c r="G15" i="2"/>
  <c r="G16" i="2" s="1"/>
  <c r="E15" i="1"/>
  <c r="F15" i="2"/>
  <c r="F16" i="2" s="1"/>
  <c r="G15" i="1"/>
  <c r="G16" i="1" s="1"/>
  <c r="G17" i="1" s="1"/>
  <c r="F15" i="1"/>
  <c r="G17" i="2" l="1"/>
  <c r="G28" i="2" s="1"/>
  <c r="E24" i="2"/>
  <c r="E32" i="2"/>
  <c r="F17" i="2"/>
  <c r="F24" i="2" s="1"/>
  <c r="E16" i="1"/>
  <c r="E17" i="1" s="1"/>
  <c r="E24" i="1" s="1"/>
  <c r="G28" i="1"/>
  <c r="G24" i="1"/>
  <c r="F16" i="1"/>
  <c r="F17" i="1" s="1"/>
  <c r="H17" i="2"/>
  <c r="H17" i="1"/>
  <c r="H24" i="1" s="1"/>
  <c r="G32" i="2" l="1"/>
  <c r="G24" i="2"/>
  <c r="F28" i="2"/>
  <c r="F32" i="2"/>
  <c r="E28" i="1"/>
  <c r="F28" i="1"/>
  <c r="F24" i="1"/>
  <c r="H28" i="1"/>
  <c r="H32" i="2"/>
  <c r="H28" i="2"/>
  <c r="H24" i="2"/>
</calcChain>
</file>

<file path=xl/sharedStrings.xml><?xml version="1.0" encoding="utf-8"?>
<sst xmlns="http://schemas.openxmlformats.org/spreadsheetml/2006/main" count="124" uniqueCount="98">
  <si>
    <t>Mietpreis für Standfläche</t>
  </si>
  <si>
    <t>+ Mehrwertsteuer</t>
  </si>
  <si>
    <t>www.auma.de</t>
  </si>
  <si>
    <t>pro m²</t>
  </si>
  <si>
    <t>www.standkonfigurator.de</t>
  </si>
  <si>
    <t>Rental fee for stand space</t>
  </si>
  <si>
    <t>+ Value added tax</t>
  </si>
  <si>
    <r>
      <t xml:space="preserve">Total investment </t>
    </r>
    <r>
      <rPr>
        <sz val="8"/>
        <rFont val="Arial"/>
        <family val="2"/>
      </rPr>
      <t>without stand construction/gross</t>
    </r>
  </si>
  <si>
    <r>
      <t xml:space="preserve">Total investment </t>
    </r>
    <r>
      <rPr>
        <sz val="8"/>
        <rFont val="Arial"/>
        <family val="2"/>
      </rPr>
      <t>with stand construction/gross</t>
    </r>
    <r>
      <rPr>
        <b/>
        <sz val="10"/>
        <rFont val="Arial"/>
        <family val="2"/>
      </rPr>
      <t/>
    </r>
  </si>
  <si>
    <t>Standfläche in m²</t>
  </si>
  <si>
    <t>Blockstand</t>
  </si>
  <si>
    <t>Kopfstand</t>
  </si>
  <si>
    <t>Eckstand</t>
  </si>
  <si>
    <t>Reihenstand</t>
  </si>
  <si>
    <t>Mehrwertsteuer</t>
  </si>
  <si>
    <t>Stück</t>
  </si>
  <si>
    <t>-auswählen-</t>
  </si>
  <si>
    <t>Mwst.</t>
  </si>
  <si>
    <t>AUMA-Beitrag</t>
  </si>
  <si>
    <t>Preiskalkulation</t>
  </si>
  <si>
    <t>www.auma.de/en/</t>
  </si>
  <si>
    <t>-choose-</t>
  </si>
  <si>
    <t>Please select</t>
  </si>
  <si>
    <t>AUMA-contribution</t>
  </si>
  <si>
    <t>VAT</t>
  </si>
  <si>
    <t>Pcs</t>
  </si>
  <si>
    <r>
      <rPr>
        <sz val="10"/>
        <rFont val="Arial"/>
        <family val="2"/>
      </rPr>
      <t xml:space="preserve">Total investment </t>
    </r>
    <r>
      <rPr>
        <sz val="8"/>
        <rFont val="Arial"/>
        <family val="2"/>
      </rPr>
      <t>without stand construction/net</t>
    </r>
  </si>
  <si>
    <t>Calculation</t>
  </si>
  <si>
    <t>JUNO</t>
  </si>
  <si>
    <t>MARS</t>
  </si>
  <si>
    <t>MERKUR</t>
  </si>
  <si>
    <t>PALLAS</t>
  </si>
  <si>
    <t xml:space="preserve">ERDE </t>
  </si>
  <si>
    <t>MOND</t>
  </si>
  <si>
    <t>Veranstaltungsname 1</t>
  </si>
  <si>
    <t>Veranstaltungsname 2</t>
  </si>
  <si>
    <t>Bitte Auswahl treffen</t>
  </si>
  <si>
    <t>Entsorgungsservice Laufzeit</t>
  </si>
  <si>
    <t>Veranstaltungswebseite</t>
  </si>
  <si>
    <t>AUMA</t>
  </si>
  <si>
    <t>Standkonfigurator</t>
  </si>
  <si>
    <t>Marketing-Services</t>
  </si>
  <si>
    <t>Marketing services</t>
  </si>
  <si>
    <t>Anzahl Mitaussteller</t>
  </si>
  <si>
    <t>Mitausstellergebühr</t>
  </si>
  <si>
    <r>
      <rPr>
        <sz val="10"/>
        <rFont val="Arial"/>
        <family val="2"/>
      </rPr>
      <t xml:space="preserve">weitere Miet-Komplettstände: </t>
    </r>
    <r>
      <rPr>
        <u/>
        <sz val="10"/>
        <color indexed="12"/>
        <rFont val="Arial"/>
        <family val="2"/>
      </rPr>
      <t>www.standkonfigurator.de</t>
    </r>
  </si>
  <si>
    <t>Stand space in sqm</t>
  </si>
  <si>
    <t>number of co-exhibitors</t>
  </si>
  <si>
    <t>co-exhibitor fee</t>
  </si>
  <si>
    <t>per sqm</t>
  </si>
  <si>
    <r>
      <rPr>
        <sz val="10"/>
        <rFont val="Arial"/>
        <family val="2"/>
      </rPr>
      <t xml:space="preserve">more complete rental stands: </t>
    </r>
    <r>
      <rPr>
        <u/>
        <sz val="10"/>
        <color indexed="12"/>
        <rFont val="Arial"/>
        <family val="2"/>
      </rPr>
      <t>www.standconfigurator.com</t>
    </r>
  </si>
  <si>
    <r>
      <t>Example with Complete rental stand</t>
    </r>
    <r>
      <rPr>
        <sz val="10"/>
        <rFont val="Arial"/>
        <family val="2"/>
      </rPr>
      <t>*</t>
    </r>
  </si>
  <si>
    <t>* Please order your complete rental stand with the stand construction "form C" or at www.standconfigurator.com</t>
  </si>
  <si>
    <r>
      <t>Waste disposal service during the event</t>
    </r>
    <r>
      <rPr>
        <sz val="8"/>
        <rFont val="Arial"/>
        <family val="2"/>
      </rPr>
      <t xml:space="preserve"> (up to an area of 500m²)</t>
    </r>
  </si>
  <si>
    <r>
      <t>Entsorgungsservice Laufzeit</t>
    </r>
    <r>
      <rPr>
        <sz val="8"/>
        <color theme="1"/>
        <rFont val="Arial"/>
        <family val="2"/>
      </rPr>
      <t xml:space="preserve"> (bis zu einer max. Fläche von 500m²)</t>
    </r>
  </si>
  <si>
    <r>
      <rPr>
        <sz val="10"/>
        <color theme="1"/>
        <rFont val="Arial"/>
        <family val="2"/>
      </rPr>
      <t>Gesamtbetrag Beteiligung</t>
    </r>
    <r>
      <rPr>
        <b/>
        <sz val="10"/>
        <color theme="1"/>
        <rFont val="Arial"/>
        <family val="2"/>
      </rPr>
      <t xml:space="preserve"> </t>
    </r>
    <r>
      <rPr>
        <sz val="8"/>
        <color theme="1"/>
        <rFont val="Arial"/>
        <family val="2"/>
      </rPr>
      <t>ohne Standbau/netto</t>
    </r>
  </si>
  <si>
    <r>
      <t xml:space="preserve">Gesamtbetrag Beteiligung </t>
    </r>
    <r>
      <rPr>
        <sz val="8"/>
        <color theme="1"/>
        <rFont val="Arial"/>
        <family val="2"/>
      </rPr>
      <t>ohne Standbau/brutto</t>
    </r>
  </si>
  <si>
    <r>
      <t>Beispiele mit Miet-Komplettständen</t>
    </r>
    <r>
      <rPr>
        <sz val="8"/>
        <color theme="1"/>
        <rFont val="Arial"/>
        <family val="2"/>
      </rPr>
      <t>*</t>
    </r>
  </si>
  <si>
    <t>Company &amp; Produkt Paket</t>
  </si>
  <si>
    <t>Company &amp; Product Paket</t>
  </si>
  <si>
    <r>
      <t xml:space="preserve">Gesamtbetrag Beteiligung </t>
    </r>
    <r>
      <rPr>
        <sz val="8"/>
        <color theme="1"/>
        <rFont val="Arial"/>
        <family val="2"/>
      </rPr>
      <t>mit Standbau/brutto</t>
    </r>
  </si>
  <si>
    <t>ja</t>
  </si>
  <si>
    <t>nein</t>
  </si>
  <si>
    <t>yes</t>
  </si>
  <si>
    <t>no</t>
  </si>
  <si>
    <t>Company &amp; Product package</t>
  </si>
  <si>
    <t>Aussteller aus Deutschland 19% ; Andere 0%</t>
  </si>
  <si>
    <t>exhibitors from Germany 19%; others 0%</t>
  </si>
  <si>
    <t>value added tax</t>
  </si>
  <si>
    <t>www.itsa365.de/anmeldung</t>
  </si>
  <si>
    <t>www.itsa365.de/application</t>
  </si>
  <si>
    <t>TRITON</t>
  </si>
  <si>
    <t xml:space="preserve">THETYS </t>
  </si>
  <si>
    <r>
      <rPr>
        <b/>
        <sz val="10"/>
        <rFont val="Arial"/>
        <family val="2"/>
      </rPr>
      <t xml:space="preserve">THETYS </t>
    </r>
    <r>
      <rPr>
        <sz val="10"/>
        <rFont val="Arial"/>
        <family val="2"/>
      </rPr>
      <t xml:space="preserve">net </t>
    </r>
    <r>
      <rPr>
        <sz val="8"/>
        <rFont val="Arial"/>
        <family val="2"/>
      </rPr>
      <t>(Minimum stand space 12sqm)</t>
    </r>
  </si>
  <si>
    <r>
      <rPr>
        <b/>
        <sz val="8"/>
        <rFont val="Arial"/>
        <family val="2"/>
      </rPr>
      <t>Attention:</t>
    </r>
    <r>
      <rPr>
        <sz val="8"/>
        <rFont val="Arial"/>
        <family val="2"/>
      </rPr>
      <t xml:space="preserve">
Peninsula and island stands are only available for larger stand spaces!
Costs of staff, transportation and extra costs like advertisements can not be calculated with this sheet!
</t>
    </r>
    <r>
      <rPr>
        <b/>
        <sz val="8"/>
        <rFont val="Arial"/>
        <family val="2"/>
      </rPr>
      <t>Minimum stand size: 9 sqm</t>
    </r>
    <r>
      <rPr>
        <sz val="8"/>
        <rFont val="Arial"/>
        <family val="2"/>
      </rPr>
      <t xml:space="preserve"> (see item 6 of the Special Conditions for Participation)
</t>
    </r>
    <r>
      <rPr>
        <b/>
        <sz val="8"/>
        <rFont val="Arial"/>
        <family val="2"/>
      </rPr>
      <t>The calculation is not binding and no responsibility accepted for errors!</t>
    </r>
  </si>
  <si>
    <t>HELIOS</t>
  </si>
  <si>
    <r>
      <rPr>
        <b/>
        <sz val="8"/>
        <color theme="1"/>
        <rFont val="Arial"/>
        <family val="2"/>
      </rPr>
      <t>Achtung:</t>
    </r>
    <r>
      <rPr>
        <sz val="8"/>
        <color theme="1"/>
        <rFont val="Arial"/>
        <family val="2"/>
      </rPr>
      <t xml:space="preserve">
Kopf- und Blockstände sind nur bei größeren Flächen möglich!
Spesen, Personal- und Transportkosten können von uns nicht kallkuliert werden.
</t>
    </r>
    <r>
      <rPr>
        <b/>
        <sz val="8"/>
        <color theme="1"/>
        <rFont val="Arial"/>
        <family val="2"/>
      </rPr>
      <t>Mindeststandgröße sind 9 m²</t>
    </r>
    <r>
      <rPr>
        <sz val="8"/>
        <color theme="1"/>
        <rFont val="Arial"/>
        <family val="2"/>
      </rPr>
      <t xml:space="preserve"> (s. Punkt 6 Besondere Teilnahmebedingungen)
</t>
    </r>
    <r>
      <rPr>
        <b/>
        <sz val="8"/>
        <color theme="1"/>
        <rFont val="Arial"/>
        <family val="2"/>
      </rPr>
      <t>Die Preiskalkulation ist unverbindlich und alle Angaben ohne Gewähr.</t>
    </r>
    <r>
      <rPr>
        <sz val="8"/>
        <color theme="1"/>
        <rFont val="Arial"/>
        <family val="2"/>
      </rPr>
      <t xml:space="preserve">
</t>
    </r>
  </si>
  <si>
    <r>
      <t xml:space="preserve">HELIOS </t>
    </r>
    <r>
      <rPr>
        <sz val="10"/>
        <rFont val="Arial"/>
        <family val="2"/>
      </rPr>
      <t xml:space="preserve">net </t>
    </r>
    <r>
      <rPr>
        <sz val="8"/>
        <rFont val="Arial"/>
        <family val="2"/>
      </rPr>
      <t>(Minimum stand space 15sqm)</t>
    </r>
  </si>
  <si>
    <r>
      <t xml:space="preserve">HELIOS </t>
    </r>
    <r>
      <rPr>
        <sz val="10"/>
        <color theme="1"/>
        <rFont val="Arial"/>
        <family val="2"/>
      </rPr>
      <t xml:space="preserve">netto </t>
    </r>
    <r>
      <rPr>
        <sz val="8"/>
        <color theme="1"/>
        <rFont val="Arial"/>
        <family val="2"/>
      </rPr>
      <t>(Mindestgröße 15m²)</t>
    </r>
  </si>
  <si>
    <r>
      <t>TRITON</t>
    </r>
    <r>
      <rPr>
        <sz val="10"/>
        <color theme="1"/>
        <rFont val="Arial"/>
        <family val="2"/>
      </rPr>
      <t xml:space="preserve"> netto </t>
    </r>
    <r>
      <rPr>
        <sz val="8"/>
        <color theme="1"/>
        <rFont val="Arial"/>
        <family val="2"/>
      </rPr>
      <t>(Mindestgröße 9m²)</t>
    </r>
  </si>
  <si>
    <r>
      <t xml:space="preserve">TRITON </t>
    </r>
    <r>
      <rPr>
        <sz val="10"/>
        <rFont val="Arial"/>
        <family val="2"/>
      </rPr>
      <t xml:space="preserve">net </t>
    </r>
    <r>
      <rPr>
        <sz val="8"/>
        <rFont val="Arial"/>
        <family val="2"/>
      </rPr>
      <t>(Minimum stand space 9sqm)</t>
    </r>
  </si>
  <si>
    <r>
      <t>Complete price incl. power supply up to 3kw and consumption and further services</t>
    </r>
    <r>
      <rPr>
        <sz val="8"/>
        <color theme="1"/>
        <rFont val="Arial"/>
        <family val="2"/>
      </rPr>
      <t xml:space="preserve">
Orders received later than the 1st October 2024 w</t>
    </r>
    <r>
      <rPr>
        <sz val="8"/>
        <rFont val="Arial"/>
        <family val="2"/>
      </rPr>
      <t>ill be billed an express surcharge of 25%, subject to a minimum surcharge of EUR 10 per order.</t>
    </r>
  </si>
  <si>
    <t>22 - 24 October 2024</t>
  </si>
  <si>
    <r>
      <t>In-line stand</t>
    </r>
    <r>
      <rPr>
        <sz val="8"/>
        <rFont val="Arial"/>
        <family val="2"/>
      </rPr>
      <t xml:space="preserve"> 
up to 30 sqm 380 €/m² (each additional sqm 235 €/sqm)</t>
    </r>
  </si>
  <si>
    <r>
      <rPr>
        <b/>
        <sz val="10"/>
        <rFont val="Arial"/>
        <family val="2"/>
      </rPr>
      <t xml:space="preserve">Corner stand
</t>
    </r>
    <r>
      <rPr>
        <sz val="8"/>
        <rFont val="Arial"/>
        <family val="2"/>
      </rPr>
      <t>up to 30 sqm 380 €/m² (each additional sqm 260 €/sqm)</t>
    </r>
  </si>
  <si>
    <r>
      <t xml:space="preserve">Peninsula stand
</t>
    </r>
    <r>
      <rPr>
        <sz val="8"/>
        <rFont val="Arial"/>
        <family val="2"/>
      </rPr>
      <t>up to 30 sqm 380 €/m² (each additional sqm 293 €/sqm)</t>
    </r>
  </si>
  <si>
    <r>
      <t xml:space="preserve">Island stand 
</t>
    </r>
    <r>
      <rPr>
        <sz val="8"/>
        <rFont val="Arial"/>
        <family val="2"/>
      </rPr>
      <t>up to 30 sqm 380 €/m² (each additional sqm 318 €/sqm)</t>
    </r>
  </si>
  <si>
    <t>Reihenstand (1 Seite offen) EUR 247/m²</t>
  </si>
  <si>
    <t>Eckstand (2 Seiten offen) EUR 275/m²</t>
  </si>
  <si>
    <t>Kopstand (3 Seiten offen) EUR 310/m²</t>
  </si>
  <si>
    <t>Blockstand (4 Seiten offen) EUR 337/m²</t>
  </si>
  <si>
    <r>
      <t>Reihenstand</t>
    </r>
    <r>
      <rPr>
        <sz val="8"/>
        <color theme="1"/>
        <rFont val="Arial"/>
        <family val="2"/>
      </rPr>
      <t xml:space="preserve"> 
bis 30m² 409 €/m² (jeder zusätzliche m² 256 €/m²)</t>
    </r>
  </si>
  <si>
    <r>
      <t>Eckstand</t>
    </r>
    <r>
      <rPr>
        <sz val="8"/>
        <color theme="1"/>
        <rFont val="Arial"/>
        <family val="2"/>
      </rPr>
      <t xml:space="preserve">  
bis 30m² 409 €/m² (jeder zusätzliche m² 284 €/m²)</t>
    </r>
  </si>
  <si>
    <r>
      <t xml:space="preserve">Kopfstand  </t>
    </r>
    <r>
      <rPr>
        <sz val="8"/>
        <color theme="1"/>
        <rFont val="Arial"/>
        <family val="2"/>
      </rPr>
      <t xml:space="preserve"> 
bis 30m² 409 €/m² (jeder zusätzliche m² 322 €/m²)</t>
    </r>
  </si>
  <si>
    <r>
      <t xml:space="preserve">Blockstand  </t>
    </r>
    <r>
      <rPr>
        <sz val="8"/>
        <color theme="1"/>
        <rFont val="Arial"/>
        <family val="2"/>
      </rPr>
      <t xml:space="preserve"> 
bis 30m² 409 €/m² (jeder zusätzliche m² 349 €/m²)</t>
    </r>
  </si>
  <si>
    <t>27. - 29.10.2026</t>
  </si>
  <si>
    <r>
      <t>Komplettpreise inkl. Strom bis 3kw und Verbrauch und weiteren Leistungen
Aufträge,</t>
    </r>
    <r>
      <rPr>
        <b/>
        <sz val="8"/>
        <color theme="1"/>
        <rFont val="Arial"/>
        <family val="2"/>
      </rPr>
      <t xml:space="preserve"> die nach dem 05.10.2026 eingehen</t>
    </r>
    <r>
      <rPr>
        <sz val="8"/>
        <color theme="1"/>
        <rFont val="Arial"/>
        <family val="2"/>
      </rPr>
      <t>, werden mit einem Expresszuschlag in Höhe von 25% berechnet - mindestens jedoch EUR 10 je Auftrag.</t>
    </r>
  </si>
  <si>
    <t>* Bitten bestellen Sie Ihren Miet-Komplettstand unter www.standkonfigurator.de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</si>
</sst>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#,##0.00\ &quot;€&quot;;\-#,##0.00\ &quot;€&quot;"/>
    <numFmt numFmtId="44" formatCode="_-* #,##0.00\ &quot;€&quot;_-;\-* #,##0.00\ &quot;€&quot;_-;_-* &quot;-&quot;??\ &quot;€&quot;_-;_-@_-"/>
  </numFmts>
  <fonts count="30" x14ac:knownFonts="1">
    <font>
      <sz val="10"/>
      <name val="Arial"/>
    </font>
    <font>
      <sz val="10"/>
      <name val="Arial"/>
      <family val="2"/>
    </font>
    <font>
      <b/>
      <sz val="10"/>
      <color indexed="23"/>
      <name val="Arial"/>
      <family val="2"/>
    </font>
    <font>
      <b/>
      <sz val="10"/>
      <name val="Arial"/>
      <family val="2"/>
    </font>
    <font>
      <sz val="10"/>
      <color indexed="23"/>
      <name val="Arial"/>
      <family val="2"/>
    </font>
    <font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color indexed="9"/>
      <name val="Arial"/>
      <family val="2"/>
    </font>
    <font>
      <u/>
      <sz val="10"/>
      <color indexed="12"/>
      <name val="Arial"/>
      <family val="2"/>
    </font>
    <font>
      <b/>
      <sz val="8"/>
      <name val="Arial"/>
      <family val="2"/>
    </font>
    <font>
      <sz val="8"/>
      <color indexed="12"/>
      <name val="Arial"/>
      <family val="2"/>
    </font>
    <font>
      <sz val="10"/>
      <color indexed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color indexed="23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8"/>
      <color rgb="FFFF0000"/>
      <name val="Arial"/>
      <family val="2"/>
    </font>
    <font>
      <b/>
      <sz val="9"/>
      <color rgb="FFFF0000"/>
      <name val="Arial"/>
      <family val="2"/>
    </font>
    <font>
      <b/>
      <sz val="10"/>
      <color rgb="FFFF0000"/>
      <name val="Arial"/>
      <family val="2"/>
    </font>
    <font>
      <u/>
      <sz val="10"/>
      <color rgb="FFFF0000"/>
      <name val="Arial"/>
      <family val="2"/>
    </font>
    <font>
      <sz val="9"/>
      <color rgb="FFFF0000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9"/>
      <color theme="1"/>
      <name val="Arial"/>
      <family val="2"/>
    </font>
    <font>
      <b/>
      <sz val="9"/>
      <color theme="3"/>
      <name val="Arial"/>
      <family val="2"/>
    </font>
    <font>
      <sz val="8"/>
      <color theme="3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A6C1E4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</cellStyleXfs>
  <cellXfs count="266">
    <xf numFmtId="0" fontId="0" fillId="0" borderId="0" xfId="0"/>
    <xf numFmtId="0" fontId="0" fillId="2" borderId="0" xfId="0" applyFill="1" applyAlignment="1" applyProtection="1">
      <alignment vertical="center"/>
      <protection hidden="1"/>
    </xf>
    <xf numFmtId="0" fontId="4" fillId="2" borderId="0" xfId="0" applyFont="1" applyFill="1" applyAlignment="1" applyProtection="1">
      <alignment vertical="center"/>
      <protection hidden="1"/>
    </xf>
    <xf numFmtId="0" fontId="2" fillId="0" borderId="0" xfId="3" applyNumberFormat="1" applyFont="1" applyFill="1" applyBorder="1" applyAlignment="1" applyProtection="1">
      <alignment vertical="center" wrapText="1"/>
      <protection hidden="1"/>
    </xf>
    <xf numFmtId="0" fontId="0" fillId="2" borderId="0" xfId="0" applyFill="1"/>
    <xf numFmtId="0" fontId="8" fillId="2" borderId="0" xfId="0" applyFont="1" applyFill="1"/>
    <xf numFmtId="0" fontId="8" fillId="0" borderId="0" xfId="0" applyFont="1"/>
    <xf numFmtId="0" fontId="0" fillId="2" borderId="7" xfId="0" applyFill="1" applyBorder="1"/>
    <xf numFmtId="0" fontId="9" fillId="2" borderId="0" xfId="1" applyFill="1" applyBorder="1" applyAlignment="1" applyProtection="1"/>
    <xf numFmtId="10" fontId="7" fillId="0" borderId="0" xfId="0" applyNumberFormat="1" applyFont="1"/>
    <xf numFmtId="0" fontId="0" fillId="2" borderId="0" xfId="0" applyFill="1" applyAlignment="1">
      <alignment horizontal="center" vertical="center"/>
    </xf>
    <xf numFmtId="10" fontId="6" fillId="2" borderId="0" xfId="0" applyNumberFormat="1" applyFont="1" applyFill="1" applyAlignment="1">
      <alignment horizontal="right" vertical="center"/>
    </xf>
    <xf numFmtId="0" fontId="0" fillId="0" borderId="0" xfId="0" applyAlignment="1">
      <alignment horizontal="center" vertical="center"/>
    </xf>
    <xf numFmtId="0" fontId="12" fillId="2" borderId="0" xfId="0" applyFont="1" applyFill="1"/>
    <xf numFmtId="0" fontId="12" fillId="0" borderId="0" xfId="0" applyFont="1"/>
    <xf numFmtId="0" fontId="12" fillId="0" borderId="0" xfId="0" applyFont="1" applyAlignment="1">
      <alignment horizontal="center" vertical="center"/>
    </xf>
    <xf numFmtId="0" fontId="7" fillId="2" borderId="0" xfId="0" applyFont="1" applyFill="1"/>
    <xf numFmtId="0" fontId="7" fillId="0" borderId="0" xfId="0" applyFont="1"/>
    <xf numFmtId="0" fontId="7" fillId="0" borderId="0" xfId="0" applyFont="1" applyAlignment="1">
      <alignment horizontal="center" vertical="center"/>
    </xf>
    <xf numFmtId="9" fontId="7" fillId="2" borderId="0" xfId="0" applyNumberFormat="1" applyFont="1" applyFill="1"/>
    <xf numFmtId="44" fontId="3" fillId="2" borderId="0" xfId="3" applyFont="1" applyFill="1"/>
    <xf numFmtId="44" fontId="0" fillId="0" borderId="0" xfId="3" applyFont="1"/>
    <xf numFmtId="0" fontId="3" fillId="2" borderId="12" xfId="0" applyFont="1" applyFill="1" applyBorder="1" applyAlignment="1" applyProtection="1">
      <alignment horizontal="center" vertical="center" textRotation="45" wrapText="1"/>
      <protection hidden="1"/>
    </xf>
    <xf numFmtId="0" fontId="3" fillId="4" borderId="13" xfId="0" applyFont="1" applyFill="1" applyBorder="1" applyAlignment="1" applyProtection="1">
      <alignment horizontal="center" vertical="center" textRotation="45" wrapText="1"/>
      <protection hidden="1"/>
    </xf>
    <xf numFmtId="0" fontId="3" fillId="5" borderId="11" xfId="0" applyFont="1" applyFill="1" applyBorder="1" applyAlignment="1" applyProtection="1">
      <alignment horizontal="center" vertical="center" textRotation="45" wrapText="1"/>
      <protection hidden="1"/>
    </xf>
    <xf numFmtId="0" fontId="5" fillId="0" borderId="0" xfId="0" applyFont="1" applyAlignment="1">
      <alignment horizontal="center" vertical="top" wrapText="1"/>
    </xf>
    <xf numFmtId="0" fontId="7" fillId="0" borderId="0" xfId="0" applyFont="1" applyAlignment="1">
      <alignment horizontal="right" vertical="top"/>
    </xf>
    <xf numFmtId="0" fontId="0" fillId="0" borderId="0" xfId="0" applyAlignment="1">
      <alignment horizontal="right" vertical="top"/>
    </xf>
    <xf numFmtId="9" fontId="0" fillId="0" borderId="0" xfId="2" applyFont="1" applyAlignment="1">
      <alignment horizontal="right" vertical="top"/>
    </xf>
    <xf numFmtId="44" fontId="0" fillId="0" borderId="0" xfId="3" applyFont="1" applyAlignment="1">
      <alignment horizontal="right" vertical="top"/>
    </xf>
    <xf numFmtId="0" fontId="3" fillId="2" borderId="0" xfId="0" applyFont="1" applyFill="1" applyProtection="1">
      <protection hidden="1"/>
    </xf>
    <xf numFmtId="0" fontId="3" fillId="0" borderId="0" xfId="0" applyFont="1" applyAlignment="1" applyProtection="1">
      <alignment horizontal="left"/>
      <protection hidden="1"/>
    </xf>
    <xf numFmtId="0" fontId="7" fillId="0" borderId="0" xfId="0" quotePrefix="1" applyFont="1" applyAlignment="1">
      <alignment horizontal="right" vertical="top"/>
    </xf>
    <xf numFmtId="44" fontId="14" fillId="3" borderId="1" xfId="3" applyFont="1" applyFill="1" applyBorder="1" applyAlignment="1" applyProtection="1">
      <protection hidden="1"/>
    </xf>
    <xf numFmtId="44" fontId="14" fillId="4" borderId="1" xfId="3" applyFont="1" applyFill="1" applyBorder="1" applyAlignment="1" applyProtection="1">
      <protection hidden="1"/>
    </xf>
    <xf numFmtId="44" fontId="14" fillId="5" borderId="1" xfId="3" applyFont="1" applyFill="1" applyBorder="1" applyAlignment="1" applyProtection="1">
      <protection hidden="1"/>
    </xf>
    <xf numFmtId="44" fontId="14" fillId="2" borderId="1" xfId="3" applyFont="1" applyFill="1" applyBorder="1" applyAlignment="1" applyProtection="1">
      <protection hidden="1"/>
    </xf>
    <xf numFmtId="44" fontId="13" fillId="2" borderId="16" xfId="3" applyFont="1" applyFill="1" applyBorder="1" applyAlignment="1" applyProtection="1">
      <protection hidden="1"/>
    </xf>
    <xf numFmtId="44" fontId="13" fillId="3" borderId="16" xfId="3" applyFont="1" applyFill="1" applyBorder="1" applyAlignment="1" applyProtection="1">
      <protection hidden="1"/>
    </xf>
    <xf numFmtId="44" fontId="13" fillId="4" borderId="16" xfId="3" applyFont="1" applyFill="1" applyBorder="1" applyAlignment="1" applyProtection="1">
      <protection hidden="1"/>
    </xf>
    <xf numFmtId="44" fontId="13" fillId="5" borderId="16" xfId="3" applyFont="1" applyFill="1" applyBorder="1" applyAlignment="1" applyProtection="1">
      <protection hidden="1"/>
    </xf>
    <xf numFmtId="44" fontId="13" fillId="2" borderId="0" xfId="3" applyFont="1" applyFill="1" applyBorder="1" applyAlignment="1" applyProtection="1">
      <protection hidden="1"/>
    </xf>
    <xf numFmtId="44" fontId="13" fillId="6" borderId="0" xfId="3" applyFont="1" applyFill="1" applyBorder="1" applyAlignment="1" applyProtection="1">
      <protection hidden="1"/>
    </xf>
    <xf numFmtId="44" fontId="13" fillId="0" borderId="16" xfId="3" applyFont="1" applyFill="1" applyBorder="1" applyAlignment="1" applyProtection="1">
      <protection hidden="1"/>
    </xf>
    <xf numFmtId="7" fontId="13" fillId="0" borderId="0" xfId="3" applyNumberFormat="1" applyFont="1" applyFill="1" applyBorder="1" applyAlignment="1" applyProtection="1">
      <alignment horizontal="center"/>
      <protection hidden="1"/>
    </xf>
    <xf numFmtId="44" fontId="15" fillId="0" borderId="3" xfId="3" applyFont="1" applyFill="1" applyBorder="1" applyAlignment="1" applyProtection="1">
      <alignment horizontal="center"/>
      <protection hidden="1"/>
    </xf>
    <xf numFmtId="44" fontId="13" fillId="0" borderId="3" xfId="3" applyFont="1" applyFill="1" applyBorder="1" applyAlignment="1" applyProtection="1">
      <protection hidden="1"/>
    </xf>
    <xf numFmtId="0" fontId="9" fillId="0" borderId="0" xfId="1" applyAlignment="1" applyProtection="1">
      <alignment horizontal="left" vertical="top"/>
    </xf>
    <xf numFmtId="0" fontId="1" fillId="0" borderId="0" xfId="0" applyFont="1"/>
    <xf numFmtId="0" fontId="0" fillId="5" borderId="0" xfId="0" applyFill="1"/>
    <xf numFmtId="0" fontId="0" fillId="5" borderId="0" xfId="0" applyFill="1" applyAlignment="1">
      <alignment horizontal="right" vertical="center"/>
    </xf>
    <xf numFmtId="0" fontId="0" fillId="0" borderId="0" xfId="0" applyAlignment="1">
      <alignment horizontal="right" vertical="center"/>
    </xf>
    <xf numFmtId="0" fontId="7" fillId="7" borderId="0" xfId="0" quotePrefix="1" applyFont="1" applyFill="1" applyAlignment="1">
      <alignment horizontal="right" vertical="top"/>
    </xf>
    <xf numFmtId="0" fontId="9" fillId="7" borderId="0" xfId="1" applyFill="1" applyAlignment="1" applyProtection="1">
      <alignment horizontal="right" vertical="center"/>
    </xf>
    <xf numFmtId="0" fontId="9" fillId="7" borderId="0" xfId="1" applyFill="1" applyAlignment="1" applyProtection="1">
      <alignment horizontal="right" vertical="top"/>
    </xf>
    <xf numFmtId="0" fontId="7" fillId="2" borderId="0" xfId="0" applyFont="1" applyFill="1" applyAlignment="1">
      <alignment horizontal="center" vertical="center"/>
    </xf>
    <xf numFmtId="0" fontId="1" fillId="0" borderId="0" xfId="0" applyFont="1" applyAlignment="1" applyProtection="1">
      <alignment horizontal="left"/>
      <protection hidden="1"/>
    </xf>
    <xf numFmtId="0" fontId="1" fillId="0" borderId="0" xfId="0" quotePrefix="1" applyFont="1" applyAlignment="1">
      <alignment horizontal="right" vertical="top"/>
    </xf>
    <xf numFmtId="0" fontId="3" fillId="0" borderId="3" xfId="4" applyFont="1" applyBorder="1" applyAlignment="1" applyProtection="1">
      <alignment horizontal="left" vertical="center"/>
      <protection hidden="1"/>
    </xf>
    <xf numFmtId="0" fontId="3" fillId="2" borderId="3" xfId="4" applyFont="1" applyFill="1" applyBorder="1" applyAlignment="1" applyProtection="1">
      <alignment vertical="center"/>
      <protection hidden="1"/>
    </xf>
    <xf numFmtId="0" fontId="3" fillId="2" borderId="3" xfId="4" applyFont="1" applyFill="1" applyBorder="1" applyAlignment="1" applyProtection="1">
      <alignment horizontal="left" vertical="center"/>
      <protection hidden="1"/>
    </xf>
    <xf numFmtId="0" fontId="1" fillId="0" borderId="0" xfId="4" quotePrefix="1" applyAlignment="1" applyProtection="1">
      <alignment horizontal="left" vertical="center"/>
      <protection hidden="1"/>
    </xf>
    <xf numFmtId="0" fontId="1" fillId="6" borderId="0" xfId="4" quotePrefix="1" applyFill="1" applyAlignment="1" applyProtection="1">
      <alignment horizontal="left" vertical="center"/>
      <protection hidden="1"/>
    </xf>
    <xf numFmtId="0" fontId="3" fillId="6" borderId="0" xfId="0" applyFont="1" applyFill="1" applyProtection="1">
      <protection hidden="1"/>
    </xf>
    <xf numFmtId="0" fontId="1" fillId="2" borderId="9" xfId="4" applyFill="1" applyBorder="1" applyAlignment="1" applyProtection="1">
      <alignment vertical="center"/>
      <protection hidden="1"/>
    </xf>
    <xf numFmtId="0" fontId="1" fillId="2" borderId="0" xfId="4" quotePrefix="1" applyFill="1" applyAlignment="1" applyProtection="1">
      <alignment vertical="center"/>
      <protection hidden="1"/>
    </xf>
    <xf numFmtId="44" fontId="0" fillId="0" borderId="0" xfId="3" applyFont="1" applyFill="1" applyBorder="1" applyAlignment="1">
      <alignment horizontal="right" vertical="top"/>
    </xf>
    <xf numFmtId="44" fontId="0" fillId="0" borderId="0" xfId="3" applyFont="1" applyFill="1" applyBorder="1"/>
    <xf numFmtId="0" fontId="3" fillId="6" borderId="0" xfId="0" applyFont="1" applyFill="1" applyAlignment="1">
      <alignment horizontal="left" vertical="top"/>
    </xf>
    <xf numFmtId="0" fontId="3" fillId="6" borderId="0" xfId="0" applyFont="1" applyFill="1"/>
    <xf numFmtId="0" fontId="0" fillId="6" borderId="0" xfId="0" applyFill="1"/>
    <xf numFmtId="0" fontId="3" fillId="9" borderId="0" xfId="0" applyFont="1" applyFill="1"/>
    <xf numFmtId="44" fontId="14" fillId="2" borderId="1" xfId="3" applyFont="1" applyFill="1" applyBorder="1" applyAlignment="1" applyProtection="1">
      <alignment vertical="center"/>
      <protection hidden="1"/>
    </xf>
    <xf numFmtId="44" fontId="14" fillId="3" borderId="1" xfId="3" applyFont="1" applyFill="1" applyBorder="1" applyAlignment="1" applyProtection="1">
      <alignment vertical="center"/>
      <protection hidden="1"/>
    </xf>
    <xf numFmtId="44" fontId="14" fillId="4" borderId="1" xfId="3" applyFont="1" applyFill="1" applyBorder="1" applyAlignment="1" applyProtection="1">
      <alignment vertical="center"/>
      <protection hidden="1"/>
    </xf>
    <xf numFmtId="44" fontId="14" fillId="5" borderId="1" xfId="3" applyFont="1" applyFill="1" applyBorder="1" applyAlignment="1" applyProtection="1">
      <alignment vertical="center"/>
      <protection hidden="1"/>
    </xf>
    <xf numFmtId="0" fontId="0" fillId="2" borderId="0" xfId="0" applyFill="1" applyAlignment="1" applyProtection="1">
      <alignment horizontal="left" vertical="center"/>
      <protection hidden="1"/>
    </xf>
    <xf numFmtId="0" fontId="1" fillId="6" borderId="0" xfId="0" applyFont="1" applyFill="1" applyAlignment="1" applyProtection="1">
      <alignment horizontal="left" vertical="center"/>
      <protection hidden="1"/>
    </xf>
    <xf numFmtId="0" fontId="1" fillId="2" borderId="0" xfId="0" applyFont="1" applyFill="1" applyProtection="1">
      <protection hidden="1"/>
    </xf>
    <xf numFmtId="0" fontId="10" fillId="3" borderId="11" xfId="0" applyFont="1" applyFill="1" applyBorder="1" applyAlignment="1" applyProtection="1">
      <alignment horizontal="center" vertical="center" textRotation="45" wrapText="1"/>
      <protection hidden="1"/>
    </xf>
    <xf numFmtId="0" fontId="1" fillId="0" borderId="0" xfId="0" applyFont="1" applyAlignment="1">
      <alignment horizontal="right" vertical="top"/>
    </xf>
    <xf numFmtId="44" fontId="0" fillId="0" borderId="0" xfId="3" applyFont="1" applyFill="1"/>
    <xf numFmtId="0" fontId="0" fillId="0" borderId="0" xfId="0" quotePrefix="1" applyAlignment="1">
      <alignment horizontal="right" vertical="center"/>
    </xf>
    <xf numFmtId="44" fontId="0" fillId="0" borderId="0" xfId="0" applyNumberFormat="1" applyAlignment="1">
      <alignment horizontal="right" vertical="center"/>
    </xf>
    <xf numFmtId="0" fontId="5" fillId="0" borderId="0" xfId="0" applyFont="1" applyAlignment="1" applyProtection="1">
      <alignment horizontal="left" vertical="center" wrapText="1"/>
      <protection hidden="1"/>
    </xf>
    <xf numFmtId="0" fontId="13" fillId="0" borderId="0" xfId="0" applyFont="1" applyAlignment="1">
      <alignment horizontal="center" vertical="center" wrapText="1"/>
    </xf>
    <xf numFmtId="0" fontId="5" fillId="0" borderId="0" xfId="0" applyFont="1" applyAlignment="1" applyProtection="1">
      <alignment horizontal="left" vertical="center"/>
      <protection hidden="1"/>
    </xf>
    <xf numFmtId="0" fontId="14" fillId="0" borderId="0" xfId="0" applyFont="1" applyAlignment="1">
      <alignment horizontal="center" vertical="center" wrapText="1"/>
    </xf>
    <xf numFmtId="0" fontId="5" fillId="0" borderId="0" xfId="0" applyFont="1" applyAlignment="1" applyProtection="1">
      <alignment horizontal="center" vertical="center"/>
      <protection hidden="1"/>
    </xf>
    <xf numFmtId="0" fontId="1" fillId="0" borderId="0" xfId="0" applyFont="1" applyAlignment="1">
      <alignment horizontal="center" vertical="top"/>
    </xf>
    <xf numFmtId="44" fontId="1" fillId="0" borderId="0" xfId="3" applyFont="1" applyAlignment="1">
      <alignment horizontal="center" vertical="top"/>
    </xf>
    <xf numFmtId="0" fontId="7" fillId="10" borderId="12" xfId="0" applyFont="1" applyFill="1" applyBorder="1" applyAlignment="1" applyProtection="1">
      <alignment horizontal="center" vertical="center"/>
      <protection locked="0"/>
    </xf>
    <xf numFmtId="0" fontId="5" fillId="2" borderId="0" xfId="0" quotePrefix="1" applyFont="1" applyFill="1" applyAlignment="1" applyProtection="1">
      <alignment vertical="center"/>
      <protection hidden="1"/>
    </xf>
    <xf numFmtId="44" fontId="14" fillId="3" borderId="15" xfId="3" applyFont="1" applyFill="1" applyBorder="1" applyAlignment="1" applyProtection="1">
      <alignment vertical="center"/>
      <protection hidden="1"/>
    </xf>
    <xf numFmtId="44" fontId="14" fillId="2" borderId="15" xfId="3" applyFont="1" applyFill="1" applyBorder="1" applyAlignment="1" applyProtection="1">
      <alignment vertical="center"/>
      <protection hidden="1"/>
    </xf>
    <xf numFmtId="44" fontId="14" fillId="4" borderId="15" xfId="3" applyFont="1" applyFill="1" applyBorder="1" applyAlignment="1" applyProtection="1">
      <alignment vertical="center"/>
      <protection hidden="1"/>
    </xf>
    <xf numFmtId="44" fontId="14" fillId="5" borderId="15" xfId="3" applyFont="1" applyFill="1" applyBorder="1" applyAlignment="1" applyProtection="1">
      <alignment vertical="center"/>
      <protection hidden="1"/>
    </xf>
    <xf numFmtId="44" fontId="14" fillId="6" borderId="1" xfId="3" applyFont="1" applyFill="1" applyBorder="1" applyAlignment="1" applyProtection="1">
      <alignment horizontal="right" vertical="center"/>
      <protection hidden="1"/>
    </xf>
    <xf numFmtId="44" fontId="14" fillId="3" borderId="1" xfId="3" applyFont="1" applyFill="1" applyBorder="1" applyAlignment="1" applyProtection="1">
      <alignment horizontal="right" vertical="center"/>
      <protection hidden="1"/>
    </xf>
    <xf numFmtId="44" fontId="14" fillId="4" borderId="1" xfId="3" applyFont="1" applyFill="1" applyBorder="1" applyAlignment="1" applyProtection="1">
      <alignment horizontal="center" vertical="center"/>
      <protection hidden="1"/>
    </xf>
    <xf numFmtId="44" fontId="14" fillId="5" borderId="1" xfId="3" applyFont="1" applyFill="1" applyBorder="1" applyAlignment="1" applyProtection="1">
      <alignment horizontal="center" vertical="center"/>
      <protection hidden="1"/>
    </xf>
    <xf numFmtId="0" fontId="5" fillId="0" borderId="0" xfId="0" applyFont="1" applyAlignment="1">
      <alignment horizontal="right"/>
    </xf>
    <xf numFmtId="0" fontId="5" fillId="6" borderId="5" xfId="0" applyFont="1" applyFill="1" applyBorder="1" applyAlignment="1" applyProtection="1">
      <alignment wrapText="1"/>
      <protection hidden="1"/>
    </xf>
    <xf numFmtId="0" fontId="17" fillId="2" borderId="0" xfId="0" applyFont="1" applyFill="1"/>
    <xf numFmtId="0" fontId="17" fillId="0" borderId="0" xfId="0" applyFont="1"/>
    <xf numFmtId="10" fontId="17" fillId="0" borderId="0" xfId="0" applyNumberFormat="1" applyFont="1"/>
    <xf numFmtId="0" fontId="17" fillId="2" borderId="0" xfId="0" applyFont="1" applyFill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top" wrapText="1"/>
    </xf>
    <xf numFmtId="0" fontId="20" fillId="0" borderId="2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17" fillId="2" borderId="0" xfId="0" quotePrefix="1" applyFont="1" applyFill="1" applyAlignment="1">
      <alignment horizontal="left" vertical="center" indent="2"/>
    </xf>
    <xf numFmtId="0" fontId="17" fillId="2" borderId="5" xfId="1" applyFont="1" applyFill="1" applyBorder="1" applyAlignment="1" applyProtection="1">
      <alignment horizontal="right"/>
    </xf>
    <xf numFmtId="0" fontId="21" fillId="2" borderId="0" xfId="1" applyFont="1" applyFill="1" applyBorder="1" applyAlignment="1" applyProtection="1"/>
    <xf numFmtId="0" fontId="17" fillId="2" borderId="0" xfId="1" applyFont="1" applyFill="1" applyBorder="1" applyAlignment="1" applyProtection="1">
      <alignment horizontal="right"/>
    </xf>
    <xf numFmtId="0" fontId="17" fillId="2" borderId="7" xfId="0" applyFont="1" applyFill="1" applyBorder="1"/>
    <xf numFmtId="0" fontId="17" fillId="0" borderId="5" xfId="1" applyFont="1" applyBorder="1" applyAlignment="1" applyProtection="1"/>
    <xf numFmtId="0" fontId="20" fillId="0" borderId="0" xfId="3" applyNumberFormat="1" applyFont="1" applyFill="1" applyBorder="1" applyAlignment="1" applyProtection="1">
      <alignment vertical="center" wrapText="1"/>
      <protection hidden="1"/>
    </xf>
    <xf numFmtId="0" fontId="17" fillId="2" borderId="0" xfId="0" applyFont="1" applyFill="1" applyAlignment="1" applyProtection="1">
      <alignment vertical="center"/>
      <protection hidden="1"/>
    </xf>
    <xf numFmtId="0" fontId="20" fillId="2" borderId="0" xfId="0" applyFont="1" applyFill="1" applyProtection="1">
      <protection hidden="1"/>
    </xf>
    <xf numFmtId="0" fontId="17" fillId="2" borderId="0" xfId="0" applyFont="1" applyFill="1" applyAlignment="1">
      <alignment horizontal="left" vertical="center"/>
    </xf>
    <xf numFmtId="0" fontId="17" fillId="2" borderId="5" xfId="1" applyFont="1" applyFill="1" applyBorder="1" applyAlignment="1" applyProtection="1">
      <alignment horizontal="left" vertical="center"/>
      <protection hidden="1"/>
    </xf>
    <xf numFmtId="0" fontId="17" fillId="2" borderId="7" xfId="0" applyFont="1" applyFill="1" applyBorder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7" fillId="2" borderId="0" xfId="1" applyFont="1" applyFill="1" applyBorder="1" applyAlignment="1" applyProtection="1">
      <alignment horizontal="left" vertical="center"/>
      <protection hidden="1"/>
    </xf>
    <xf numFmtId="44" fontId="19" fillId="2" borderId="9" xfId="3" applyFont="1" applyFill="1" applyBorder="1" applyAlignment="1" applyProtection="1">
      <alignment horizontal="right"/>
      <protection hidden="1"/>
    </xf>
    <xf numFmtId="44" fontId="19" fillId="2" borderId="0" xfId="3" applyFont="1" applyFill="1" applyBorder="1" applyAlignment="1" applyProtection="1">
      <alignment horizontal="right"/>
      <protection hidden="1"/>
    </xf>
    <xf numFmtId="44" fontId="19" fillId="2" borderId="0" xfId="3" applyFont="1" applyFill="1" applyBorder="1" applyAlignment="1" applyProtection="1">
      <protection hidden="1"/>
    </xf>
    <xf numFmtId="44" fontId="19" fillId="6" borderId="0" xfId="3" applyFont="1" applyFill="1" applyBorder="1" applyAlignment="1" applyProtection="1">
      <protection hidden="1"/>
    </xf>
    <xf numFmtId="0" fontId="21" fillId="2" borderId="0" xfId="1" applyFont="1" applyFill="1" applyBorder="1" applyAlignment="1" applyProtection="1">
      <alignment vertical="center"/>
      <protection hidden="1"/>
    </xf>
    <xf numFmtId="44" fontId="19" fillId="2" borderId="5" xfId="3" applyFont="1" applyFill="1" applyBorder="1" applyAlignment="1" applyProtection="1">
      <alignment horizontal="right"/>
      <protection hidden="1"/>
    </xf>
    <xf numFmtId="44" fontId="19" fillId="2" borderId="5" xfId="3" applyFont="1" applyFill="1" applyBorder="1" applyAlignment="1" applyProtection="1">
      <protection hidden="1"/>
    </xf>
    <xf numFmtId="0" fontId="17" fillId="2" borderId="5" xfId="1" applyFont="1" applyFill="1" applyBorder="1" applyAlignment="1" applyProtection="1">
      <alignment horizontal="right" vertical="center"/>
      <protection hidden="1"/>
    </xf>
    <xf numFmtId="0" fontId="20" fillId="0" borderId="0" xfId="0" applyFont="1" applyAlignment="1" applyProtection="1">
      <alignment horizontal="left"/>
      <protection hidden="1"/>
    </xf>
    <xf numFmtId="44" fontId="22" fillId="0" borderId="0" xfId="3" applyFont="1" applyFill="1" applyBorder="1" applyAlignment="1" applyProtection="1">
      <alignment horizontal="right"/>
      <protection hidden="1"/>
    </xf>
    <xf numFmtId="44" fontId="22" fillId="0" borderId="0" xfId="3" applyFont="1" applyFill="1" applyBorder="1" applyAlignment="1" applyProtection="1">
      <protection hidden="1"/>
    </xf>
    <xf numFmtId="0" fontId="17" fillId="2" borderId="5" xfId="0" applyFont="1" applyFill="1" applyBorder="1"/>
    <xf numFmtId="0" fontId="17" fillId="2" borderId="8" xfId="0" applyFont="1" applyFill="1" applyBorder="1"/>
    <xf numFmtId="0" fontId="23" fillId="0" borderId="0" xfId="0" applyFont="1" applyAlignment="1">
      <alignment horizontal="left" vertical="center"/>
    </xf>
    <xf numFmtId="0" fontId="17" fillId="0" borderId="0" xfId="0" applyFont="1" applyAlignment="1">
      <alignment horizontal="right" vertical="top"/>
    </xf>
    <xf numFmtId="44" fontId="17" fillId="0" borderId="0" xfId="3" applyFont="1" applyFill="1" applyBorder="1" applyAlignment="1">
      <alignment horizontal="right" vertical="top"/>
    </xf>
    <xf numFmtId="0" fontId="17" fillId="0" borderId="0" xfId="0" applyFont="1" applyAlignment="1">
      <alignment horizontal="right" vertical="center"/>
    </xf>
    <xf numFmtId="9" fontId="16" fillId="7" borderId="0" xfId="2" applyFont="1" applyFill="1" applyAlignment="1">
      <alignment horizontal="right" vertical="top"/>
    </xf>
    <xf numFmtId="9" fontId="16" fillId="0" borderId="0" xfId="0" applyNumberFormat="1" applyFont="1" applyAlignment="1">
      <alignment horizontal="right" vertical="center"/>
    </xf>
    <xf numFmtId="0" fontId="16" fillId="10" borderId="12" xfId="0" applyFont="1" applyFill="1" applyBorder="1" applyAlignment="1" applyProtection="1">
      <alignment horizontal="center" vertical="center"/>
      <protection locked="0"/>
    </xf>
    <xf numFmtId="10" fontId="25" fillId="2" borderId="0" xfId="0" applyNumberFormat="1" applyFont="1" applyFill="1" applyAlignment="1">
      <alignment horizontal="right" vertical="center"/>
    </xf>
    <xf numFmtId="0" fontId="23" fillId="0" borderId="0" xfId="0" applyFont="1" applyAlignment="1">
      <alignment horizontal="left" vertical="top"/>
    </xf>
    <xf numFmtId="0" fontId="23" fillId="2" borderId="0" xfId="0" applyFont="1" applyFill="1" applyProtection="1">
      <protection hidden="1"/>
    </xf>
    <xf numFmtId="44" fontId="27" fillId="2" borderId="0" xfId="3" applyFont="1" applyFill="1" applyBorder="1" applyAlignment="1" applyProtection="1">
      <alignment horizontal="left" vertical="center"/>
      <protection hidden="1"/>
    </xf>
    <xf numFmtId="0" fontId="16" fillId="2" borderId="0" xfId="0" applyFont="1" applyFill="1" applyProtection="1">
      <protection hidden="1"/>
    </xf>
    <xf numFmtId="0" fontId="23" fillId="2" borderId="12" xfId="0" applyFont="1" applyFill="1" applyBorder="1" applyAlignment="1" applyProtection="1">
      <alignment horizontal="center" vertical="center" textRotation="45" wrapText="1"/>
      <protection hidden="1"/>
    </xf>
    <xf numFmtId="0" fontId="23" fillId="3" borderId="11" xfId="0" applyFont="1" applyFill="1" applyBorder="1" applyAlignment="1" applyProtection="1">
      <alignment horizontal="center" vertical="center" textRotation="45" wrapText="1"/>
      <protection hidden="1"/>
    </xf>
    <xf numFmtId="0" fontId="23" fillId="4" borderId="13" xfId="0" applyFont="1" applyFill="1" applyBorder="1" applyAlignment="1" applyProtection="1">
      <alignment horizontal="center" vertical="center" textRotation="45" wrapText="1"/>
      <protection hidden="1"/>
    </xf>
    <xf numFmtId="0" fontId="23" fillId="5" borderId="11" xfId="0" applyFont="1" applyFill="1" applyBorder="1" applyAlignment="1" applyProtection="1">
      <alignment horizontal="center" vertical="center" textRotation="45" wrapText="1"/>
      <protection hidden="1"/>
    </xf>
    <xf numFmtId="0" fontId="16" fillId="2" borderId="0" xfId="0" applyFont="1" applyFill="1" applyAlignment="1" applyProtection="1">
      <alignment vertical="center"/>
      <protection hidden="1"/>
    </xf>
    <xf numFmtId="0" fontId="16" fillId="2" borderId="0" xfId="0" applyFont="1" applyFill="1"/>
    <xf numFmtId="44" fontId="27" fillId="2" borderId="0" xfId="3" applyFont="1" applyFill="1" applyBorder="1" applyAlignment="1" applyProtection="1">
      <alignment horizontal="right"/>
      <protection hidden="1"/>
    </xf>
    <xf numFmtId="44" fontId="27" fillId="2" borderId="15" xfId="3" applyFont="1" applyFill="1" applyBorder="1" applyAlignment="1" applyProtection="1">
      <protection hidden="1"/>
    </xf>
    <xf numFmtId="44" fontId="27" fillId="3" borderId="15" xfId="3" applyFont="1" applyFill="1" applyBorder="1" applyAlignment="1" applyProtection="1">
      <protection hidden="1"/>
    </xf>
    <xf numFmtId="44" fontId="27" fillId="4" borderId="15" xfId="3" applyFont="1" applyFill="1" applyBorder="1" applyAlignment="1" applyProtection="1">
      <protection hidden="1"/>
    </xf>
    <xf numFmtId="0" fontId="16" fillId="2" borderId="7" xfId="0" applyFont="1" applyFill="1" applyBorder="1"/>
    <xf numFmtId="44" fontId="23" fillId="2" borderId="0" xfId="3" applyFont="1" applyFill="1" applyProtection="1"/>
    <xf numFmtId="9" fontId="16" fillId="2" borderId="0" xfId="0" applyNumberFormat="1" applyFont="1" applyFill="1"/>
    <xf numFmtId="0" fontId="16" fillId="0" borderId="0" xfId="0" applyFont="1"/>
    <xf numFmtId="44" fontId="27" fillId="2" borderId="1" xfId="3" applyFont="1" applyFill="1" applyBorder="1" applyAlignment="1" applyProtection="1">
      <protection hidden="1"/>
    </xf>
    <xf numFmtId="44" fontId="27" fillId="3" borderId="1" xfId="3" applyFont="1" applyFill="1" applyBorder="1" applyAlignment="1" applyProtection="1">
      <alignment horizontal="left" vertical="center"/>
      <protection hidden="1"/>
    </xf>
    <xf numFmtId="44" fontId="27" fillId="4" borderId="1" xfId="3" applyFont="1" applyFill="1" applyBorder="1" applyAlignment="1" applyProtection="1">
      <alignment horizontal="left" vertical="center"/>
      <protection hidden="1"/>
    </xf>
    <xf numFmtId="44" fontId="27" fillId="5" borderId="1" xfId="3" applyFont="1" applyFill="1" applyBorder="1" applyAlignment="1" applyProtection="1">
      <alignment horizontal="left" vertical="center"/>
      <protection hidden="1"/>
    </xf>
    <xf numFmtId="0" fontId="16" fillId="2" borderId="0" xfId="0" applyFont="1" applyFill="1" applyAlignment="1" applyProtection="1">
      <alignment horizontal="left" vertical="center"/>
      <protection hidden="1"/>
    </xf>
    <xf numFmtId="44" fontId="27" fillId="2" borderId="0" xfId="3" applyFont="1" applyFill="1" applyBorder="1" applyAlignment="1" applyProtection="1">
      <alignment horizontal="right" vertical="center"/>
      <protection hidden="1"/>
    </xf>
    <xf numFmtId="44" fontId="27" fillId="2" borderId="1" xfId="3" applyFont="1" applyFill="1" applyBorder="1" applyAlignment="1" applyProtection="1">
      <alignment horizontal="left" vertical="center"/>
      <protection hidden="1"/>
    </xf>
    <xf numFmtId="0" fontId="23" fillId="2" borderId="9" xfId="0" applyFont="1" applyFill="1" applyBorder="1" applyProtection="1">
      <protection hidden="1"/>
    </xf>
    <xf numFmtId="0" fontId="16" fillId="2" borderId="0" xfId="0" quotePrefix="1" applyFont="1" applyFill="1" applyProtection="1">
      <protection hidden="1"/>
    </xf>
    <xf numFmtId="9" fontId="27" fillId="2" borderId="0" xfId="3" applyNumberFormat="1" applyFont="1" applyFill="1" applyBorder="1" applyAlignment="1" applyProtection="1">
      <alignment horizontal="right"/>
      <protection hidden="1"/>
    </xf>
    <xf numFmtId="44" fontId="27" fillId="3" borderId="1" xfId="3" applyFont="1" applyFill="1" applyBorder="1" applyAlignment="1" applyProtection="1">
      <protection hidden="1"/>
    </xf>
    <xf numFmtId="44" fontId="27" fillId="4" borderId="1" xfId="3" applyFont="1" applyFill="1" applyBorder="1" applyAlignment="1" applyProtection="1">
      <protection hidden="1"/>
    </xf>
    <xf numFmtId="44" fontId="27" fillId="5" borderId="1" xfId="3" applyFont="1" applyFill="1" applyBorder="1" applyAlignment="1" applyProtection="1">
      <protection hidden="1"/>
    </xf>
    <xf numFmtId="44" fontId="24" fillId="2" borderId="14" xfId="3" applyFont="1" applyFill="1" applyBorder="1" applyAlignment="1" applyProtection="1">
      <protection hidden="1"/>
    </xf>
    <xf numFmtId="0" fontId="23" fillId="2" borderId="3" xfId="0" applyFont="1" applyFill="1" applyBorder="1" applyProtection="1">
      <protection hidden="1"/>
    </xf>
    <xf numFmtId="44" fontId="24" fillId="2" borderId="3" xfId="3" applyFont="1" applyFill="1" applyBorder="1" applyAlignment="1" applyProtection="1">
      <alignment horizontal="right"/>
      <protection hidden="1"/>
    </xf>
    <xf numFmtId="44" fontId="24" fillId="2" borderId="4" xfId="3" applyFont="1" applyFill="1" applyBorder="1" applyAlignment="1" applyProtection="1">
      <protection hidden="1"/>
    </xf>
    <xf numFmtId="44" fontId="24" fillId="2" borderId="16" xfId="3" applyFont="1" applyFill="1" applyBorder="1" applyAlignment="1" applyProtection="1">
      <protection hidden="1"/>
    </xf>
    <xf numFmtId="44" fontId="24" fillId="3" borderId="16" xfId="3" applyFont="1" applyFill="1" applyBorder="1" applyAlignment="1" applyProtection="1">
      <protection hidden="1"/>
    </xf>
    <xf numFmtId="44" fontId="24" fillId="4" borderId="16" xfId="3" applyFont="1" applyFill="1" applyBorder="1" applyAlignment="1" applyProtection="1">
      <protection hidden="1"/>
    </xf>
    <xf numFmtId="44" fontId="24" fillId="5" borderId="16" xfId="3" applyFont="1" applyFill="1" applyBorder="1" applyAlignment="1" applyProtection="1">
      <protection hidden="1"/>
    </xf>
    <xf numFmtId="0" fontId="25" fillId="2" borderId="0" xfId="0" quotePrefix="1" applyFont="1" applyFill="1" applyAlignment="1" applyProtection="1">
      <alignment vertical="center"/>
      <protection hidden="1"/>
    </xf>
    <xf numFmtId="44" fontId="24" fillId="0" borderId="16" xfId="3" applyFont="1" applyFill="1" applyBorder="1" applyAlignment="1" applyProtection="1">
      <protection hidden="1"/>
    </xf>
    <xf numFmtId="7" fontId="24" fillId="0" borderId="0" xfId="3" applyNumberFormat="1" applyFont="1" applyFill="1" applyBorder="1" applyAlignment="1" applyProtection="1">
      <alignment horizontal="center"/>
      <protection hidden="1"/>
    </xf>
    <xf numFmtId="0" fontId="23" fillId="0" borderId="0" xfId="0" applyFont="1" applyAlignment="1" applyProtection="1">
      <alignment horizontal="left"/>
      <protection hidden="1"/>
    </xf>
    <xf numFmtId="44" fontId="27" fillId="0" borderId="0" xfId="3" applyFont="1" applyFill="1" applyBorder="1" applyAlignment="1" applyProtection="1">
      <alignment horizontal="right"/>
      <protection hidden="1"/>
    </xf>
    <xf numFmtId="0" fontId="16" fillId="0" borderId="0" xfId="0" quotePrefix="1" applyFont="1" applyAlignment="1" applyProtection="1">
      <alignment horizontal="left"/>
      <protection hidden="1"/>
    </xf>
    <xf numFmtId="9" fontId="27" fillId="0" borderId="0" xfId="3" applyNumberFormat="1" applyFont="1" applyFill="1" applyBorder="1" applyAlignment="1" applyProtection="1">
      <alignment horizontal="right"/>
      <protection hidden="1"/>
    </xf>
    <xf numFmtId="0" fontId="23" fillId="0" borderId="3" xfId="0" applyFont="1" applyBorder="1" applyAlignment="1" applyProtection="1">
      <alignment horizontal="left"/>
      <protection hidden="1"/>
    </xf>
    <xf numFmtId="44" fontId="27" fillId="0" borderId="3" xfId="3" applyFont="1" applyFill="1" applyBorder="1" applyAlignment="1" applyProtection="1">
      <alignment horizontal="right"/>
      <protection hidden="1"/>
    </xf>
    <xf numFmtId="44" fontId="27" fillId="0" borderId="3" xfId="3" applyFont="1" applyFill="1" applyBorder="1" applyAlignment="1" applyProtection="1">
      <protection hidden="1"/>
    </xf>
    <xf numFmtId="44" fontId="27" fillId="2" borderId="1" xfId="3" applyFont="1" applyFill="1" applyBorder="1" applyAlignment="1" applyProtection="1">
      <alignment horizontal="right"/>
      <protection hidden="1"/>
    </xf>
    <xf numFmtId="44" fontId="27" fillId="3" borderId="1" xfId="3" applyFont="1" applyFill="1" applyBorder="1" applyAlignment="1" applyProtection="1">
      <alignment horizontal="right" vertical="center"/>
      <protection hidden="1"/>
    </xf>
    <xf numFmtId="44" fontId="27" fillId="4" borderId="1" xfId="3" applyFont="1" applyFill="1" applyBorder="1" applyAlignment="1" applyProtection="1">
      <alignment horizontal="right" vertical="center"/>
      <protection hidden="1"/>
    </xf>
    <xf numFmtId="44" fontId="27" fillId="5" borderId="1" xfId="3" applyFont="1" applyFill="1" applyBorder="1" applyAlignment="1" applyProtection="1">
      <alignment horizontal="right" vertical="center"/>
      <protection hidden="1"/>
    </xf>
    <xf numFmtId="44" fontId="24" fillId="2" borderId="17" xfId="3" applyFont="1" applyFill="1" applyBorder="1" applyAlignment="1" applyProtection="1">
      <protection hidden="1"/>
    </xf>
    <xf numFmtId="44" fontId="24" fillId="3" borderId="17" xfId="3" applyFont="1" applyFill="1" applyBorder="1" applyAlignment="1" applyProtection="1">
      <protection hidden="1"/>
    </xf>
    <xf numFmtId="44" fontId="24" fillId="4" borderId="17" xfId="3" applyFont="1" applyFill="1" applyBorder="1" applyAlignment="1" applyProtection="1">
      <protection hidden="1"/>
    </xf>
    <xf numFmtId="44" fontId="24" fillId="5" borderId="17" xfId="3" applyFont="1" applyFill="1" applyBorder="1" applyAlignment="1" applyProtection="1">
      <protection hidden="1"/>
    </xf>
    <xf numFmtId="44" fontId="16" fillId="7" borderId="0" xfId="3" applyFont="1" applyFill="1" applyAlignment="1">
      <alignment horizontal="right" vertical="top"/>
    </xf>
    <xf numFmtId="44" fontId="16" fillId="0" borderId="0" xfId="3" applyFont="1" applyFill="1" applyAlignment="1">
      <alignment horizontal="right" vertical="top"/>
    </xf>
    <xf numFmtId="44" fontId="16" fillId="0" borderId="0" xfId="0" applyNumberFormat="1" applyFont="1" applyAlignment="1">
      <alignment horizontal="right" vertical="center"/>
    </xf>
    <xf numFmtId="0" fontId="16" fillId="0" borderId="0" xfId="0" applyFont="1" applyAlignment="1">
      <alignment horizontal="right" vertical="center"/>
    </xf>
    <xf numFmtId="0" fontId="7" fillId="10" borderId="12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left" vertical="center"/>
    </xf>
    <xf numFmtId="44" fontId="14" fillId="4" borderId="1" xfId="3" applyFont="1" applyFill="1" applyBorder="1" applyAlignment="1" applyProtection="1">
      <alignment horizontal="right" vertical="center"/>
      <protection hidden="1"/>
    </xf>
    <xf numFmtId="44" fontId="14" fillId="5" borderId="1" xfId="3" applyFont="1" applyFill="1" applyBorder="1" applyAlignment="1" applyProtection="1">
      <alignment horizontal="right" vertical="center"/>
      <protection hidden="1"/>
    </xf>
    <xf numFmtId="44" fontId="13" fillId="2" borderId="17" xfId="3" applyFont="1" applyFill="1" applyBorder="1" applyAlignment="1" applyProtection="1">
      <protection hidden="1"/>
    </xf>
    <xf numFmtId="0" fontId="16" fillId="7" borderId="0" xfId="0" quotePrefix="1" applyFont="1" applyFill="1" applyAlignment="1">
      <alignment horizontal="right" vertical="center"/>
    </xf>
    <xf numFmtId="44" fontId="14" fillId="3" borderId="17" xfId="3" applyFont="1" applyFill="1" applyBorder="1" applyAlignment="1" applyProtection="1">
      <protection hidden="1"/>
    </xf>
    <xf numFmtId="44" fontId="14" fillId="4" borderId="17" xfId="3" applyFont="1" applyFill="1" applyBorder="1" applyAlignment="1" applyProtection="1">
      <protection hidden="1"/>
    </xf>
    <xf numFmtId="44" fontId="14" fillId="5" borderId="17" xfId="3" applyFont="1" applyFill="1" applyBorder="1" applyAlignment="1" applyProtection="1">
      <protection hidden="1"/>
    </xf>
    <xf numFmtId="44" fontId="24" fillId="2" borderId="9" xfId="3" applyFont="1" applyFill="1" applyBorder="1" applyAlignment="1" applyProtection="1">
      <alignment horizontal="right"/>
      <protection hidden="1"/>
    </xf>
    <xf numFmtId="44" fontId="24" fillId="2" borderId="0" xfId="3" applyFont="1" applyFill="1" applyBorder="1" applyAlignment="1" applyProtection="1">
      <alignment horizontal="right"/>
      <protection hidden="1"/>
    </xf>
    <xf numFmtId="44" fontId="24" fillId="2" borderId="0" xfId="3" applyFont="1" applyFill="1" applyBorder="1" applyAlignment="1" applyProtection="1">
      <protection hidden="1"/>
    </xf>
    <xf numFmtId="44" fontId="24" fillId="2" borderId="5" xfId="3" applyFont="1" applyFill="1" applyBorder="1" applyAlignment="1" applyProtection="1">
      <alignment horizontal="right"/>
      <protection hidden="1"/>
    </xf>
    <xf numFmtId="44" fontId="24" fillId="2" borderId="5" xfId="3" applyFont="1" applyFill="1" applyBorder="1" applyAlignment="1" applyProtection="1">
      <protection hidden="1"/>
    </xf>
    <xf numFmtId="44" fontId="27" fillId="0" borderId="0" xfId="3" applyFont="1" applyFill="1" applyBorder="1" applyAlignment="1" applyProtection="1">
      <protection hidden="1"/>
    </xf>
    <xf numFmtId="44" fontId="28" fillId="2" borderId="0" xfId="3" applyFont="1" applyFill="1" applyBorder="1" applyAlignment="1" applyProtection="1">
      <protection hidden="1"/>
    </xf>
    <xf numFmtId="44" fontId="14" fillId="0" borderId="0" xfId="3" applyFont="1" applyFill="1" applyBorder="1" applyAlignment="1" applyProtection="1">
      <alignment horizontal="right"/>
      <protection hidden="1"/>
    </xf>
    <xf numFmtId="44" fontId="1" fillId="7" borderId="0" xfId="3" applyFont="1" applyFill="1" applyAlignment="1">
      <alignment horizontal="right" vertical="top"/>
    </xf>
    <xf numFmtId="44" fontId="27" fillId="6" borderId="0" xfId="3" applyFont="1" applyFill="1" applyBorder="1" applyAlignment="1" applyProtection="1">
      <alignment horizontal="right"/>
      <protection hidden="1"/>
    </xf>
    <xf numFmtId="44" fontId="27" fillId="6" borderId="0" xfId="3" applyFont="1" applyFill="1" applyBorder="1" applyAlignment="1" applyProtection="1">
      <alignment horizontal="left" vertical="center"/>
      <protection hidden="1"/>
    </xf>
    <xf numFmtId="0" fontId="25" fillId="0" borderId="5" xfId="0" applyFont="1" applyBorder="1" applyAlignment="1" applyProtection="1">
      <alignment wrapText="1"/>
      <protection hidden="1"/>
    </xf>
    <xf numFmtId="7" fontId="27" fillId="0" borderId="2" xfId="3" applyNumberFormat="1" applyFont="1" applyFill="1" applyBorder="1" applyAlignment="1" applyProtection="1">
      <alignment horizontal="center"/>
      <protection hidden="1"/>
    </xf>
    <xf numFmtId="7" fontId="27" fillId="0" borderId="0" xfId="3" applyNumberFormat="1" applyFont="1" applyFill="1" applyBorder="1" applyAlignment="1" applyProtection="1">
      <alignment horizontal="center"/>
      <protection hidden="1"/>
    </xf>
    <xf numFmtId="7" fontId="27" fillId="0" borderId="7" xfId="3" applyNumberFormat="1" applyFont="1" applyFill="1" applyBorder="1" applyAlignment="1" applyProtection="1">
      <alignment horizontal="center"/>
      <protection hidden="1"/>
    </xf>
    <xf numFmtId="0" fontId="29" fillId="0" borderId="6" xfId="1" applyFont="1" applyBorder="1" applyAlignment="1" applyProtection="1">
      <alignment horizontal="right"/>
    </xf>
    <xf numFmtId="0" fontId="29" fillId="0" borderId="5" xfId="1" applyFont="1" applyBorder="1" applyAlignment="1" applyProtection="1">
      <alignment horizontal="right"/>
    </xf>
    <xf numFmtId="0" fontId="25" fillId="8" borderId="0" xfId="0" applyFont="1" applyFill="1" applyAlignment="1">
      <alignment horizontal="left" vertical="top" wrapText="1"/>
    </xf>
    <xf numFmtId="0" fontId="25" fillId="8" borderId="0" xfId="0" applyFont="1" applyFill="1" applyAlignment="1">
      <alignment horizontal="left" vertical="top"/>
    </xf>
    <xf numFmtId="7" fontId="27" fillId="0" borderId="10" xfId="3" applyNumberFormat="1" applyFont="1" applyFill="1" applyBorder="1" applyAlignment="1" applyProtection="1">
      <alignment horizontal="center"/>
      <protection hidden="1"/>
    </xf>
    <xf numFmtId="7" fontId="27" fillId="0" borderId="9" xfId="3" applyNumberFormat="1" applyFont="1" applyFill="1" applyBorder="1" applyAlignment="1" applyProtection="1">
      <alignment horizontal="center"/>
      <protection hidden="1"/>
    </xf>
    <xf numFmtId="7" fontId="27" fillId="0" borderId="14" xfId="3" applyNumberFormat="1" applyFont="1" applyFill="1" applyBorder="1" applyAlignment="1" applyProtection="1">
      <alignment horizontal="center"/>
      <protection hidden="1"/>
    </xf>
    <xf numFmtId="0" fontId="29" fillId="0" borderId="5" xfId="0" applyFont="1" applyBorder="1" applyAlignment="1">
      <alignment horizontal="right"/>
    </xf>
    <xf numFmtId="0" fontId="16" fillId="2" borderId="0" xfId="0" applyFont="1" applyFill="1" applyAlignment="1">
      <alignment horizontal="left" vertical="center"/>
    </xf>
    <xf numFmtId="0" fontId="16" fillId="2" borderId="7" xfId="0" applyFont="1" applyFill="1" applyBorder="1" applyAlignment="1">
      <alignment horizontal="left" vertical="center"/>
    </xf>
    <xf numFmtId="0" fontId="24" fillId="0" borderId="10" xfId="0" applyFont="1" applyBorder="1" applyAlignment="1">
      <alignment horizontal="center" vertical="center" wrapText="1"/>
    </xf>
    <xf numFmtId="0" fontId="24" fillId="0" borderId="6" xfId="0" applyFont="1" applyBorder="1" applyAlignment="1">
      <alignment horizontal="center" vertical="center" wrapText="1"/>
    </xf>
    <xf numFmtId="0" fontId="24" fillId="0" borderId="14" xfId="0" applyFont="1" applyBorder="1" applyAlignment="1">
      <alignment horizontal="center" vertical="center" wrapText="1"/>
    </xf>
    <xf numFmtId="0" fontId="24" fillId="0" borderId="8" xfId="0" applyFont="1" applyBorder="1" applyAlignment="1">
      <alignment horizontal="center" vertical="center" wrapText="1"/>
    </xf>
    <xf numFmtId="9" fontId="16" fillId="10" borderId="6" xfId="0" applyNumberFormat="1" applyFont="1" applyFill="1" applyBorder="1" applyAlignment="1" applyProtection="1">
      <alignment horizontal="center" vertical="center"/>
      <protection locked="0"/>
    </xf>
    <xf numFmtId="9" fontId="16" fillId="10" borderId="8" xfId="0" applyNumberFormat="1" applyFont="1" applyFill="1" applyBorder="1" applyAlignment="1" applyProtection="1">
      <alignment horizontal="center" vertical="center"/>
      <protection locked="0"/>
    </xf>
    <xf numFmtId="0" fontId="24" fillId="0" borderId="11" xfId="0" applyFont="1" applyBorder="1" applyAlignment="1">
      <alignment horizontal="center" vertical="center" wrapText="1"/>
    </xf>
    <xf numFmtId="7" fontId="14" fillId="0" borderId="2" xfId="3" applyNumberFormat="1" applyFont="1" applyFill="1" applyBorder="1" applyAlignment="1" applyProtection="1">
      <alignment horizontal="center"/>
      <protection hidden="1"/>
    </xf>
    <xf numFmtId="7" fontId="14" fillId="0" borderId="0" xfId="3" applyNumberFormat="1" applyFont="1" applyFill="1" applyBorder="1" applyAlignment="1" applyProtection="1">
      <alignment horizontal="center"/>
      <protection hidden="1"/>
    </xf>
    <xf numFmtId="7" fontId="14" fillId="0" borderId="7" xfId="3" applyNumberFormat="1" applyFont="1" applyFill="1" applyBorder="1" applyAlignment="1" applyProtection="1">
      <alignment horizontal="center"/>
      <protection hidden="1"/>
    </xf>
    <xf numFmtId="0" fontId="11" fillId="0" borderId="5" xfId="1" applyFont="1" applyBorder="1" applyAlignment="1" applyProtection="1">
      <alignment horizontal="right"/>
    </xf>
    <xf numFmtId="0" fontId="11" fillId="0" borderId="6" xfId="1" applyFont="1" applyBorder="1" applyAlignment="1" applyProtection="1">
      <alignment horizontal="right"/>
    </xf>
    <xf numFmtId="0" fontId="5" fillId="8" borderId="0" xfId="0" applyFont="1" applyFill="1" applyAlignment="1">
      <alignment horizontal="left" vertical="top" wrapText="1"/>
    </xf>
    <xf numFmtId="0" fontId="5" fillId="8" borderId="0" xfId="0" applyFont="1" applyFill="1" applyAlignment="1">
      <alignment horizontal="left" vertical="top"/>
    </xf>
    <xf numFmtId="0" fontId="1" fillId="2" borderId="0" xfId="0" applyFont="1" applyFill="1" applyAlignment="1">
      <alignment horizontal="left" vertical="center" indent="4"/>
    </xf>
    <xf numFmtId="0" fontId="1" fillId="2" borderId="7" xfId="0" applyFont="1" applyFill="1" applyBorder="1" applyAlignment="1">
      <alignment horizontal="left" vertical="center" indent="4"/>
    </xf>
    <xf numFmtId="0" fontId="5" fillId="0" borderId="5" xfId="0" applyFont="1" applyBorder="1" applyAlignment="1">
      <alignment horizontal="right"/>
    </xf>
    <xf numFmtId="0" fontId="10" fillId="0" borderId="10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9" fontId="7" fillId="10" borderId="6" xfId="0" applyNumberFormat="1" applyFont="1" applyFill="1" applyBorder="1" applyAlignment="1" applyProtection="1">
      <alignment horizontal="center" vertical="center"/>
      <protection locked="0"/>
    </xf>
    <xf numFmtId="9" fontId="7" fillId="10" borderId="8" xfId="0" applyNumberFormat="1" applyFont="1" applyFill="1" applyBorder="1" applyAlignment="1" applyProtection="1">
      <alignment horizontal="center" vertical="center"/>
      <protection locked="0"/>
    </xf>
  </cellXfs>
  <cellStyles count="5">
    <cellStyle name="Link" xfId="1" builtinId="8"/>
    <cellStyle name="Prozent" xfId="2" builtinId="5"/>
    <cellStyle name="Standard" xfId="0" builtinId="0"/>
    <cellStyle name="Standard 2" xfId="4" xr:uid="{00000000-0005-0000-0000-000003000000}"/>
    <cellStyle name="Währung" xfId="3" builtinId="4"/>
  </cellStyles>
  <dxfs count="2">
    <dxf>
      <font>
        <condense val="0"/>
        <extend val="0"/>
        <color auto="1"/>
      </font>
      <fill>
        <patternFill>
          <bgColor indexed="26"/>
        </patternFill>
      </fill>
    </dxf>
    <dxf>
      <font>
        <condense val="0"/>
        <extend val="0"/>
        <color auto="1"/>
      </font>
      <fill>
        <patternFill>
          <bgColor indexed="26"/>
        </patternFill>
      </fill>
    </dxf>
  </dxfs>
  <tableStyles count="0" defaultTableStyle="TableStyleMedium2" defaultPivotStyle="PivotStyleLight16"/>
  <colors>
    <mruColors>
      <color rgb="FFA6C1E4"/>
      <color rgb="FF86AADA"/>
      <color rgb="FF376DB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4.png"/><Relationship Id="rId1" Type="http://schemas.openxmlformats.org/officeDocument/2006/relationships/image" Target="../media/image1.emf"/><Relationship Id="rId4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3.jpg"/><Relationship Id="rId3" Type="http://schemas.openxmlformats.org/officeDocument/2006/relationships/image" Target="../media/image8.jpeg"/><Relationship Id="rId7" Type="http://schemas.openxmlformats.org/officeDocument/2006/relationships/image" Target="../media/image12.jpg"/><Relationship Id="rId2" Type="http://schemas.openxmlformats.org/officeDocument/2006/relationships/image" Target="../media/image7.jpeg"/><Relationship Id="rId1" Type="http://schemas.openxmlformats.org/officeDocument/2006/relationships/image" Target="../media/image6.jpeg"/><Relationship Id="rId6" Type="http://schemas.openxmlformats.org/officeDocument/2006/relationships/image" Target="../media/image11.jpg"/><Relationship Id="rId5" Type="http://schemas.openxmlformats.org/officeDocument/2006/relationships/image" Target="../media/image10.jpeg"/><Relationship Id="rId4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1238250</xdr:colOff>
      <xdr:row>28</xdr:row>
      <xdr:rowOff>76200</xdr:rowOff>
    </xdr:from>
    <xdr:ext cx="407484" cy="183573"/>
    <xdr:sp macro="" textlink="">
      <xdr:nvSpPr>
        <xdr:cNvPr id="1048" name="Text Box 24">
          <a:extLst>
            <a:ext uri="{FF2B5EF4-FFF2-40B4-BE49-F238E27FC236}">
              <a16:creationId xmlns:a16="http://schemas.microsoft.com/office/drawing/2014/main" id="{00000000-0008-0000-0000-000018040000}"/>
            </a:ext>
          </a:extLst>
        </xdr:cNvPr>
        <xdr:cNvSpPr txBox="1">
          <a:spLocks noChangeArrowheads="1"/>
        </xdr:cNvSpPr>
      </xdr:nvSpPr>
      <xdr:spPr bwMode="auto">
        <a:xfrm>
          <a:off x="10581409" y="7774132"/>
          <a:ext cx="407484" cy="1835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noAutofit/>
        </a:bodyPr>
        <a:lstStyle/>
        <a:p>
          <a:pPr algn="l" rtl="0">
            <a:defRPr sz="1000"/>
          </a:pPr>
          <a:r>
            <a:rPr lang="de-DE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Abb. THETYS</a:t>
          </a:r>
        </a:p>
        <a:p>
          <a:pPr algn="l" rtl="0">
            <a:defRPr sz="1000"/>
          </a:pPr>
          <a:endParaRPr lang="de-DE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twoCellAnchor>
    <xdr:from>
      <xdr:col>0</xdr:col>
      <xdr:colOff>148672</xdr:colOff>
      <xdr:row>0</xdr:row>
      <xdr:rowOff>77443</xdr:rowOff>
    </xdr:from>
    <xdr:to>
      <xdr:col>12</xdr:col>
      <xdr:colOff>148672</xdr:colOff>
      <xdr:row>34</xdr:row>
      <xdr:rowOff>10768</xdr:rowOff>
    </xdr:to>
    <xdr:sp macro="" textlink="">
      <xdr:nvSpPr>
        <xdr:cNvPr id="1282" name="Rectangle 27">
          <a:extLst>
            <a:ext uri="{FF2B5EF4-FFF2-40B4-BE49-F238E27FC236}">
              <a16:creationId xmlns:a16="http://schemas.microsoft.com/office/drawing/2014/main" id="{00000000-0008-0000-0000-000002050000}"/>
            </a:ext>
          </a:extLst>
        </xdr:cNvPr>
        <xdr:cNvSpPr>
          <a:spLocks noChangeArrowheads="1"/>
        </xdr:cNvSpPr>
      </xdr:nvSpPr>
      <xdr:spPr bwMode="auto">
        <a:xfrm>
          <a:off x="148672" y="77443"/>
          <a:ext cx="10436087" cy="7288282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>
    <xdr:from>
      <xdr:col>4</xdr:col>
      <xdr:colOff>28575</xdr:colOff>
      <xdr:row>4</xdr:row>
      <xdr:rowOff>142875</xdr:rowOff>
    </xdr:from>
    <xdr:to>
      <xdr:col>4</xdr:col>
      <xdr:colOff>744453</xdr:colOff>
      <xdr:row>4</xdr:row>
      <xdr:rowOff>142876</xdr:rowOff>
    </xdr:to>
    <xdr:cxnSp macro="">
      <xdr:nvCxnSpPr>
        <xdr:cNvPr id="5" name="Gerade Verbindung mit Pfeil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>
        <a:xfrm>
          <a:off x="4838700" y="1790700"/>
          <a:ext cx="715878" cy="1"/>
        </a:xfrm>
        <a:prstGeom prst="straightConnector1">
          <a:avLst/>
        </a:prstGeom>
        <a:ln w="12700" cap="rnd">
          <a:solidFill>
            <a:schemeClr val="tx1"/>
          </a:solidFill>
          <a:bevel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8</xdr:col>
      <xdr:colOff>514350</xdr:colOff>
      <xdr:row>25</xdr:row>
      <xdr:rowOff>119682</xdr:rowOff>
    </xdr:from>
    <xdr:ext cx="480131" cy="106889"/>
    <xdr:sp macro="" textlink="">
      <xdr:nvSpPr>
        <xdr:cNvPr id="17" name="Text Box 24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>
          <a:spLocks noChangeArrowheads="1"/>
        </xdr:cNvSpPr>
      </xdr:nvSpPr>
      <xdr:spPr bwMode="auto">
        <a:xfrm>
          <a:off x="10241395" y="6411955"/>
          <a:ext cx="480131" cy="1068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de-DE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Abb. HELIOS</a:t>
          </a:r>
        </a:p>
      </xdr:txBody>
    </xdr:sp>
    <xdr:clientData/>
  </xdr:oneCellAnchor>
  <xdr:twoCellAnchor editAs="oneCell">
    <xdr:from>
      <xdr:col>8</xdr:col>
      <xdr:colOff>1228726</xdr:colOff>
      <xdr:row>23</xdr:row>
      <xdr:rowOff>95671</xdr:rowOff>
    </xdr:from>
    <xdr:to>
      <xdr:col>9</xdr:col>
      <xdr:colOff>1086485</xdr:colOff>
      <xdr:row>29</xdr:row>
      <xdr:rowOff>98338</xdr:rowOff>
    </xdr:to>
    <xdr:pic>
      <xdr:nvPicPr>
        <xdr:cNvPr id="15" name="Grafik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01" y="5505871"/>
          <a:ext cx="1247774" cy="9945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9</xdr:col>
      <xdr:colOff>762000</xdr:colOff>
      <xdr:row>28</xdr:row>
      <xdr:rowOff>0</xdr:rowOff>
    </xdr:from>
    <xdr:ext cx="684068" cy="106889"/>
    <xdr:sp macro="" textlink="">
      <xdr:nvSpPr>
        <xdr:cNvPr id="1045" name="Text Box 21">
          <a:extLst>
            <a:ext uri="{FF2B5EF4-FFF2-40B4-BE49-F238E27FC236}">
              <a16:creationId xmlns:a16="http://schemas.microsoft.com/office/drawing/2014/main" id="{00000000-0008-0000-0000-000015040000}"/>
            </a:ext>
          </a:extLst>
        </xdr:cNvPr>
        <xdr:cNvSpPr txBox="1">
          <a:spLocks noChangeArrowheads="1"/>
        </xdr:cNvSpPr>
      </xdr:nvSpPr>
      <xdr:spPr bwMode="auto">
        <a:xfrm>
          <a:off x="11490614" y="7110312"/>
          <a:ext cx="684068" cy="1068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squar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de-DE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Abb. TRITON</a:t>
          </a:r>
        </a:p>
      </xdr:txBody>
    </xdr:sp>
    <xdr:clientData/>
  </xdr:oneCellAnchor>
  <xdr:twoCellAnchor editAs="oneCell">
    <xdr:from>
      <xdr:col>1</xdr:col>
      <xdr:colOff>122958</xdr:colOff>
      <xdr:row>1</xdr:row>
      <xdr:rowOff>19916</xdr:rowOff>
    </xdr:from>
    <xdr:to>
      <xdr:col>1</xdr:col>
      <xdr:colOff>2154099</xdr:colOff>
      <xdr:row>2</xdr:row>
      <xdr:rowOff>135486</xdr:rowOff>
    </xdr:to>
    <xdr:pic>
      <xdr:nvPicPr>
        <xdr:cNvPr id="7" name="Grafik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9213" y="186171"/>
          <a:ext cx="2036221" cy="1111250"/>
        </a:xfrm>
        <a:prstGeom prst="rect">
          <a:avLst/>
        </a:prstGeom>
      </xdr:spPr>
    </xdr:pic>
    <xdr:clientData/>
  </xdr:twoCellAnchor>
  <xdr:twoCellAnchor editAs="oneCell">
    <xdr:from>
      <xdr:col>8</xdr:col>
      <xdr:colOff>268432</xdr:colOff>
      <xdr:row>21</xdr:row>
      <xdr:rowOff>143885</xdr:rowOff>
    </xdr:from>
    <xdr:to>
      <xdr:col>8</xdr:col>
      <xdr:colOff>1126759</xdr:colOff>
      <xdr:row>25</xdr:row>
      <xdr:rowOff>25666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576955" y="5988771"/>
          <a:ext cx="844357" cy="56290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148672</xdr:colOff>
      <xdr:row>0</xdr:row>
      <xdr:rowOff>77443</xdr:rowOff>
    </xdr:from>
    <xdr:to>
      <xdr:col>10</xdr:col>
      <xdr:colOff>148672</xdr:colOff>
      <xdr:row>38</xdr:row>
      <xdr:rowOff>10768</xdr:rowOff>
    </xdr:to>
    <xdr:sp macro="" textlink="">
      <xdr:nvSpPr>
        <xdr:cNvPr id="6" name="Rectangle 27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Arrowheads="1"/>
        </xdr:cNvSpPr>
      </xdr:nvSpPr>
      <xdr:spPr bwMode="auto">
        <a:xfrm>
          <a:off x="148672" y="77443"/>
          <a:ext cx="10439400" cy="719137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>
    <xdr:from>
      <xdr:col>4</xdr:col>
      <xdr:colOff>134853</xdr:colOff>
      <xdr:row>4</xdr:row>
      <xdr:rowOff>152400</xdr:rowOff>
    </xdr:from>
    <xdr:to>
      <xdr:col>4</xdr:col>
      <xdr:colOff>744453</xdr:colOff>
      <xdr:row>4</xdr:row>
      <xdr:rowOff>152401</xdr:rowOff>
    </xdr:to>
    <xdr:cxnSp macro="">
      <xdr:nvCxnSpPr>
        <xdr:cNvPr id="8" name="Gerade Verbindung mit Pfeil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>
          <a:off x="4716378" y="1752600"/>
          <a:ext cx="609600" cy="1"/>
        </a:xfrm>
        <a:prstGeom prst="straightConnector1">
          <a:avLst/>
        </a:prstGeom>
        <a:ln w="12700" cap="rnd">
          <a:solidFill>
            <a:schemeClr val="tx1"/>
          </a:solidFill>
          <a:bevel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8</xdr:col>
      <xdr:colOff>1162050</xdr:colOff>
      <xdr:row>32</xdr:row>
      <xdr:rowOff>70818</xdr:rowOff>
    </xdr:from>
    <xdr:ext cx="441724" cy="291132"/>
    <xdr:sp macro="" textlink="">
      <xdr:nvSpPr>
        <xdr:cNvPr id="14" name="Text Box 24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>
          <a:spLocks noChangeArrowheads="1"/>
        </xdr:cNvSpPr>
      </xdr:nvSpPr>
      <xdr:spPr bwMode="auto">
        <a:xfrm>
          <a:off x="10601325" y="7700343"/>
          <a:ext cx="441724" cy="2911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noAutofit/>
        </a:bodyPr>
        <a:lstStyle/>
        <a:p>
          <a:pPr algn="l" rtl="0">
            <a:defRPr sz="1000"/>
          </a:pPr>
          <a:r>
            <a:rPr lang="de-DE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figure iTHETYS</a:t>
          </a:r>
        </a:p>
      </xdr:txBody>
    </xdr:sp>
    <xdr:clientData/>
  </xdr:oneCellAnchor>
  <xdr:oneCellAnchor>
    <xdr:from>
      <xdr:col>8</xdr:col>
      <xdr:colOff>504825</xdr:colOff>
      <xdr:row>25</xdr:row>
      <xdr:rowOff>123825</xdr:rowOff>
    </xdr:from>
    <xdr:ext cx="587084" cy="304800"/>
    <xdr:sp macro="" textlink="">
      <xdr:nvSpPr>
        <xdr:cNvPr id="15" name="Text Box 2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 txBox="1">
          <a:spLocks noChangeArrowheads="1"/>
        </xdr:cNvSpPr>
      </xdr:nvSpPr>
      <xdr:spPr bwMode="auto">
        <a:xfrm>
          <a:off x="9944100" y="6591300"/>
          <a:ext cx="587084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noAutofit/>
        </a:bodyPr>
        <a:lstStyle/>
        <a:p>
          <a:pPr algn="l" rtl="0">
            <a:defRPr sz="1000"/>
          </a:pPr>
          <a:r>
            <a:rPr lang="de-DE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figure HELIOS</a:t>
          </a:r>
        </a:p>
      </xdr:txBody>
    </xdr:sp>
    <xdr:clientData/>
  </xdr:oneCellAnchor>
  <xdr:twoCellAnchor editAs="oneCell">
    <xdr:from>
      <xdr:col>8</xdr:col>
      <xdr:colOff>1219200</xdr:colOff>
      <xdr:row>23</xdr:row>
      <xdr:rowOff>95250</xdr:rowOff>
    </xdr:from>
    <xdr:to>
      <xdr:col>9</xdr:col>
      <xdr:colOff>1085849</xdr:colOff>
      <xdr:row>29</xdr:row>
      <xdr:rowOff>80137</xdr:rowOff>
    </xdr:to>
    <xdr:pic>
      <xdr:nvPicPr>
        <xdr:cNvPr id="17" name="Grafik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15475" y="5505450"/>
          <a:ext cx="1247774" cy="9945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9</xdr:col>
      <xdr:colOff>847725</xdr:colOff>
      <xdr:row>28</xdr:row>
      <xdr:rowOff>158607</xdr:rowOff>
    </xdr:from>
    <xdr:ext cx="441724" cy="346218"/>
    <xdr:sp macro="" textlink="">
      <xdr:nvSpPr>
        <xdr:cNvPr id="16" name="Text Box 21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>
          <a:spLocks noChangeArrowheads="1"/>
        </xdr:cNvSpPr>
      </xdr:nvSpPr>
      <xdr:spPr bwMode="auto">
        <a:xfrm>
          <a:off x="11668125" y="7121382"/>
          <a:ext cx="441724" cy="3462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noAutofit/>
        </a:bodyPr>
        <a:lstStyle/>
        <a:p>
          <a:pPr algn="l" rtl="0">
            <a:defRPr sz="1000"/>
          </a:pPr>
          <a:r>
            <a:rPr lang="de-DE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figure TRITON</a:t>
          </a:r>
        </a:p>
      </xdr:txBody>
    </xdr:sp>
    <xdr:clientData/>
  </xdr:oneCellAnchor>
  <xdr:twoCellAnchor editAs="oneCell">
    <xdr:from>
      <xdr:col>8</xdr:col>
      <xdr:colOff>66675</xdr:colOff>
      <xdr:row>27</xdr:row>
      <xdr:rowOff>123825</xdr:rowOff>
    </xdr:from>
    <xdr:to>
      <xdr:col>8</xdr:col>
      <xdr:colOff>1332264</xdr:colOff>
      <xdr:row>32</xdr:row>
      <xdr:rowOff>64354</xdr:rowOff>
    </xdr:to>
    <xdr:pic>
      <xdr:nvPicPr>
        <xdr:cNvPr id="19" name="Grafik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362950" y="6200775"/>
          <a:ext cx="1265589" cy="778729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0</xdr:row>
      <xdr:rowOff>152400</xdr:rowOff>
    </xdr:from>
    <xdr:to>
      <xdr:col>1</xdr:col>
      <xdr:colOff>2121946</xdr:colOff>
      <xdr:row>2</xdr:row>
      <xdr:rowOff>106643</xdr:rowOff>
    </xdr:to>
    <xdr:pic>
      <xdr:nvPicPr>
        <xdr:cNvPr id="12" name="Grafik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" y="152400"/>
          <a:ext cx="2036221" cy="1106768"/>
        </a:xfrm>
        <a:prstGeom prst="rect">
          <a:avLst/>
        </a:prstGeom>
      </xdr:spPr>
    </xdr:pic>
    <xdr:clientData/>
  </xdr:twoCellAnchor>
  <xdr:twoCellAnchor editAs="oneCell">
    <xdr:from>
      <xdr:col>8</xdr:col>
      <xdr:colOff>161925</xdr:colOff>
      <xdr:row>21</xdr:row>
      <xdr:rowOff>107469</xdr:rowOff>
    </xdr:from>
    <xdr:to>
      <xdr:col>8</xdr:col>
      <xdr:colOff>1104202</xdr:colOff>
      <xdr:row>25</xdr:row>
      <xdr:rowOff>68904</xdr:rowOff>
    </xdr:to>
    <xdr:pic>
      <xdr:nvPicPr>
        <xdr:cNvPr id="11" name="Grafik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572625" y="5908194"/>
          <a:ext cx="942277" cy="62818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57151</xdr:colOff>
      <xdr:row>7</xdr:row>
      <xdr:rowOff>152401</xdr:rowOff>
    </xdr:from>
    <xdr:to>
      <xdr:col>0</xdr:col>
      <xdr:colOff>2488902</xdr:colOff>
      <xdr:row>8</xdr:row>
      <xdr:rowOff>47625</xdr:rowOff>
    </xdr:to>
    <xdr:pic>
      <xdr:nvPicPr>
        <xdr:cNvPr id="9" name="Grafik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1" y="6343651"/>
          <a:ext cx="2431751" cy="1743074"/>
        </a:xfrm>
        <a:prstGeom prst="rect">
          <a:avLst/>
        </a:prstGeom>
      </xdr:spPr>
    </xdr:pic>
    <xdr:clientData/>
  </xdr:twoCellAnchor>
  <xdr:twoCellAnchor editAs="oneCell">
    <xdr:from>
      <xdr:col>0</xdr:col>
      <xdr:colOff>128551</xdr:colOff>
      <xdr:row>5</xdr:row>
      <xdr:rowOff>128550</xdr:rowOff>
    </xdr:from>
    <xdr:to>
      <xdr:col>0</xdr:col>
      <xdr:colOff>2407541</xdr:colOff>
      <xdr:row>5</xdr:row>
      <xdr:rowOff>1762125</xdr:rowOff>
    </xdr:to>
    <xdr:pic>
      <xdr:nvPicPr>
        <xdr:cNvPr id="11" name="Grafik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551" y="4310025"/>
          <a:ext cx="2278990" cy="1633575"/>
        </a:xfrm>
        <a:prstGeom prst="rect">
          <a:avLst/>
        </a:prstGeom>
      </xdr:spPr>
    </xdr:pic>
    <xdr:clientData/>
  </xdr:twoCellAnchor>
  <xdr:twoCellAnchor editAs="oneCell">
    <xdr:from>
      <xdr:col>1</xdr:col>
      <xdr:colOff>116626</xdr:colOff>
      <xdr:row>5</xdr:row>
      <xdr:rowOff>88050</xdr:rowOff>
    </xdr:from>
    <xdr:to>
      <xdr:col>1</xdr:col>
      <xdr:colOff>2531847</xdr:colOff>
      <xdr:row>5</xdr:row>
      <xdr:rowOff>1819275</xdr:rowOff>
    </xdr:to>
    <xdr:pic>
      <xdr:nvPicPr>
        <xdr:cNvPr id="12" name="Grafik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12201" y="4269525"/>
          <a:ext cx="2415221" cy="1731225"/>
        </a:xfrm>
        <a:prstGeom prst="rect">
          <a:avLst/>
        </a:prstGeom>
      </xdr:spPr>
    </xdr:pic>
    <xdr:clientData/>
  </xdr:twoCellAnchor>
  <xdr:twoCellAnchor editAs="oneCell">
    <xdr:from>
      <xdr:col>1</xdr:col>
      <xdr:colOff>95175</xdr:colOff>
      <xdr:row>7</xdr:row>
      <xdr:rowOff>133350</xdr:rowOff>
    </xdr:from>
    <xdr:to>
      <xdr:col>1</xdr:col>
      <xdr:colOff>2659810</xdr:colOff>
      <xdr:row>8</xdr:row>
      <xdr:rowOff>123825</xdr:rowOff>
    </xdr:to>
    <xdr:pic>
      <xdr:nvPicPr>
        <xdr:cNvPr id="13" name="Grafik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90750" y="6324600"/>
          <a:ext cx="2564635" cy="1838325"/>
        </a:xfrm>
        <a:prstGeom prst="rect">
          <a:avLst/>
        </a:prstGeom>
      </xdr:spPr>
    </xdr:pic>
    <xdr:clientData/>
  </xdr:twoCellAnchor>
  <xdr:twoCellAnchor editAs="oneCell">
    <xdr:from>
      <xdr:col>1</xdr:col>
      <xdr:colOff>54676</xdr:colOff>
      <xdr:row>3</xdr:row>
      <xdr:rowOff>104775</xdr:rowOff>
    </xdr:from>
    <xdr:to>
      <xdr:col>1</xdr:col>
      <xdr:colOff>2593800</xdr:colOff>
      <xdr:row>3</xdr:row>
      <xdr:rowOff>1838325</xdr:rowOff>
    </xdr:to>
    <xdr:pic>
      <xdr:nvPicPr>
        <xdr:cNvPr id="14" name="Grafik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50251" y="2276475"/>
          <a:ext cx="2539124" cy="1733550"/>
        </a:xfrm>
        <a:prstGeom prst="rect">
          <a:avLst/>
        </a:prstGeom>
      </xdr:spPr>
    </xdr:pic>
    <xdr:clientData/>
  </xdr:twoCellAnchor>
  <xdr:twoCellAnchor editAs="oneCell">
    <xdr:from>
      <xdr:col>0</xdr:col>
      <xdr:colOff>176100</xdr:colOff>
      <xdr:row>1</xdr:row>
      <xdr:rowOff>118950</xdr:rowOff>
    </xdr:from>
    <xdr:to>
      <xdr:col>0</xdr:col>
      <xdr:colOff>2359039</xdr:colOff>
      <xdr:row>1</xdr:row>
      <xdr:rowOff>1647825</xdr:rowOff>
    </xdr:to>
    <xdr:pic>
      <xdr:nvPicPr>
        <xdr:cNvPr id="15" name="Grafik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100" y="280875"/>
          <a:ext cx="2182939" cy="1528875"/>
        </a:xfrm>
        <a:prstGeom prst="rect">
          <a:avLst/>
        </a:prstGeom>
      </xdr:spPr>
    </xdr:pic>
    <xdr:clientData/>
  </xdr:twoCellAnchor>
  <xdr:twoCellAnchor editAs="oneCell">
    <xdr:from>
      <xdr:col>0</xdr:col>
      <xdr:colOff>177659</xdr:colOff>
      <xdr:row>3</xdr:row>
      <xdr:rowOff>123826</xdr:rowOff>
    </xdr:from>
    <xdr:to>
      <xdr:col>0</xdr:col>
      <xdr:colOff>2323223</xdr:colOff>
      <xdr:row>3</xdr:row>
      <xdr:rowOff>1695450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659" y="2295526"/>
          <a:ext cx="2145564" cy="1571624"/>
        </a:xfrm>
        <a:prstGeom prst="rect">
          <a:avLst/>
        </a:prstGeom>
      </xdr:spPr>
    </xdr:pic>
    <xdr:clientData/>
  </xdr:twoCellAnchor>
  <xdr:twoCellAnchor editAs="oneCell">
    <xdr:from>
      <xdr:col>0</xdr:col>
      <xdr:colOff>2640655</xdr:colOff>
      <xdr:row>1</xdr:row>
      <xdr:rowOff>72159</xdr:rowOff>
    </xdr:from>
    <xdr:to>
      <xdr:col>1</xdr:col>
      <xdr:colOff>2264720</xdr:colOff>
      <xdr:row>1</xdr:row>
      <xdr:rowOff>1724025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40655" y="234084"/>
          <a:ext cx="2319640" cy="165186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lnDef>
      <a:spPr>
        <a:ln cap="rnd">
          <a:solidFill>
            <a:schemeClr val="tx1"/>
          </a:solidFill>
          <a:bevel/>
          <a:tailEnd type="triangle"/>
        </a:ln>
      </a:spPr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4.bin"/><Relationship Id="rId3" Type="http://schemas.openxmlformats.org/officeDocument/2006/relationships/printerSettings" Target="../printerSettings/printerSettings3.bin"/><Relationship Id="rId7" Type="http://schemas.openxmlformats.org/officeDocument/2006/relationships/hyperlink" Target="http://www.standkonfigurator.de/" TargetMode="Externa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hyperlink" Target="http://www.auma.de/" TargetMode="External"/><Relationship Id="rId5" Type="http://schemas.openxmlformats.org/officeDocument/2006/relationships/hyperlink" Target="http://www.standkonfigurator.de/" TargetMode="External"/><Relationship Id="rId4" Type="http://schemas.openxmlformats.org/officeDocument/2006/relationships/hyperlink" Target="http://www.auma.de/" TargetMode="External"/><Relationship Id="rId9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7" Type="http://schemas.openxmlformats.org/officeDocument/2006/relationships/drawing" Target="../drawings/drawing2.xml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6" Type="http://schemas.openxmlformats.org/officeDocument/2006/relationships/printerSettings" Target="../printerSettings/printerSettings8.bin"/><Relationship Id="rId5" Type="http://schemas.openxmlformats.org/officeDocument/2006/relationships/hyperlink" Target="http://www.standkonfigurator.de/" TargetMode="External"/><Relationship Id="rId4" Type="http://schemas.openxmlformats.org/officeDocument/2006/relationships/hyperlink" Target="http://www.auma.de/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://www.standconfigurator.com/" TargetMode="External"/><Relationship Id="rId3" Type="http://schemas.openxmlformats.org/officeDocument/2006/relationships/printerSettings" Target="../printerSettings/printerSettings11.bin"/><Relationship Id="rId7" Type="http://schemas.openxmlformats.org/officeDocument/2006/relationships/hyperlink" Target="http://www.auma.de/en/" TargetMode="External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Relationship Id="rId6" Type="http://schemas.openxmlformats.org/officeDocument/2006/relationships/hyperlink" Target="http://www.auma.de/" TargetMode="External"/><Relationship Id="rId5" Type="http://schemas.openxmlformats.org/officeDocument/2006/relationships/hyperlink" Target="http://www.itsa365.de/application" TargetMode="External"/><Relationship Id="rId10" Type="http://schemas.openxmlformats.org/officeDocument/2006/relationships/printerSettings" Target="../printerSettings/printerSettings12.bin"/><Relationship Id="rId4" Type="http://schemas.openxmlformats.org/officeDocument/2006/relationships/hyperlink" Target="http://www.itsa365.de/anmeldung" TargetMode="External"/><Relationship Id="rId9" Type="http://schemas.openxmlformats.org/officeDocument/2006/relationships/hyperlink" Target="http://www.standkonfigurator.de/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5.bin"/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Relationship Id="rId5" Type="http://schemas.openxmlformats.org/officeDocument/2006/relationships/drawing" Target="../drawings/drawing3.xml"/><Relationship Id="rId4" Type="http://schemas.openxmlformats.org/officeDocument/2006/relationships/printerSettings" Target="../printerSettings/printerSettings1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2:AK262"/>
  <sheetViews>
    <sheetView showGridLines="0" tabSelected="1" zoomScaleNormal="100" workbookViewId="0">
      <selection activeCell="H5" sqref="H5:I5"/>
    </sheetView>
  </sheetViews>
  <sheetFormatPr baseColWidth="10" defaultColWidth="11.42578125" defaultRowHeight="12.75" x14ac:dyDescent="0.2"/>
  <cols>
    <col min="1" max="1" width="2.42578125" style="103" customWidth="1"/>
    <col min="2" max="2" width="50.5703125" style="104" customWidth="1"/>
    <col min="3" max="3" width="11.5703125" style="104" customWidth="1"/>
    <col min="4" max="4" width="8.5703125" style="104" customWidth="1"/>
    <col min="5" max="8" width="16.5703125" style="104" customWidth="1"/>
    <col min="9" max="10" width="20.5703125" style="104" customWidth="1"/>
    <col min="11" max="11" width="4" style="104" hidden="1" customWidth="1"/>
    <col min="12" max="12" width="2.5703125" style="103" hidden="1" customWidth="1"/>
    <col min="13" max="16" width="11.42578125" style="103"/>
    <col min="17" max="19" width="11.42578125" style="103" hidden="1" customWidth="1"/>
    <col min="20" max="34" width="11.42578125" style="103"/>
    <col min="35" max="16384" width="11.42578125" style="104"/>
  </cols>
  <sheetData>
    <row r="2" spans="1:35" ht="78" customHeight="1" x14ac:dyDescent="0.2">
      <c r="C2" s="105"/>
      <c r="F2" s="233" t="s">
        <v>76</v>
      </c>
      <c r="G2" s="234"/>
      <c r="H2" s="234"/>
      <c r="I2" s="234"/>
      <c r="J2" s="234"/>
      <c r="K2" s="234"/>
      <c r="L2" s="104"/>
      <c r="AI2" s="103"/>
    </row>
    <row r="3" spans="1:35" s="107" customFormat="1" ht="19.5" customHeight="1" x14ac:dyDescent="0.2">
      <c r="A3" s="106"/>
      <c r="C3" s="108"/>
      <c r="D3" s="104"/>
      <c r="F3" s="241" t="s">
        <v>9</v>
      </c>
      <c r="G3" s="247" t="s">
        <v>43</v>
      </c>
      <c r="H3" s="241" t="s">
        <v>14</v>
      </c>
      <c r="I3" s="243"/>
      <c r="J3" s="109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  <c r="W3" s="106"/>
      <c r="X3" s="106"/>
      <c r="Y3" s="106"/>
      <c r="Z3" s="106"/>
      <c r="AA3" s="106"/>
      <c r="AB3" s="106"/>
      <c r="AC3" s="106"/>
      <c r="AD3" s="106"/>
      <c r="AE3" s="106"/>
      <c r="AF3" s="106"/>
      <c r="AG3" s="106"/>
      <c r="AH3" s="106"/>
    </row>
    <row r="4" spans="1:35" s="107" customFormat="1" ht="19.5" customHeight="1" x14ac:dyDescent="0.2">
      <c r="A4" s="106"/>
      <c r="B4" s="138" t="s">
        <v>95</v>
      </c>
      <c r="C4" s="108"/>
      <c r="D4" s="104"/>
      <c r="F4" s="242"/>
      <c r="G4" s="247"/>
      <c r="H4" s="242"/>
      <c r="I4" s="244"/>
      <c r="J4" s="110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6"/>
      <c r="AB4" s="106"/>
      <c r="AC4" s="106"/>
      <c r="AD4" s="106"/>
      <c r="AE4" s="106"/>
      <c r="AF4" s="106"/>
      <c r="AG4" s="106"/>
      <c r="AH4" s="106"/>
    </row>
    <row r="5" spans="1:35" ht="21.75" customHeight="1" x14ac:dyDescent="0.2">
      <c r="B5" s="108"/>
      <c r="C5" s="239" t="s">
        <v>36</v>
      </c>
      <c r="D5" s="239"/>
      <c r="E5" s="240"/>
      <c r="F5" s="144">
        <v>31</v>
      </c>
      <c r="G5" s="144">
        <v>0</v>
      </c>
      <c r="H5" s="245">
        <v>0</v>
      </c>
      <c r="I5" s="246"/>
      <c r="J5" s="111"/>
      <c r="K5" s="112"/>
    </row>
    <row r="6" spans="1:35" ht="12.75" customHeight="1" x14ac:dyDescent="0.2">
      <c r="B6" s="108"/>
      <c r="C6" s="108"/>
      <c r="D6" s="103"/>
      <c r="E6" s="113"/>
      <c r="F6" s="106"/>
      <c r="G6" s="103"/>
      <c r="H6" s="103"/>
      <c r="I6" s="145"/>
      <c r="J6" s="145" t="s">
        <v>66</v>
      </c>
      <c r="K6" s="114"/>
      <c r="L6" s="115"/>
    </row>
    <row r="7" spans="1:35" ht="13.5" customHeight="1" x14ac:dyDescent="0.2">
      <c r="C7" s="108"/>
      <c r="D7" s="103"/>
      <c r="E7" s="113"/>
      <c r="F7" s="106"/>
      <c r="G7" s="103"/>
      <c r="H7" s="103"/>
      <c r="I7" s="232" t="str">
        <f>DropDown!C30</f>
        <v>www.itsa365.de/anmeldung</v>
      </c>
      <c r="J7" s="238"/>
      <c r="K7" s="116"/>
      <c r="L7" s="115"/>
    </row>
    <row r="8" spans="1:35" ht="68.099999999999994" customHeight="1" x14ac:dyDescent="0.2">
      <c r="B8" s="146" t="s">
        <v>19</v>
      </c>
      <c r="C8" s="117"/>
      <c r="D8" s="118"/>
      <c r="E8" s="150" t="s">
        <v>91</v>
      </c>
      <c r="F8" s="151" t="s">
        <v>92</v>
      </c>
      <c r="G8" s="152" t="s">
        <v>93</v>
      </c>
      <c r="H8" s="153" t="s">
        <v>94</v>
      </c>
      <c r="I8" s="154"/>
      <c r="J8" s="118"/>
      <c r="K8" s="118"/>
      <c r="L8" s="115"/>
    </row>
    <row r="9" spans="1:35" s="163" customFormat="1" x14ac:dyDescent="0.2">
      <c r="A9" s="155"/>
      <c r="B9" s="147" t="s">
        <v>0</v>
      </c>
      <c r="C9" s="148">
        <v>409</v>
      </c>
      <c r="D9" s="156"/>
      <c r="E9" s="157">
        <f>IF($F$5&lt;=30,$F$5*$C$9,12270+($F$5-30)*DropDown!C13)</f>
        <v>12526</v>
      </c>
      <c r="F9" s="158">
        <f>IF($F$5&lt;=30,$F$5*$C$9,12270+($F$5-30)*DropDown!C14)</f>
        <v>12554</v>
      </c>
      <c r="G9" s="159">
        <f>IF($F$5&lt;=30,$F$5*$C$9,12270+($F$5-30)*DropDown!C15)</f>
        <v>12592</v>
      </c>
      <c r="H9" s="198">
        <f>IF($F$5&lt;=30,$F$5*$C$9,12270+($F$5-30)*DropDown!C16)</f>
        <v>12619</v>
      </c>
      <c r="I9" s="154"/>
      <c r="J9" s="154"/>
      <c r="K9" s="154"/>
      <c r="L9" s="160"/>
      <c r="M9" s="155"/>
      <c r="N9" s="155"/>
      <c r="O9" s="155"/>
      <c r="P9" s="155"/>
      <c r="Q9" s="161">
        <v>0</v>
      </c>
      <c r="R9" s="162">
        <v>0.19</v>
      </c>
      <c r="S9" s="155"/>
      <c r="T9" s="155"/>
      <c r="U9" s="155"/>
      <c r="V9" s="155"/>
      <c r="W9" s="155"/>
      <c r="X9" s="155"/>
      <c r="Y9" s="155"/>
      <c r="Z9" s="155"/>
      <c r="AA9" s="155"/>
      <c r="AB9" s="155"/>
      <c r="AC9" s="155"/>
      <c r="AD9" s="155"/>
      <c r="AE9" s="155"/>
      <c r="AF9" s="155"/>
      <c r="AG9" s="155"/>
      <c r="AH9" s="155"/>
    </row>
    <row r="10" spans="1:35" s="163" customFormat="1" x14ac:dyDescent="0.2">
      <c r="A10" s="155"/>
      <c r="B10" s="149" t="s">
        <v>44</v>
      </c>
      <c r="C10" s="148">
        <v>1540</v>
      </c>
      <c r="D10" s="156"/>
      <c r="E10" s="164">
        <f>G5*$C$10</f>
        <v>0</v>
      </c>
      <c r="F10" s="165">
        <f>G5*$C$10</f>
        <v>0</v>
      </c>
      <c r="G10" s="166">
        <f>G5*$C$10</f>
        <v>0</v>
      </c>
      <c r="H10" s="198">
        <f>G5*$C$10</f>
        <v>0</v>
      </c>
      <c r="I10" s="154"/>
      <c r="J10" s="154"/>
      <c r="K10" s="154"/>
      <c r="L10" s="160"/>
      <c r="M10" s="155"/>
      <c r="N10" s="155"/>
      <c r="O10" s="155"/>
      <c r="P10" s="155"/>
      <c r="Q10" s="161"/>
      <c r="R10" s="162"/>
      <c r="S10" s="155"/>
      <c r="T10" s="155"/>
      <c r="U10" s="155"/>
      <c r="V10" s="155"/>
      <c r="W10" s="155"/>
      <c r="X10" s="155"/>
      <c r="Y10" s="155"/>
      <c r="Z10" s="155"/>
      <c r="AA10" s="155"/>
      <c r="AB10" s="155"/>
      <c r="AC10" s="155"/>
      <c r="AD10" s="155"/>
      <c r="AE10" s="155"/>
      <c r="AF10" s="155"/>
      <c r="AG10" s="155"/>
      <c r="AH10" s="155"/>
    </row>
    <row r="11" spans="1:35" x14ac:dyDescent="0.2">
      <c r="B11" s="149" t="s">
        <v>41</v>
      </c>
      <c r="C11" s="225">
        <v>410</v>
      </c>
      <c r="D11" s="156" t="s">
        <v>15</v>
      </c>
      <c r="E11" s="164">
        <f>C11</f>
        <v>410</v>
      </c>
      <c r="F11" s="165">
        <f>C11</f>
        <v>410</v>
      </c>
      <c r="G11" s="166">
        <f>E11</f>
        <v>410</v>
      </c>
      <c r="H11" s="198">
        <f>E11</f>
        <v>410</v>
      </c>
      <c r="I11" s="118"/>
      <c r="J11" s="118"/>
      <c r="K11" s="118"/>
      <c r="L11" s="115"/>
    </row>
    <row r="12" spans="1:35" x14ac:dyDescent="0.2">
      <c r="B12" s="149" t="s">
        <v>58</v>
      </c>
      <c r="C12" s="156">
        <v>1060</v>
      </c>
      <c r="D12" s="156" t="s">
        <v>15</v>
      </c>
      <c r="E12" s="195">
        <f>C12</f>
        <v>1060</v>
      </c>
      <c r="F12" s="196">
        <f>C12</f>
        <v>1060</v>
      </c>
      <c r="G12" s="197">
        <f>C12</f>
        <v>1060</v>
      </c>
      <c r="H12" s="198">
        <f>C12</f>
        <v>1060</v>
      </c>
      <c r="I12" s="118"/>
      <c r="J12" s="118"/>
      <c r="K12" s="118"/>
      <c r="L12" s="115"/>
    </row>
    <row r="13" spans="1:35" s="123" customFormat="1" x14ac:dyDescent="0.2">
      <c r="A13" s="120"/>
      <c r="B13" s="168" t="s">
        <v>18</v>
      </c>
      <c r="C13" s="148">
        <f>DropDown!C18</f>
        <v>0.6</v>
      </c>
      <c r="D13" s="169" t="s">
        <v>3</v>
      </c>
      <c r="E13" s="170">
        <f>C13*F5</f>
        <v>18.600000000000001</v>
      </c>
      <c r="F13" s="165">
        <f>C13*F5</f>
        <v>18.600000000000001</v>
      </c>
      <c r="G13" s="166">
        <f>C13*F5</f>
        <v>18.600000000000001</v>
      </c>
      <c r="H13" s="167">
        <f>C13*F5</f>
        <v>18.600000000000001</v>
      </c>
      <c r="K13" s="121" t="s">
        <v>2</v>
      </c>
      <c r="L13" s="122"/>
      <c r="M13" s="120"/>
      <c r="N13" s="120"/>
      <c r="O13" s="120"/>
      <c r="P13" s="120"/>
      <c r="Q13" s="120"/>
      <c r="R13" s="120"/>
      <c r="S13" s="120"/>
      <c r="T13" s="120"/>
      <c r="U13" s="120"/>
      <c r="V13" s="120"/>
      <c r="W13" s="120"/>
      <c r="X13" s="120"/>
      <c r="Y13" s="120"/>
      <c r="Z13" s="120"/>
      <c r="AA13" s="120"/>
      <c r="AB13" s="120"/>
      <c r="AC13" s="120"/>
      <c r="AD13" s="120"/>
      <c r="AE13" s="120"/>
      <c r="AF13" s="120"/>
      <c r="AG13" s="120"/>
      <c r="AH13" s="120"/>
    </row>
    <row r="14" spans="1:35" s="123" customFormat="1" x14ac:dyDescent="0.2">
      <c r="A14" s="120"/>
      <c r="B14" s="168" t="s">
        <v>54</v>
      </c>
      <c r="C14" s="226">
        <v>6.4</v>
      </c>
      <c r="D14" s="169" t="s">
        <v>3</v>
      </c>
      <c r="E14" s="170">
        <f>IF($F$5&lt;500,$F$5*$C$14,500*$C$14)</f>
        <v>198.4</v>
      </c>
      <c r="F14" s="165">
        <f>IF($F$5&lt;500,$F$5*$C$14,500*$C$14)</f>
        <v>198.4</v>
      </c>
      <c r="G14" s="166">
        <f>IF($F$5&lt;500,$F$5*$C$14,500*$C$14)</f>
        <v>198.4</v>
      </c>
      <c r="H14" s="167">
        <f>IF($F$5&lt;500,$F$5*$C$14,500*$C$14)</f>
        <v>198.4</v>
      </c>
      <c r="I14" s="231" t="str">
        <f>DropDown!C31</f>
        <v>www.auma.de</v>
      </c>
      <c r="J14" s="232"/>
      <c r="K14" s="124"/>
      <c r="L14" s="122"/>
      <c r="M14" s="120"/>
      <c r="N14" s="120"/>
      <c r="O14" s="120"/>
      <c r="P14" s="120"/>
      <c r="Q14" s="120"/>
      <c r="R14" s="120"/>
      <c r="S14" s="120"/>
      <c r="T14" s="120"/>
      <c r="U14" s="120"/>
      <c r="V14" s="120"/>
      <c r="W14" s="120"/>
      <c r="X14" s="120"/>
      <c r="Y14" s="120"/>
      <c r="Z14" s="120"/>
      <c r="AA14" s="120"/>
      <c r="AB14" s="120"/>
      <c r="AC14" s="120"/>
      <c r="AD14" s="120"/>
      <c r="AE14" s="120"/>
      <c r="AF14" s="120"/>
      <c r="AG14" s="120"/>
      <c r="AH14" s="120"/>
    </row>
    <row r="15" spans="1:35" ht="14.25" customHeight="1" x14ac:dyDescent="0.2">
      <c r="B15" s="171" t="s">
        <v>55</v>
      </c>
      <c r="C15" s="125"/>
      <c r="D15" s="177"/>
      <c r="E15" s="199">
        <f>E9+E10+E11+E12+E13+E14</f>
        <v>14213</v>
      </c>
      <c r="F15" s="200">
        <f t="shared" ref="F15:G15" si="0">F9+F10+F11+F12+F13+F14</f>
        <v>14241</v>
      </c>
      <c r="G15" s="201">
        <f t="shared" si="0"/>
        <v>14279</v>
      </c>
      <c r="H15" s="202">
        <f>H9+H10+H11+H12+H13+H14</f>
        <v>14306</v>
      </c>
      <c r="I15" s="118"/>
      <c r="J15" s="118"/>
      <c r="K15" s="118"/>
      <c r="L15" s="115"/>
    </row>
    <row r="16" spans="1:35" x14ac:dyDescent="0.2">
      <c r="B16" s="172" t="s">
        <v>1</v>
      </c>
      <c r="C16" s="173">
        <f>H5</f>
        <v>0</v>
      </c>
      <c r="D16" s="156" t="s">
        <v>17</v>
      </c>
      <c r="E16" s="164">
        <f>IF($C$16="-auswählen-",0,E15*$C$16)</f>
        <v>0</v>
      </c>
      <c r="F16" s="174">
        <f>IF($C$16="-auswählen-",0,F15*$C$16)</f>
        <v>0</v>
      </c>
      <c r="G16" s="175">
        <f>IF($C$16="-auswählen-",0,G15*$C$16)</f>
        <v>0</v>
      </c>
      <c r="H16" s="176">
        <f>IF($C$16="-auswählen-",0,H15*$C$16)</f>
        <v>0</v>
      </c>
      <c r="I16" s="118"/>
      <c r="J16" s="118"/>
      <c r="K16" s="118"/>
      <c r="L16" s="115"/>
    </row>
    <row r="17" spans="2:12" ht="12.75" customHeight="1" thickBot="1" x14ac:dyDescent="0.25">
      <c r="B17" s="178" t="s">
        <v>56</v>
      </c>
      <c r="C17" s="179"/>
      <c r="D17" s="180"/>
      <c r="E17" s="181">
        <f>E15+E16</f>
        <v>14213</v>
      </c>
      <c r="F17" s="182">
        <f>F15+F16</f>
        <v>14241</v>
      </c>
      <c r="G17" s="183">
        <f>G15+G16</f>
        <v>14279</v>
      </c>
      <c r="H17" s="184">
        <f>H15+H16</f>
        <v>14306</v>
      </c>
      <c r="I17" s="118"/>
      <c r="J17" s="118"/>
      <c r="K17" s="118"/>
      <c r="L17" s="115"/>
    </row>
    <row r="18" spans="2:12" ht="12.75" customHeight="1" thickTop="1" x14ac:dyDescent="0.2">
      <c r="B18" s="119"/>
      <c r="C18" s="126"/>
      <c r="D18" s="127"/>
      <c r="E18" s="127"/>
      <c r="F18" s="128"/>
      <c r="G18" s="128"/>
      <c r="H18" s="128"/>
      <c r="I18" s="118"/>
      <c r="J18" s="118"/>
      <c r="K18" s="118"/>
      <c r="L18" s="115"/>
    </row>
    <row r="19" spans="2:12" ht="12.75" customHeight="1" x14ac:dyDescent="0.2">
      <c r="B19" s="119"/>
      <c r="C19" s="126"/>
      <c r="D19" s="127"/>
      <c r="E19" s="127"/>
      <c r="F19" s="128"/>
      <c r="G19" s="128"/>
      <c r="H19" s="128"/>
      <c r="I19" s="118"/>
      <c r="J19" s="118"/>
      <c r="K19" s="118"/>
      <c r="L19" s="115"/>
    </row>
    <row r="20" spans="2:12" ht="13.5" customHeight="1" x14ac:dyDescent="0.2">
      <c r="B20" s="147" t="s">
        <v>57</v>
      </c>
      <c r="C20" s="126"/>
      <c r="D20" s="127"/>
      <c r="E20" s="127"/>
      <c r="F20" s="127"/>
      <c r="G20" s="127"/>
      <c r="H20" s="127"/>
      <c r="I20" s="118"/>
      <c r="J20" s="118"/>
      <c r="K20" s="129"/>
      <c r="L20" s="115"/>
    </row>
    <row r="21" spans="2:12" ht="56.25" x14ac:dyDescent="0.2">
      <c r="B21" s="227" t="s">
        <v>96</v>
      </c>
      <c r="C21" s="130"/>
      <c r="D21" s="131"/>
      <c r="E21" s="127"/>
      <c r="F21" s="127"/>
      <c r="G21" s="127"/>
      <c r="H21" s="222"/>
      <c r="I21" s="232" t="str">
        <f>DropDown!C32</f>
        <v>weitere Miet-Komplettstände: www.standkonfigurator.de</v>
      </c>
      <c r="J21" s="232"/>
      <c r="K21" s="132" t="s">
        <v>4</v>
      </c>
      <c r="L21" s="115"/>
    </row>
    <row r="22" spans="2:12" x14ac:dyDescent="0.2">
      <c r="B22" s="188" t="s">
        <v>78</v>
      </c>
      <c r="C22" s="223">
        <v>219</v>
      </c>
      <c r="D22" s="189" t="s">
        <v>3</v>
      </c>
      <c r="E22" s="235">
        <f>IF(F5&lt;15,15*C22,C22*F5)</f>
        <v>6789</v>
      </c>
      <c r="F22" s="236"/>
      <c r="G22" s="236"/>
      <c r="H22" s="237"/>
      <c r="I22" s="118"/>
      <c r="J22" s="118"/>
      <c r="K22" s="118"/>
      <c r="L22" s="115"/>
    </row>
    <row r="23" spans="2:12" x14ac:dyDescent="0.2">
      <c r="B23" s="190" t="s">
        <v>1</v>
      </c>
      <c r="C23" s="191">
        <f>H5</f>
        <v>0</v>
      </c>
      <c r="D23" s="156" t="s">
        <v>17</v>
      </c>
      <c r="E23" s="228">
        <f>IF($C$23="-auswählen-",0,E22*C23)</f>
        <v>0</v>
      </c>
      <c r="F23" s="229"/>
      <c r="G23" s="229"/>
      <c r="H23" s="230"/>
      <c r="I23" s="118"/>
      <c r="J23" s="118"/>
      <c r="K23" s="118"/>
      <c r="L23" s="115"/>
    </row>
    <row r="24" spans="2:12" ht="13.5" thickBot="1" x14ac:dyDescent="0.25">
      <c r="B24" s="192" t="s">
        <v>60</v>
      </c>
      <c r="C24" s="193"/>
      <c r="D24" s="194"/>
      <c r="E24" s="186">
        <f>E17+E22+E23</f>
        <v>21002</v>
      </c>
      <c r="F24" s="182">
        <f>F17+E22+E23</f>
        <v>21030</v>
      </c>
      <c r="G24" s="183">
        <f>G17+E22+E23</f>
        <v>21068</v>
      </c>
      <c r="H24" s="184">
        <f>H17+E22+E23</f>
        <v>21095</v>
      </c>
      <c r="I24" s="118"/>
      <c r="J24" s="118"/>
      <c r="K24" s="118"/>
      <c r="L24" s="115"/>
    </row>
    <row r="25" spans="2:12" ht="13.5" thickTop="1" x14ac:dyDescent="0.2">
      <c r="B25" s="133"/>
      <c r="C25" s="134"/>
      <c r="D25" s="135"/>
      <c r="E25" s="187"/>
      <c r="F25" s="187"/>
      <c r="G25" s="187"/>
      <c r="H25" s="187"/>
      <c r="I25" s="118"/>
      <c r="J25" s="118"/>
      <c r="K25" s="118"/>
      <c r="L25" s="115"/>
    </row>
    <row r="26" spans="2:12" x14ac:dyDescent="0.2">
      <c r="B26" s="188" t="s">
        <v>79</v>
      </c>
      <c r="C26" s="189">
        <v>199</v>
      </c>
      <c r="D26" s="189" t="s">
        <v>3</v>
      </c>
      <c r="E26" s="228">
        <f>IF(F5&lt;9,9*C26,C26*F5)</f>
        <v>6169</v>
      </c>
      <c r="F26" s="229"/>
      <c r="G26" s="229"/>
      <c r="H26" s="230"/>
      <c r="I26" s="118"/>
      <c r="J26" s="118"/>
      <c r="K26" s="118"/>
      <c r="L26" s="115"/>
    </row>
    <row r="27" spans="2:12" x14ac:dyDescent="0.2">
      <c r="B27" s="190" t="s">
        <v>1</v>
      </c>
      <c r="C27" s="191">
        <f>H5</f>
        <v>0</v>
      </c>
      <c r="D27" s="156" t="s">
        <v>17</v>
      </c>
      <c r="E27" s="228">
        <f>IF($C$27="-auswählen-",0,E26*C27)</f>
        <v>0</v>
      </c>
      <c r="F27" s="229"/>
      <c r="G27" s="229"/>
      <c r="H27" s="230"/>
      <c r="I27" s="118"/>
      <c r="J27" s="118"/>
      <c r="K27" s="118"/>
      <c r="L27" s="115"/>
    </row>
    <row r="28" spans="2:12" ht="13.5" thickBot="1" x14ac:dyDescent="0.25">
      <c r="B28" s="192" t="s">
        <v>60</v>
      </c>
      <c r="C28" s="193"/>
      <c r="D28" s="194"/>
      <c r="E28" s="186">
        <f>E17+E26+E27</f>
        <v>20382</v>
      </c>
      <c r="F28" s="182">
        <f>F17+E26+E27</f>
        <v>20410</v>
      </c>
      <c r="G28" s="183">
        <f>G17+E26+E27</f>
        <v>20448</v>
      </c>
      <c r="H28" s="184">
        <f>H17+E26+E27</f>
        <v>20475</v>
      </c>
      <c r="I28" s="118"/>
      <c r="J28" s="118"/>
      <c r="K28" s="118"/>
      <c r="L28" s="115"/>
    </row>
    <row r="29" spans="2:12" ht="13.5" thickTop="1" x14ac:dyDescent="0.2">
      <c r="B29" s="118"/>
      <c r="C29" s="118"/>
      <c r="D29" s="118"/>
      <c r="E29" s="118"/>
      <c r="F29" s="118"/>
      <c r="G29" s="118"/>
      <c r="H29" s="118"/>
      <c r="I29" s="118"/>
      <c r="J29" s="118"/>
      <c r="K29" s="118"/>
      <c r="L29" s="115"/>
    </row>
    <row r="30" spans="2:12" ht="15" customHeight="1" x14ac:dyDescent="0.2">
      <c r="B30" s="185" t="s">
        <v>97</v>
      </c>
      <c r="C30" s="118"/>
      <c r="D30" s="118"/>
      <c r="E30" s="118"/>
      <c r="F30" s="118"/>
      <c r="G30" s="118"/>
      <c r="H30" s="118"/>
      <c r="I30" s="118"/>
      <c r="J30" s="118"/>
      <c r="K30" s="118"/>
      <c r="L30" s="115"/>
    </row>
    <row r="31" spans="2:12" ht="9.75" customHeight="1" x14ac:dyDescent="0.2">
      <c r="B31" s="103"/>
      <c r="C31" s="103"/>
      <c r="D31" s="103"/>
      <c r="E31" s="103"/>
      <c r="F31" s="103"/>
      <c r="G31" s="103"/>
      <c r="H31" s="103"/>
      <c r="I31" s="103"/>
      <c r="J31" s="103"/>
      <c r="K31" s="136"/>
      <c r="L31" s="137"/>
    </row>
    <row r="32" spans="2:12" hidden="1" x14ac:dyDescent="0.2">
      <c r="B32" s="103">
        <v>0</v>
      </c>
      <c r="C32" s="103"/>
      <c r="D32" s="103"/>
      <c r="E32" s="103"/>
      <c r="F32" s="103"/>
      <c r="G32" s="103"/>
      <c r="H32" s="103"/>
      <c r="I32" s="103"/>
      <c r="J32" s="103"/>
      <c r="K32" s="103"/>
    </row>
    <row r="33" spans="2:11" hidden="1" x14ac:dyDescent="0.2">
      <c r="B33" s="103">
        <v>6</v>
      </c>
      <c r="C33" s="103"/>
      <c r="D33" s="103"/>
      <c r="E33" s="103"/>
      <c r="F33" s="103"/>
      <c r="G33" s="103"/>
      <c r="H33" s="103"/>
      <c r="I33" s="103"/>
      <c r="J33" s="103"/>
      <c r="K33" s="103"/>
    </row>
    <row r="34" spans="2:11" hidden="1" x14ac:dyDescent="0.2">
      <c r="B34" s="103"/>
      <c r="C34" s="103"/>
      <c r="D34" s="103"/>
      <c r="E34" s="103"/>
      <c r="F34" s="103"/>
      <c r="G34" s="103"/>
      <c r="H34" s="103"/>
      <c r="I34" s="103"/>
      <c r="J34" s="103"/>
      <c r="K34" s="103"/>
    </row>
    <row r="35" spans="2:11" x14ac:dyDescent="0.2">
      <c r="B35" s="103"/>
      <c r="C35" s="103"/>
      <c r="D35" s="103"/>
      <c r="E35" s="103"/>
      <c r="F35" s="103"/>
      <c r="G35" s="103"/>
      <c r="H35" s="103"/>
      <c r="I35" s="103"/>
      <c r="J35" s="103"/>
      <c r="K35" s="103"/>
    </row>
    <row r="36" spans="2:11" x14ac:dyDescent="0.2">
      <c r="B36" s="103"/>
      <c r="C36" s="103"/>
      <c r="D36" s="103"/>
      <c r="E36" s="103"/>
      <c r="F36" s="103"/>
      <c r="G36" s="103"/>
      <c r="H36" s="103"/>
      <c r="I36" s="103"/>
      <c r="J36" s="103"/>
      <c r="K36" s="103"/>
    </row>
    <row r="37" spans="2:11" x14ac:dyDescent="0.2">
      <c r="B37" s="103"/>
      <c r="C37" s="103"/>
      <c r="D37" s="103"/>
      <c r="E37" s="103"/>
      <c r="F37" s="103"/>
      <c r="G37" s="103"/>
      <c r="H37" s="103"/>
      <c r="I37" s="103"/>
      <c r="J37" s="103"/>
      <c r="K37" s="103"/>
    </row>
    <row r="38" spans="2:11" x14ac:dyDescent="0.2">
      <c r="B38" s="103"/>
      <c r="C38" s="103"/>
      <c r="D38" s="103"/>
      <c r="E38" s="103"/>
      <c r="F38" s="103"/>
      <c r="G38" s="103"/>
      <c r="H38" s="103"/>
      <c r="I38" s="103"/>
      <c r="J38" s="103"/>
      <c r="K38" s="103"/>
    </row>
    <row r="39" spans="2:11" x14ac:dyDescent="0.2">
      <c r="B39" s="103"/>
      <c r="C39" s="103"/>
      <c r="D39" s="103"/>
      <c r="E39" s="103"/>
      <c r="F39" s="103"/>
      <c r="G39" s="103"/>
      <c r="H39" s="103"/>
      <c r="I39" s="103"/>
      <c r="J39" s="103"/>
      <c r="K39" s="103"/>
    </row>
    <row r="40" spans="2:11" x14ac:dyDescent="0.2">
      <c r="B40" s="103"/>
      <c r="C40" s="103"/>
      <c r="D40" s="103"/>
      <c r="E40" s="103"/>
      <c r="F40" s="103"/>
      <c r="G40" s="103"/>
      <c r="H40" s="103"/>
      <c r="I40" s="103"/>
      <c r="J40" s="103"/>
      <c r="K40" s="103"/>
    </row>
    <row r="41" spans="2:11" x14ac:dyDescent="0.2">
      <c r="B41" s="103"/>
      <c r="C41" s="103"/>
      <c r="D41" s="103"/>
      <c r="E41" s="103"/>
      <c r="F41" s="103"/>
      <c r="G41" s="103"/>
      <c r="H41" s="103"/>
      <c r="I41" s="103"/>
      <c r="J41" s="103"/>
      <c r="K41" s="103"/>
    </row>
    <row r="42" spans="2:11" x14ac:dyDescent="0.2">
      <c r="B42" s="103"/>
      <c r="C42" s="103"/>
      <c r="D42" s="103"/>
      <c r="E42" s="103"/>
      <c r="F42" s="103"/>
      <c r="G42" s="103"/>
      <c r="H42" s="103"/>
      <c r="I42" s="103"/>
      <c r="J42" s="103"/>
      <c r="K42" s="103"/>
    </row>
    <row r="43" spans="2:11" x14ac:dyDescent="0.2">
      <c r="B43" s="103"/>
      <c r="C43" s="103"/>
      <c r="D43" s="103"/>
      <c r="E43" s="103"/>
      <c r="F43" s="103"/>
      <c r="G43" s="103"/>
      <c r="H43" s="103"/>
      <c r="I43" s="103"/>
      <c r="J43" s="103"/>
      <c r="K43" s="103"/>
    </row>
    <row r="44" spans="2:11" x14ac:dyDescent="0.2">
      <c r="B44" s="103"/>
      <c r="C44" s="103"/>
      <c r="D44" s="103"/>
      <c r="E44" s="103"/>
      <c r="F44" s="103"/>
      <c r="G44" s="103"/>
      <c r="H44" s="103"/>
      <c r="I44" s="103"/>
      <c r="J44" s="103"/>
      <c r="K44" s="103"/>
    </row>
    <row r="45" spans="2:11" x14ac:dyDescent="0.2">
      <c r="B45" s="103"/>
      <c r="C45" s="103"/>
      <c r="D45" s="103"/>
      <c r="E45" s="103"/>
      <c r="F45" s="103"/>
      <c r="G45" s="103"/>
      <c r="H45" s="103"/>
      <c r="I45" s="103"/>
      <c r="J45" s="103"/>
      <c r="K45" s="103"/>
    </row>
    <row r="46" spans="2:11" x14ac:dyDescent="0.2">
      <c r="B46" s="103"/>
      <c r="C46" s="103"/>
      <c r="D46" s="103"/>
      <c r="E46" s="103"/>
      <c r="F46" s="103"/>
      <c r="G46" s="103"/>
      <c r="H46" s="103"/>
      <c r="I46" s="103"/>
      <c r="J46" s="103"/>
      <c r="K46" s="103"/>
    </row>
    <row r="47" spans="2:11" x14ac:dyDescent="0.2">
      <c r="B47" s="103"/>
      <c r="C47" s="103"/>
      <c r="D47" s="103"/>
      <c r="E47" s="103"/>
      <c r="F47" s="103"/>
      <c r="G47" s="103"/>
      <c r="H47" s="103"/>
      <c r="I47" s="103"/>
      <c r="J47" s="103"/>
      <c r="K47" s="103"/>
    </row>
    <row r="48" spans="2:11" x14ac:dyDescent="0.2">
      <c r="B48" s="103"/>
      <c r="C48" s="103"/>
      <c r="D48" s="103"/>
      <c r="E48" s="103"/>
      <c r="F48" s="103"/>
      <c r="G48" s="103"/>
      <c r="H48" s="103"/>
      <c r="I48" s="103"/>
      <c r="J48" s="103"/>
      <c r="K48" s="103"/>
    </row>
    <row r="49" spans="2:11" x14ac:dyDescent="0.2">
      <c r="B49" s="103"/>
      <c r="C49" s="103"/>
      <c r="D49" s="103"/>
      <c r="E49" s="103"/>
      <c r="F49" s="103"/>
      <c r="G49" s="103"/>
      <c r="H49" s="103"/>
      <c r="I49" s="103"/>
      <c r="J49" s="103"/>
      <c r="K49" s="103"/>
    </row>
    <row r="50" spans="2:11" x14ac:dyDescent="0.2">
      <c r="B50" s="103"/>
      <c r="C50" s="103"/>
      <c r="D50" s="103"/>
      <c r="E50" s="103"/>
      <c r="F50" s="103"/>
      <c r="G50" s="103"/>
      <c r="H50" s="103"/>
      <c r="I50" s="103"/>
      <c r="J50" s="103"/>
      <c r="K50" s="103"/>
    </row>
    <row r="51" spans="2:11" x14ac:dyDescent="0.2">
      <c r="B51" s="103"/>
      <c r="C51" s="103"/>
      <c r="D51" s="103"/>
      <c r="E51" s="103"/>
      <c r="F51" s="103"/>
      <c r="G51" s="103"/>
      <c r="H51" s="103"/>
      <c r="I51" s="103"/>
      <c r="J51" s="103"/>
      <c r="K51" s="103"/>
    </row>
    <row r="52" spans="2:11" x14ac:dyDescent="0.2">
      <c r="B52" s="103"/>
      <c r="C52" s="103"/>
      <c r="D52" s="103"/>
      <c r="E52" s="103"/>
      <c r="F52" s="103"/>
      <c r="G52" s="103"/>
      <c r="H52" s="103"/>
      <c r="I52" s="103"/>
      <c r="J52" s="103"/>
      <c r="K52" s="103"/>
    </row>
    <row r="53" spans="2:11" x14ac:dyDescent="0.2">
      <c r="B53" s="103"/>
      <c r="C53" s="103"/>
      <c r="D53" s="103"/>
      <c r="E53" s="103"/>
      <c r="F53" s="103"/>
      <c r="G53" s="103"/>
      <c r="H53" s="103"/>
      <c r="I53" s="103"/>
      <c r="J53" s="103"/>
      <c r="K53" s="103"/>
    </row>
    <row r="54" spans="2:11" x14ac:dyDescent="0.2">
      <c r="B54" s="103"/>
      <c r="C54" s="103"/>
      <c r="D54" s="103"/>
      <c r="E54" s="103"/>
      <c r="F54" s="103"/>
      <c r="G54" s="103"/>
      <c r="H54" s="103"/>
      <c r="I54" s="103"/>
      <c r="J54" s="103"/>
      <c r="K54" s="103"/>
    </row>
    <row r="55" spans="2:11" x14ac:dyDescent="0.2">
      <c r="B55" s="103"/>
      <c r="C55" s="103"/>
      <c r="D55" s="103"/>
      <c r="E55" s="103"/>
      <c r="F55" s="103"/>
      <c r="G55" s="103"/>
      <c r="H55" s="103"/>
      <c r="I55" s="103"/>
      <c r="J55" s="103"/>
      <c r="K55" s="103"/>
    </row>
    <row r="56" spans="2:11" x14ac:dyDescent="0.2">
      <c r="B56" s="103"/>
      <c r="C56" s="103"/>
      <c r="D56" s="103"/>
      <c r="E56" s="103"/>
      <c r="F56" s="103"/>
      <c r="G56" s="103"/>
      <c r="H56" s="103"/>
      <c r="I56" s="103"/>
      <c r="J56" s="103"/>
      <c r="K56" s="103"/>
    </row>
    <row r="57" spans="2:11" x14ac:dyDescent="0.2">
      <c r="B57" s="103"/>
      <c r="C57" s="103"/>
      <c r="D57" s="103"/>
      <c r="E57" s="103"/>
      <c r="F57" s="103"/>
      <c r="G57" s="103"/>
      <c r="H57" s="103"/>
      <c r="I57" s="103"/>
      <c r="J57" s="103"/>
      <c r="K57" s="103"/>
    </row>
    <row r="58" spans="2:11" x14ac:dyDescent="0.2">
      <c r="B58" s="103"/>
      <c r="C58" s="103"/>
      <c r="D58" s="103"/>
      <c r="E58" s="103"/>
      <c r="F58" s="103"/>
      <c r="G58" s="103"/>
      <c r="H58" s="103"/>
      <c r="I58" s="103"/>
      <c r="J58" s="103"/>
      <c r="K58" s="103"/>
    </row>
    <row r="59" spans="2:11" x14ac:dyDescent="0.2">
      <c r="B59" s="103"/>
      <c r="C59" s="103"/>
      <c r="D59" s="103"/>
      <c r="E59" s="103"/>
      <c r="F59" s="103"/>
      <c r="G59" s="103"/>
      <c r="H59" s="103"/>
      <c r="I59" s="103"/>
      <c r="J59" s="103"/>
      <c r="K59" s="103"/>
    </row>
    <row r="60" spans="2:11" x14ac:dyDescent="0.2">
      <c r="B60" s="103"/>
      <c r="C60" s="103"/>
      <c r="D60" s="103"/>
      <c r="E60" s="103"/>
      <c r="F60" s="103"/>
      <c r="G60" s="103"/>
      <c r="H60" s="103"/>
      <c r="I60" s="103"/>
      <c r="J60" s="103"/>
      <c r="K60" s="103"/>
    </row>
    <row r="61" spans="2:11" x14ac:dyDescent="0.2">
      <c r="B61" s="103"/>
      <c r="C61" s="103"/>
      <c r="D61" s="103"/>
      <c r="E61" s="103"/>
      <c r="F61" s="103"/>
      <c r="G61" s="103"/>
      <c r="H61" s="103"/>
      <c r="I61" s="103"/>
      <c r="J61" s="103"/>
      <c r="K61" s="103"/>
    </row>
    <row r="62" spans="2:11" x14ac:dyDescent="0.2">
      <c r="B62" s="103"/>
      <c r="C62" s="103"/>
      <c r="D62" s="103"/>
      <c r="E62" s="103"/>
      <c r="F62" s="103"/>
      <c r="G62" s="103"/>
      <c r="H62" s="103"/>
      <c r="I62" s="103"/>
      <c r="J62" s="103"/>
      <c r="K62" s="103"/>
    </row>
    <row r="63" spans="2:11" x14ac:dyDescent="0.2">
      <c r="B63" s="103"/>
      <c r="C63" s="103"/>
      <c r="D63" s="103"/>
      <c r="E63" s="103"/>
      <c r="F63" s="103"/>
      <c r="G63" s="103"/>
      <c r="H63" s="103"/>
      <c r="I63" s="103"/>
      <c r="J63" s="103"/>
      <c r="K63" s="103"/>
    </row>
    <row r="64" spans="2:11" x14ac:dyDescent="0.2">
      <c r="B64" s="103"/>
      <c r="C64" s="103"/>
      <c r="D64" s="103"/>
      <c r="E64" s="103"/>
      <c r="F64" s="103"/>
      <c r="G64" s="103"/>
      <c r="H64" s="103"/>
      <c r="I64" s="103"/>
      <c r="J64" s="103"/>
      <c r="K64" s="103"/>
    </row>
    <row r="65" spans="2:37" x14ac:dyDescent="0.2">
      <c r="B65" s="103"/>
      <c r="C65" s="103"/>
      <c r="D65" s="103"/>
      <c r="E65" s="103"/>
      <c r="F65" s="103"/>
      <c r="G65" s="103"/>
      <c r="H65" s="103"/>
      <c r="I65" s="103"/>
      <c r="J65" s="103"/>
      <c r="K65" s="103"/>
    </row>
    <row r="66" spans="2:37" x14ac:dyDescent="0.2">
      <c r="B66" s="103"/>
      <c r="C66" s="103"/>
      <c r="D66" s="103"/>
      <c r="E66" s="103"/>
      <c r="F66" s="103"/>
      <c r="G66" s="103"/>
      <c r="H66" s="103"/>
      <c r="I66" s="103"/>
      <c r="J66" s="103"/>
      <c r="K66" s="103"/>
    </row>
    <row r="67" spans="2:37" x14ac:dyDescent="0.2">
      <c r="B67" s="103"/>
      <c r="C67" s="103"/>
      <c r="D67" s="103"/>
      <c r="E67" s="103"/>
      <c r="F67" s="103"/>
      <c r="G67" s="103"/>
      <c r="H67" s="103"/>
      <c r="I67" s="103"/>
      <c r="J67" s="103"/>
      <c r="K67" s="103"/>
    </row>
    <row r="68" spans="2:37" x14ac:dyDescent="0.2">
      <c r="B68" s="103"/>
      <c r="C68" s="103"/>
      <c r="D68" s="103"/>
      <c r="E68" s="103"/>
      <c r="F68" s="103"/>
      <c r="G68" s="103"/>
      <c r="H68" s="103"/>
      <c r="I68" s="103"/>
      <c r="J68" s="103"/>
      <c r="K68" s="103"/>
    </row>
    <row r="69" spans="2:37" x14ac:dyDescent="0.2">
      <c r="B69" s="103"/>
      <c r="C69" s="103"/>
      <c r="D69" s="103"/>
      <c r="E69" s="103"/>
      <c r="F69" s="103"/>
      <c r="G69" s="103"/>
      <c r="H69" s="103"/>
      <c r="I69" s="103"/>
      <c r="J69" s="103"/>
      <c r="K69" s="103"/>
    </row>
    <row r="70" spans="2:37" x14ac:dyDescent="0.2">
      <c r="B70" s="103"/>
      <c r="C70" s="103"/>
      <c r="D70" s="103"/>
      <c r="E70" s="103"/>
      <c r="F70" s="103"/>
      <c r="G70" s="103"/>
      <c r="H70" s="103"/>
      <c r="I70" s="103"/>
      <c r="J70" s="103"/>
      <c r="K70" s="103"/>
    </row>
    <row r="71" spans="2:37" x14ac:dyDescent="0.2">
      <c r="B71" s="103"/>
      <c r="C71" s="103"/>
      <c r="D71" s="103"/>
      <c r="E71" s="103"/>
      <c r="F71" s="103"/>
      <c r="G71" s="103"/>
      <c r="H71" s="103"/>
      <c r="I71" s="103"/>
      <c r="J71" s="103"/>
      <c r="K71" s="103"/>
    </row>
    <row r="72" spans="2:37" x14ac:dyDescent="0.2">
      <c r="B72" s="103"/>
      <c r="C72" s="103"/>
      <c r="D72" s="103"/>
      <c r="E72" s="103"/>
      <c r="F72" s="103"/>
      <c r="G72" s="103"/>
      <c r="H72" s="103"/>
      <c r="I72" s="103"/>
      <c r="J72" s="103"/>
      <c r="K72" s="103"/>
    </row>
    <row r="73" spans="2:37" x14ac:dyDescent="0.2">
      <c r="B73" s="103"/>
      <c r="C73" s="103"/>
      <c r="D73" s="103"/>
      <c r="E73" s="103"/>
      <c r="F73" s="103"/>
      <c r="G73" s="103"/>
      <c r="H73" s="103"/>
      <c r="I73" s="103"/>
      <c r="J73" s="103"/>
      <c r="K73" s="103"/>
    </row>
    <row r="74" spans="2:37" x14ac:dyDescent="0.2">
      <c r="B74" s="103"/>
      <c r="C74" s="103"/>
      <c r="D74" s="103"/>
      <c r="E74" s="103"/>
      <c r="F74" s="103"/>
      <c r="G74" s="103"/>
      <c r="H74" s="103"/>
      <c r="I74" s="103"/>
      <c r="J74" s="103"/>
      <c r="K74" s="103"/>
    </row>
    <row r="75" spans="2:37" x14ac:dyDescent="0.2">
      <c r="B75" s="103"/>
      <c r="C75" s="103"/>
      <c r="D75" s="103"/>
      <c r="E75" s="103"/>
      <c r="F75" s="103"/>
      <c r="G75" s="103"/>
      <c r="H75" s="103"/>
      <c r="I75" s="103"/>
      <c r="J75" s="103"/>
      <c r="K75" s="103"/>
    </row>
    <row r="76" spans="2:37" x14ac:dyDescent="0.2">
      <c r="B76" s="103"/>
      <c r="C76" s="103"/>
      <c r="D76" s="103"/>
      <c r="E76" s="103"/>
      <c r="F76" s="103"/>
      <c r="G76" s="103"/>
      <c r="H76" s="103"/>
      <c r="I76" s="103"/>
      <c r="J76" s="103"/>
      <c r="K76" s="103"/>
    </row>
    <row r="77" spans="2:37" x14ac:dyDescent="0.2">
      <c r="B77" s="103"/>
      <c r="C77" s="103"/>
      <c r="D77" s="103"/>
      <c r="E77" s="103"/>
      <c r="F77" s="103"/>
      <c r="G77" s="103"/>
      <c r="H77" s="103"/>
      <c r="I77" s="103"/>
      <c r="J77" s="103"/>
      <c r="K77" s="103"/>
    </row>
    <row r="78" spans="2:37" s="103" customFormat="1" x14ac:dyDescent="0.2">
      <c r="AI78" s="104"/>
      <c r="AJ78" s="104"/>
      <c r="AK78" s="104"/>
    </row>
    <row r="79" spans="2:37" s="103" customFormat="1" x14ac:dyDescent="0.2">
      <c r="AI79" s="104"/>
      <c r="AJ79" s="104"/>
      <c r="AK79" s="104"/>
    </row>
    <row r="80" spans="2:37" s="103" customFormat="1" x14ac:dyDescent="0.2">
      <c r="AI80" s="104"/>
      <c r="AJ80" s="104"/>
      <c r="AK80" s="104"/>
    </row>
    <row r="81" spans="35:37" s="103" customFormat="1" x14ac:dyDescent="0.2">
      <c r="AI81" s="104"/>
      <c r="AJ81" s="104"/>
      <c r="AK81" s="104"/>
    </row>
    <row r="82" spans="35:37" s="103" customFormat="1" x14ac:dyDescent="0.2">
      <c r="AI82" s="104"/>
      <c r="AJ82" s="104"/>
      <c r="AK82" s="104"/>
    </row>
    <row r="83" spans="35:37" s="103" customFormat="1" x14ac:dyDescent="0.2">
      <c r="AI83" s="104"/>
      <c r="AJ83" s="104"/>
      <c r="AK83" s="104"/>
    </row>
    <row r="84" spans="35:37" s="103" customFormat="1" x14ac:dyDescent="0.2">
      <c r="AI84" s="104"/>
      <c r="AJ84" s="104"/>
      <c r="AK84" s="104"/>
    </row>
    <row r="85" spans="35:37" s="103" customFormat="1" x14ac:dyDescent="0.2">
      <c r="AI85" s="104"/>
      <c r="AJ85" s="104"/>
      <c r="AK85" s="104"/>
    </row>
    <row r="86" spans="35:37" s="103" customFormat="1" x14ac:dyDescent="0.2">
      <c r="AI86" s="104"/>
      <c r="AJ86" s="104"/>
      <c r="AK86" s="104"/>
    </row>
    <row r="87" spans="35:37" s="103" customFormat="1" x14ac:dyDescent="0.2">
      <c r="AI87" s="104"/>
      <c r="AJ87" s="104"/>
      <c r="AK87" s="104"/>
    </row>
    <row r="88" spans="35:37" s="103" customFormat="1" x14ac:dyDescent="0.2">
      <c r="AI88" s="104"/>
      <c r="AJ88" s="104"/>
      <c r="AK88" s="104"/>
    </row>
    <row r="89" spans="35:37" s="103" customFormat="1" x14ac:dyDescent="0.2">
      <c r="AI89" s="104"/>
      <c r="AJ89" s="104"/>
      <c r="AK89" s="104"/>
    </row>
    <row r="90" spans="35:37" s="103" customFormat="1" x14ac:dyDescent="0.2">
      <c r="AI90" s="104"/>
      <c r="AJ90" s="104"/>
      <c r="AK90" s="104"/>
    </row>
    <row r="91" spans="35:37" s="103" customFormat="1" x14ac:dyDescent="0.2">
      <c r="AI91" s="104"/>
      <c r="AJ91" s="104"/>
      <c r="AK91" s="104"/>
    </row>
    <row r="92" spans="35:37" s="103" customFormat="1" x14ac:dyDescent="0.2"/>
    <row r="93" spans="35:37" s="103" customFormat="1" x14ac:dyDescent="0.2"/>
    <row r="94" spans="35:37" s="103" customFormat="1" x14ac:dyDescent="0.2"/>
    <row r="95" spans="35:37" s="103" customFormat="1" x14ac:dyDescent="0.2"/>
    <row r="96" spans="35:37" s="103" customFormat="1" x14ac:dyDescent="0.2"/>
    <row r="97" s="103" customFormat="1" x14ac:dyDescent="0.2"/>
    <row r="98" s="103" customFormat="1" x14ac:dyDescent="0.2"/>
    <row r="99" s="103" customFormat="1" x14ac:dyDescent="0.2"/>
    <row r="100" s="103" customFormat="1" x14ac:dyDescent="0.2"/>
    <row r="101" s="103" customFormat="1" x14ac:dyDescent="0.2"/>
    <row r="102" s="103" customFormat="1" x14ac:dyDescent="0.2"/>
    <row r="103" s="103" customFormat="1" x14ac:dyDescent="0.2"/>
    <row r="104" s="103" customFormat="1" x14ac:dyDescent="0.2"/>
    <row r="105" s="103" customFormat="1" x14ac:dyDescent="0.2"/>
    <row r="106" s="103" customFormat="1" x14ac:dyDescent="0.2"/>
    <row r="107" s="103" customFormat="1" x14ac:dyDescent="0.2"/>
    <row r="108" s="103" customFormat="1" x14ac:dyDescent="0.2"/>
    <row r="109" s="103" customFormat="1" x14ac:dyDescent="0.2"/>
    <row r="110" s="103" customFormat="1" x14ac:dyDescent="0.2"/>
    <row r="111" s="103" customFormat="1" x14ac:dyDescent="0.2"/>
    <row r="112" s="103" customFormat="1" x14ac:dyDescent="0.2"/>
    <row r="113" s="103" customFormat="1" x14ac:dyDescent="0.2"/>
    <row r="114" s="103" customFormat="1" x14ac:dyDescent="0.2"/>
    <row r="115" s="103" customFormat="1" x14ac:dyDescent="0.2"/>
    <row r="116" s="103" customFormat="1" x14ac:dyDescent="0.2"/>
    <row r="117" s="103" customFormat="1" x14ac:dyDescent="0.2"/>
    <row r="118" s="103" customFormat="1" x14ac:dyDescent="0.2"/>
    <row r="119" s="103" customFormat="1" x14ac:dyDescent="0.2"/>
    <row r="120" s="103" customFormat="1" x14ac:dyDescent="0.2"/>
    <row r="121" s="103" customFormat="1" x14ac:dyDescent="0.2"/>
    <row r="122" s="103" customFormat="1" x14ac:dyDescent="0.2"/>
    <row r="123" s="103" customFormat="1" x14ac:dyDescent="0.2"/>
    <row r="124" s="103" customFormat="1" x14ac:dyDescent="0.2"/>
    <row r="125" s="103" customFormat="1" x14ac:dyDescent="0.2"/>
    <row r="126" s="103" customFormat="1" x14ac:dyDescent="0.2"/>
    <row r="127" s="103" customFormat="1" x14ac:dyDescent="0.2"/>
    <row r="128" s="103" customFormat="1" x14ac:dyDescent="0.2"/>
    <row r="129" s="103" customFormat="1" x14ac:dyDescent="0.2"/>
    <row r="130" s="103" customFormat="1" x14ac:dyDescent="0.2"/>
    <row r="131" s="103" customFormat="1" x14ac:dyDescent="0.2"/>
    <row r="132" s="103" customFormat="1" x14ac:dyDescent="0.2"/>
    <row r="133" s="103" customFormat="1" x14ac:dyDescent="0.2"/>
    <row r="134" s="103" customFormat="1" x14ac:dyDescent="0.2"/>
    <row r="135" s="103" customFormat="1" x14ac:dyDescent="0.2"/>
    <row r="136" s="103" customFormat="1" x14ac:dyDescent="0.2"/>
    <row r="137" s="103" customFormat="1" x14ac:dyDescent="0.2"/>
    <row r="138" s="103" customFormat="1" x14ac:dyDescent="0.2"/>
    <row r="139" s="103" customFormat="1" x14ac:dyDescent="0.2"/>
    <row r="140" s="103" customFormat="1" x14ac:dyDescent="0.2"/>
    <row r="141" s="103" customFormat="1" x14ac:dyDescent="0.2"/>
    <row r="142" s="103" customFormat="1" x14ac:dyDescent="0.2"/>
    <row r="143" s="103" customFormat="1" x14ac:dyDescent="0.2"/>
    <row r="144" s="103" customFormat="1" x14ac:dyDescent="0.2"/>
    <row r="145" s="103" customFormat="1" x14ac:dyDescent="0.2"/>
    <row r="146" s="103" customFormat="1" x14ac:dyDescent="0.2"/>
    <row r="147" s="103" customFormat="1" x14ac:dyDescent="0.2"/>
    <row r="148" s="103" customFormat="1" x14ac:dyDescent="0.2"/>
    <row r="149" s="103" customFormat="1" x14ac:dyDescent="0.2"/>
    <row r="150" s="103" customFormat="1" x14ac:dyDescent="0.2"/>
    <row r="151" s="103" customFormat="1" x14ac:dyDescent="0.2"/>
    <row r="152" s="103" customFormat="1" x14ac:dyDescent="0.2"/>
    <row r="153" s="103" customFormat="1" x14ac:dyDescent="0.2"/>
    <row r="154" s="103" customFormat="1" x14ac:dyDescent="0.2"/>
    <row r="155" s="103" customFormat="1" x14ac:dyDescent="0.2"/>
    <row r="156" s="103" customFormat="1" x14ac:dyDescent="0.2"/>
    <row r="157" s="103" customFormat="1" x14ac:dyDescent="0.2"/>
    <row r="158" s="103" customFormat="1" x14ac:dyDescent="0.2"/>
    <row r="159" s="103" customFormat="1" x14ac:dyDescent="0.2"/>
    <row r="160" s="103" customFormat="1" x14ac:dyDescent="0.2"/>
    <row r="161" s="103" customFormat="1" x14ac:dyDescent="0.2"/>
    <row r="162" s="103" customFormat="1" x14ac:dyDescent="0.2"/>
    <row r="163" s="103" customFormat="1" x14ac:dyDescent="0.2"/>
    <row r="164" s="103" customFormat="1" x14ac:dyDescent="0.2"/>
    <row r="165" s="103" customFormat="1" x14ac:dyDescent="0.2"/>
    <row r="166" s="103" customFormat="1" x14ac:dyDescent="0.2"/>
    <row r="167" s="103" customFormat="1" x14ac:dyDescent="0.2"/>
    <row r="168" s="103" customFormat="1" x14ac:dyDescent="0.2"/>
    <row r="169" s="103" customFormat="1" x14ac:dyDescent="0.2"/>
    <row r="170" s="103" customFormat="1" x14ac:dyDescent="0.2"/>
    <row r="171" s="103" customFormat="1" x14ac:dyDescent="0.2"/>
    <row r="172" s="103" customFormat="1" x14ac:dyDescent="0.2"/>
    <row r="173" s="103" customFormat="1" x14ac:dyDescent="0.2"/>
    <row r="174" s="103" customFormat="1" x14ac:dyDescent="0.2"/>
    <row r="175" s="103" customFormat="1" x14ac:dyDescent="0.2"/>
    <row r="176" s="103" customFormat="1" x14ac:dyDescent="0.2"/>
    <row r="177" s="103" customFormat="1" x14ac:dyDescent="0.2"/>
    <row r="178" s="103" customFormat="1" x14ac:dyDescent="0.2"/>
    <row r="179" s="103" customFormat="1" x14ac:dyDescent="0.2"/>
    <row r="180" s="103" customFormat="1" x14ac:dyDescent="0.2"/>
    <row r="181" s="103" customFormat="1" x14ac:dyDescent="0.2"/>
    <row r="182" s="103" customFormat="1" x14ac:dyDescent="0.2"/>
    <row r="183" s="103" customFormat="1" x14ac:dyDescent="0.2"/>
    <row r="184" s="103" customFormat="1" x14ac:dyDescent="0.2"/>
    <row r="185" s="103" customFormat="1" x14ac:dyDescent="0.2"/>
    <row r="186" s="103" customFormat="1" x14ac:dyDescent="0.2"/>
    <row r="187" s="103" customFormat="1" x14ac:dyDescent="0.2"/>
    <row r="188" s="103" customFormat="1" x14ac:dyDescent="0.2"/>
    <row r="189" s="103" customFormat="1" x14ac:dyDescent="0.2"/>
    <row r="190" s="103" customFormat="1" x14ac:dyDescent="0.2"/>
    <row r="191" s="103" customFormat="1" x14ac:dyDescent="0.2"/>
    <row r="192" s="103" customFormat="1" x14ac:dyDescent="0.2"/>
    <row r="193" s="103" customFormat="1" x14ac:dyDescent="0.2"/>
    <row r="194" s="103" customFormat="1" x14ac:dyDescent="0.2"/>
    <row r="195" s="103" customFormat="1" x14ac:dyDescent="0.2"/>
    <row r="196" s="103" customFormat="1" x14ac:dyDescent="0.2"/>
    <row r="197" s="103" customFormat="1" x14ac:dyDescent="0.2"/>
    <row r="198" s="103" customFormat="1" x14ac:dyDescent="0.2"/>
    <row r="199" s="103" customFormat="1" x14ac:dyDescent="0.2"/>
    <row r="200" s="103" customFormat="1" x14ac:dyDescent="0.2"/>
    <row r="201" s="103" customFormat="1" x14ac:dyDescent="0.2"/>
    <row r="202" s="103" customFormat="1" x14ac:dyDescent="0.2"/>
    <row r="203" s="103" customFormat="1" x14ac:dyDescent="0.2"/>
    <row r="204" s="103" customFormat="1" x14ac:dyDescent="0.2"/>
    <row r="205" s="103" customFormat="1" x14ac:dyDescent="0.2"/>
    <row r="206" s="103" customFormat="1" x14ac:dyDescent="0.2"/>
    <row r="207" s="103" customFormat="1" x14ac:dyDescent="0.2"/>
    <row r="208" s="103" customFormat="1" x14ac:dyDescent="0.2"/>
    <row r="209" s="103" customFormat="1" x14ac:dyDescent="0.2"/>
    <row r="210" s="103" customFormat="1" x14ac:dyDescent="0.2"/>
    <row r="211" s="103" customFormat="1" x14ac:dyDescent="0.2"/>
    <row r="212" s="103" customFormat="1" x14ac:dyDescent="0.2"/>
    <row r="213" s="103" customFormat="1" x14ac:dyDescent="0.2"/>
    <row r="214" s="103" customFormat="1" x14ac:dyDescent="0.2"/>
    <row r="215" s="103" customFormat="1" x14ac:dyDescent="0.2"/>
    <row r="216" s="103" customFormat="1" x14ac:dyDescent="0.2"/>
    <row r="217" s="103" customFormat="1" x14ac:dyDescent="0.2"/>
    <row r="218" s="103" customFormat="1" x14ac:dyDescent="0.2"/>
    <row r="219" s="103" customFormat="1" x14ac:dyDescent="0.2"/>
    <row r="220" s="103" customFormat="1" x14ac:dyDescent="0.2"/>
    <row r="221" s="103" customFormat="1" x14ac:dyDescent="0.2"/>
    <row r="222" s="103" customFormat="1" x14ac:dyDescent="0.2"/>
    <row r="223" s="103" customFormat="1" x14ac:dyDescent="0.2"/>
    <row r="224" s="103" customFormat="1" x14ac:dyDescent="0.2"/>
    <row r="225" s="103" customFormat="1" x14ac:dyDescent="0.2"/>
    <row r="226" s="103" customFormat="1" x14ac:dyDescent="0.2"/>
    <row r="227" s="103" customFormat="1" x14ac:dyDescent="0.2"/>
    <row r="228" s="103" customFormat="1" x14ac:dyDescent="0.2"/>
    <row r="229" s="103" customFormat="1" x14ac:dyDescent="0.2"/>
    <row r="230" s="103" customFormat="1" x14ac:dyDescent="0.2"/>
    <row r="231" s="103" customFormat="1" x14ac:dyDescent="0.2"/>
    <row r="232" s="103" customFormat="1" x14ac:dyDescent="0.2"/>
    <row r="233" s="103" customFormat="1" x14ac:dyDescent="0.2"/>
    <row r="234" s="103" customFormat="1" x14ac:dyDescent="0.2"/>
    <row r="235" s="103" customFormat="1" x14ac:dyDescent="0.2"/>
    <row r="236" s="103" customFormat="1" x14ac:dyDescent="0.2"/>
    <row r="237" s="103" customFormat="1" x14ac:dyDescent="0.2"/>
    <row r="238" s="103" customFormat="1" x14ac:dyDescent="0.2"/>
    <row r="239" s="103" customFormat="1" x14ac:dyDescent="0.2"/>
    <row r="240" s="103" customFormat="1" x14ac:dyDescent="0.2"/>
    <row r="241" s="103" customFormat="1" x14ac:dyDescent="0.2"/>
    <row r="242" s="103" customFormat="1" x14ac:dyDescent="0.2"/>
    <row r="243" s="103" customFormat="1" x14ac:dyDescent="0.2"/>
    <row r="244" s="103" customFormat="1" x14ac:dyDescent="0.2"/>
    <row r="245" s="103" customFormat="1" x14ac:dyDescent="0.2"/>
    <row r="246" s="103" customFormat="1" x14ac:dyDescent="0.2"/>
    <row r="247" s="103" customFormat="1" x14ac:dyDescent="0.2"/>
    <row r="248" s="103" customFormat="1" x14ac:dyDescent="0.2"/>
    <row r="249" s="103" customFormat="1" x14ac:dyDescent="0.2"/>
    <row r="250" s="103" customFormat="1" x14ac:dyDescent="0.2"/>
    <row r="251" s="103" customFormat="1" x14ac:dyDescent="0.2"/>
    <row r="252" s="103" customFormat="1" x14ac:dyDescent="0.2"/>
    <row r="253" s="103" customFormat="1" x14ac:dyDescent="0.2"/>
    <row r="254" s="103" customFormat="1" x14ac:dyDescent="0.2"/>
    <row r="255" s="103" customFormat="1" x14ac:dyDescent="0.2"/>
    <row r="256" s="103" customFormat="1" x14ac:dyDescent="0.2"/>
    <row r="257" s="103" customFormat="1" x14ac:dyDescent="0.2"/>
    <row r="258" s="103" customFormat="1" x14ac:dyDescent="0.2"/>
    <row r="259" s="103" customFormat="1" x14ac:dyDescent="0.2"/>
    <row r="260" s="103" customFormat="1" x14ac:dyDescent="0.2"/>
    <row r="261" s="103" customFormat="1" x14ac:dyDescent="0.2"/>
    <row r="262" s="103" customFormat="1" x14ac:dyDescent="0.2"/>
  </sheetData>
  <sheetProtection sheet="1" selectLockedCells="1"/>
  <protectedRanges>
    <protectedRange sqref="F5:I5" name="Einträge"/>
  </protectedRanges>
  <dataConsolidate/>
  <customSheetViews>
    <customSheetView guid="{028D363B-29C8-43E5-828B-5B5C239ABCB7}" showPageBreaks="1" showGridLines="0" fitToPage="1" printArea="1" hiddenRows="1" hiddenColumns="1">
      <selection activeCell="G7" sqref="G7"/>
      <pageMargins left="0.43307086614173229" right="0.19685039370078741" top="0.39370078740157483" bottom="0.39370078740157483" header="0.27559055118110237" footer="0.6692913385826772"/>
      <printOptions verticalCentered="1"/>
      <pageSetup paperSize="9" scale="78" orientation="landscape" r:id="rId1"/>
      <headerFooter alignWithMargins="0"/>
    </customSheetView>
    <customSheetView guid="{41CE2737-3F33-45D4-9A5B-FEF61FEC26BB}" showPageBreaks="1" showGridLines="0" fitToPage="1" printArea="1" hiddenRows="1" hiddenColumns="1" topLeftCell="A7">
      <selection activeCell="B22" sqref="B22"/>
      <pageMargins left="0.43307086614173229" right="0.19685039370078741" top="0.39370078740157483" bottom="0.39370078740157483" header="0.27559055118110237" footer="0.6692913385826772"/>
      <printOptions verticalCentered="1"/>
      <pageSetup paperSize="9" scale="81" orientation="landscape" r:id="rId2"/>
      <headerFooter alignWithMargins="0"/>
    </customSheetView>
    <customSheetView guid="{7591191C-1CA9-4972-9010-ACE08669645F}" showPageBreaks="1" showGridLines="0" fitToPage="1" printArea="1" hiddenRows="1" hiddenColumns="1">
      <selection activeCell="F10" sqref="F10"/>
      <pageMargins left="0.43307086614173229" right="0.19685039370078741" top="0.39370078740157483" bottom="0.39370078740157483" header="0.27559055118110237" footer="0.6692913385826772"/>
      <printOptions verticalCentered="1"/>
      <pageSetup paperSize="9" scale="81" orientation="landscape" r:id="rId3"/>
      <headerFooter alignWithMargins="0"/>
    </customSheetView>
  </customSheetViews>
  <mergeCells count="13">
    <mergeCell ref="E26:H26"/>
    <mergeCell ref="E27:H27"/>
    <mergeCell ref="I14:J14"/>
    <mergeCell ref="I21:J21"/>
    <mergeCell ref="F2:K2"/>
    <mergeCell ref="E22:H22"/>
    <mergeCell ref="E23:H23"/>
    <mergeCell ref="I7:J7"/>
    <mergeCell ref="C5:E5"/>
    <mergeCell ref="F3:F4"/>
    <mergeCell ref="H3:I4"/>
    <mergeCell ref="H5:I5"/>
    <mergeCell ref="G3:G4"/>
  </mergeCells>
  <phoneticPr fontId="6" type="noConversion"/>
  <conditionalFormatting sqref="C8">
    <cfRule type="cellIs" dxfId="1" priority="1" stopIfTrue="1" operator="greaterThan">
      <formula>""""""</formula>
    </cfRule>
  </conditionalFormatting>
  <dataValidations count="1">
    <dataValidation type="decimal" operator="greaterThanOrEqual" allowBlank="1" showInputMessage="1" showErrorMessage="1" sqref="F5" xr:uid="{00000000-0002-0000-0000-000000000000}">
      <formula1>6</formula1>
    </dataValidation>
  </dataValidations>
  <hyperlinks>
    <hyperlink ref="K13" r:id="rId4" xr:uid="{00000000-0004-0000-0000-000000000000}"/>
    <hyperlink ref="K21" r:id="rId5" xr:uid="{00000000-0004-0000-0000-000001000000}"/>
    <hyperlink ref="I14" r:id="rId6" display="www.auma.de" xr:uid="{00000000-0004-0000-0000-000002000000}"/>
    <hyperlink ref="I21" r:id="rId7" display="www.standkonfigurator.de" xr:uid="{00000000-0004-0000-0000-000003000000}"/>
  </hyperlinks>
  <printOptions verticalCentered="1"/>
  <pageMargins left="0.43307086614173229" right="0.19685039370078741" top="0.39370078740157483" bottom="0.39370078740157483" header="0.27559055118110237" footer="0.6692913385826772"/>
  <pageSetup paperSize="9" scale="75" orientation="landscape" r:id="rId8"/>
  <headerFooter alignWithMargins="0"/>
  <ignoredErrors>
    <ignoredError sqref="F11" formula="1"/>
  </ignoredErrors>
  <drawing r:id="rId9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1000000}">
          <x14:formula1>
            <xm:f>DropDown!$C$9:$C$11</xm:f>
          </x14:formula1>
          <xm:sqref>H5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EV266"/>
  <sheetViews>
    <sheetView showGridLines="0" topLeftCell="B1" zoomScaleNormal="100" workbookViewId="0">
      <selection activeCell="H5" sqref="F5:I5"/>
    </sheetView>
  </sheetViews>
  <sheetFormatPr baseColWidth="10" defaultRowHeight="12.75" x14ac:dyDescent="0.2"/>
  <cols>
    <col min="1" max="1" width="2.42578125" style="4" customWidth="1"/>
    <col min="2" max="2" width="50.5703125" customWidth="1"/>
    <col min="3" max="3" width="11.5703125" customWidth="1"/>
    <col min="4" max="4" width="8.5703125" customWidth="1"/>
    <col min="5" max="8" width="17" customWidth="1"/>
    <col min="9" max="10" width="20.5703125" customWidth="1"/>
    <col min="11" max="14" width="11.42578125" style="16"/>
    <col min="15" max="17" width="11.42578125" style="16" hidden="1" customWidth="1"/>
    <col min="18" max="32" width="11.42578125" style="16"/>
    <col min="33" max="76" width="11.42578125" style="17"/>
    <col min="77" max="150" width="11.42578125" style="14"/>
  </cols>
  <sheetData>
    <row r="2" spans="1:151" ht="78" customHeight="1" x14ac:dyDescent="0.2">
      <c r="C2" s="9"/>
      <c r="F2" s="253" t="s">
        <v>74</v>
      </c>
      <c r="G2" s="254"/>
      <c r="H2" s="254"/>
      <c r="I2" s="254"/>
      <c r="J2" s="254"/>
      <c r="K2" s="4"/>
      <c r="AG2" s="16"/>
      <c r="BY2" s="17"/>
      <c r="EU2" s="14"/>
    </row>
    <row r="3" spans="1:151" s="12" customFormat="1" ht="19.5" customHeight="1" x14ac:dyDescent="0.2">
      <c r="A3" s="10"/>
      <c r="C3" s="25"/>
      <c r="D3"/>
      <c r="F3" s="258" t="s">
        <v>46</v>
      </c>
      <c r="G3" s="258" t="s">
        <v>47</v>
      </c>
      <c r="H3" s="260" t="s">
        <v>68</v>
      </c>
      <c r="I3" s="261"/>
      <c r="J3" s="10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  <c r="AA3" s="55"/>
      <c r="AB3" s="55"/>
      <c r="AC3" s="55"/>
      <c r="AD3" s="55"/>
      <c r="AE3" s="55"/>
      <c r="AF3" s="55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8"/>
      <c r="AS3" s="18"/>
      <c r="AT3" s="18"/>
      <c r="AU3" s="18"/>
      <c r="AV3" s="18"/>
      <c r="AW3" s="18"/>
      <c r="AX3" s="18"/>
      <c r="AY3" s="18"/>
      <c r="AZ3" s="18"/>
      <c r="BA3" s="18"/>
      <c r="BB3" s="18"/>
      <c r="BC3" s="18"/>
      <c r="BD3" s="18"/>
      <c r="BE3" s="18"/>
      <c r="BF3" s="18"/>
      <c r="BG3" s="18"/>
      <c r="BH3" s="18"/>
      <c r="BI3" s="18"/>
      <c r="BJ3" s="18"/>
      <c r="BK3" s="18"/>
      <c r="BL3" s="18"/>
      <c r="BM3" s="18"/>
      <c r="BN3" s="18"/>
      <c r="BO3" s="18"/>
      <c r="BP3" s="18"/>
      <c r="BQ3" s="18"/>
      <c r="BR3" s="18"/>
      <c r="BS3" s="18"/>
      <c r="BT3" s="18"/>
      <c r="BU3" s="18"/>
      <c r="BV3" s="18"/>
      <c r="BW3" s="18"/>
      <c r="BX3" s="18"/>
      <c r="BY3" s="15"/>
      <c r="BZ3" s="15"/>
      <c r="CA3" s="15"/>
      <c r="CB3" s="15"/>
      <c r="CC3" s="15"/>
      <c r="CD3" s="15"/>
      <c r="CE3" s="15"/>
      <c r="CF3" s="15"/>
      <c r="CG3" s="15"/>
      <c r="CH3" s="15"/>
      <c r="CI3" s="15"/>
      <c r="CJ3" s="15"/>
      <c r="CK3" s="15"/>
      <c r="CL3" s="15"/>
      <c r="CM3" s="15"/>
      <c r="CN3" s="15"/>
      <c r="CO3" s="15"/>
      <c r="CP3" s="15"/>
      <c r="CQ3" s="15"/>
      <c r="CR3" s="15"/>
      <c r="CS3" s="15"/>
      <c r="CT3" s="15"/>
      <c r="CU3" s="15"/>
      <c r="CV3" s="15"/>
      <c r="CW3" s="15"/>
      <c r="CX3" s="15"/>
      <c r="CY3" s="15"/>
      <c r="CZ3" s="15"/>
      <c r="DA3" s="15"/>
      <c r="DB3" s="15"/>
      <c r="DC3" s="15"/>
      <c r="DD3" s="15"/>
      <c r="DE3" s="15"/>
      <c r="DF3" s="15"/>
      <c r="DG3" s="15"/>
      <c r="DH3" s="15"/>
      <c r="DI3" s="15"/>
      <c r="DJ3" s="15"/>
      <c r="DK3" s="15"/>
      <c r="DL3" s="15"/>
      <c r="DM3" s="15"/>
      <c r="DN3" s="15"/>
      <c r="DO3" s="15"/>
      <c r="DP3" s="15"/>
      <c r="DQ3" s="15"/>
      <c r="DR3" s="15"/>
      <c r="DS3" s="15"/>
      <c r="DT3" s="15"/>
      <c r="DU3" s="15"/>
      <c r="DV3" s="15"/>
      <c r="DW3" s="15"/>
      <c r="DX3" s="15"/>
      <c r="DY3" s="15"/>
      <c r="DZ3" s="15"/>
      <c r="EA3" s="15"/>
      <c r="EB3" s="15"/>
      <c r="EC3" s="15"/>
      <c r="ED3" s="15"/>
      <c r="EE3" s="15"/>
      <c r="EF3" s="15"/>
      <c r="EG3" s="15"/>
      <c r="EH3" s="15"/>
      <c r="EI3" s="15"/>
      <c r="EJ3" s="15"/>
      <c r="EK3" s="15"/>
      <c r="EL3" s="15"/>
      <c r="EM3" s="15"/>
      <c r="EN3" s="15"/>
      <c r="EO3" s="15"/>
      <c r="EP3" s="15"/>
      <c r="EQ3" s="15"/>
      <c r="ER3" s="15"/>
      <c r="ES3" s="15"/>
      <c r="ET3" s="15"/>
    </row>
    <row r="4" spans="1:151" s="12" customFormat="1" ht="19.5" customHeight="1" x14ac:dyDescent="0.2">
      <c r="A4" s="10"/>
      <c r="B4" s="208" t="s">
        <v>82</v>
      </c>
      <c r="C4" s="25"/>
      <c r="D4"/>
      <c r="F4" s="259"/>
      <c r="G4" s="259"/>
      <c r="H4" s="262"/>
      <c r="I4" s="263"/>
      <c r="J4" s="10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  <c r="AA4" s="55"/>
      <c r="AB4" s="55"/>
      <c r="AC4" s="55"/>
      <c r="AD4" s="55"/>
      <c r="AE4" s="55"/>
      <c r="AF4" s="55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  <c r="BG4" s="18"/>
      <c r="BH4" s="18"/>
      <c r="BI4" s="18"/>
      <c r="BJ4" s="18"/>
      <c r="BK4" s="18"/>
      <c r="BL4" s="18"/>
      <c r="BM4" s="18"/>
      <c r="BN4" s="18"/>
      <c r="BO4" s="18"/>
      <c r="BP4" s="18"/>
      <c r="BQ4" s="18"/>
      <c r="BR4" s="18"/>
      <c r="BS4" s="18"/>
      <c r="BT4" s="18"/>
      <c r="BU4" s="18"/>
      <c r="BV4" s="18"/>
      <c r="BW4" s="18"/>
      <c r="BX4" s="18"/>
      <c r="BY4" s="15"/>
      <c r="BZ4" s="15"/>
      <c r="CA4" s="15"/>
      <c r="CB4" s="15"/>
      <c r="CC4" s="15"/>
      <c r="CD4" s="15"/>
      <c r="CE4" s="15"/>
      <c r="CF4" s="15"/>
      <c r="CG4" s="15"/>
      <c r="CH4" s="15"/>
      <c r="CI4" s="15"/>
      <c r="CJ4" s="15"/>
      <c r="CK4" s="15"/>
      <c r="CL4" s="15"/>
      <c r="CM4" s="15"/>
      <c r="CN4" s="15"/>
      <c r="CO4" s="15"/>
      <c r="CP4" s="15"/>
      <c r="CQ4" s="15"/>
      <c r="CR4" s="15"/>
      <c r="CS4" s="15"/>
      <c r="CT4" s="15"/>
      <c r="CU4" s="15"/>
      <c r="CV4" s="15"/>
      <c r="CW4" s="15"/>
      <c r="CX4" s="15"/>
      <c r="CY4" s="15"/>
      <c r="CZ4" s="15"/>
      <c r="DA4" s="15"/>
      <c r="DB4" s="15"/>
      <c r="DC4" s="15"/>
      <c r="DD4" s="15"/>
      <c r="DE4" s="15"/>
      <c r="DF4" s="15"/>
      <c r="DG4" s="15"/>
      <c r="DH4" s="15"/>
      <c r="DI4" s="15"/>
      <c r="DJ4" s="15"/>
      <c r="DK4" s="15"/>
      <c r="DL4" s="15"/>
      <c r="DM4" s="15"/>
      <c r="DN4" s="15"/>
      <c r="DO4" s="15"/>
      <c r="DP4" s="15"/>
      <c r="DQ4" s="15"/>
      <c r="DR4" s="15"/>
      <c r="DS4" s="15"/>
      <c r="DT4" s="15"/>
      <c r="DU4" s="15"/>
      <c r="DV4" s="15"/>
      <c r="DW4" s="15"/>
      <c r="DX4" s="15"/>
      <c r="DY4" s="15"/>
      <c r="DZ4" s="15"/>
      <c r="EA4" s="15"/>
      <c r="EB4" s="15"/>
      <c r="EC4" s="15"/>
      <c r="ED4" s="15"/>
      <c r="EE4" s="15"/>
      <c r="EF4" s="15"/>
      <c r="EG4" s="15"/>
      <c r="EH4" s="15"/>
      <c r="EI4" s="15"/>
      <c r="EJ4" s="15"/>
      <c r="EK4" s="15"/>
      <c r="EL4" s="15"/>
      <c r="EM4" s="15"/>
      <c r="EN4" s="15"/>
      <c r="EO4" s="15"/>
      <c r="EP4" s="15"/>
      <c r="EQ4" s="15"/>
      <c r="ER4" s="15"/>
      <c r="ES4" s="15"/>
      <c r="ET4" s="15"/>
    </row>
    <row r="5" spans="1:151" ht="21.75" customHeight="1" x14ac:dyDescent="0.2">
      <c r="B5" s="25"/>
      <c r="C5" s="255" t="s">
        <v>22</v>
      </c>
      <c r="D5" s="255"/>
      <c r="E5" s="256"/>
      <c r="F5" s="91">
        <v>30</v>
      </c>
      <c r="G5" s="207"/>
      <c r="H5" s="264">
        <v>0</v>
      </c>
      <c r="I5" s="265"/>
      <c r="J5" s="4"/>
    </row>
    <row r="6" spans="1:151" ht="12.75" customHeight="1" x14ac:dyDescent="0.2">
      <c r="B6" s="25"/>
      <c r="C6" s="25"/>
      <c r="D6" s="4"/>
      <c r="E6" s="8"/>
      <c r="F6" s="10"/>
      <c r="G6" s="4"/>
      <c r="H6" s="4"/>
      <c r="I6" s="11"/>
      <c r="J6" s="101" t="s">
        <v>67</v>
      </c>
    </row>
    <row r="7" spans="1:151" ht="13.5" customHeight="1" x14ac:dyDescent="0.2">
      <c r="C7" s="25"/>
      <c r="D7" s="4"/>
      <c r="E7" s="8"/>
      <c r="F7" s="10"/>
      <c r="G7" s="4"/>
      <c r="H7" s="4"/>
      <c r="I7" s="251" t="str">
        <f>DropDown!E30</f>
        <v>www.itsa365.de/application</v>
      </c>
      <c r="J7" s="257"/>
    </row>
    <row r="8" spans="1:151" ht="68.099999999999994" customHeight="1" x14ac:dyDescent="0.2">
      <c r="B8" s="68" t="s">
        <v>27</v>
      </c>
      <c r="C8" s="3"/>
      <c r="D8" s="1"/>
      <c r="E8" s="22" t="s">
        <v>83</v>
      </c>
      <c r="F8" s="79" t="s">
        <v>84</v>
      </c>
      <c r="G8" s="23" t="s">
        <v>85</v>
      </c>
      <c r="H8" s="24" t="s">
        <v>86</v>
      </c>
      <c r="I8" s="2"/>
      <c r="J8" s="2"/>
    </row>
    <row r="9" spans="1:151" x14ac:dyDescent="0.2">
      <c r="B9" s="30" t="s">
        <v>5</v>
      </c>
      <c r="C9" s="148">
        <v>380</v>
      </c>
      <c r="D9" s="156"/>
      <c r="E9" s="94">
        <f>IF($F$5&lt;=30,$F$5*$C$9,11400+($F$5-30)*DropDown!C13)</f>
        <v>11400</v>
      </c>
      <c r="F9" s="93">
        <f>IF($F$5&lt;=30,$F$5*$C$9,11400+($F$5-30)*DropDown!C14)</f>
        <v>11400</v>
      </c>
      <c r="G9" s="95">
        <f>IF($F$5&lt;=30,$F$5*$C$9,11400+($F$5-30)*DropDown!C15)</f>
        <v>11400</v>
      </c>
      <c r="H9" s="96">
        <f>IF($F$5&lt;=30,$F$5*$C$9,11400+($F$5-30)*DropDown!C16)</f>
        <v>11400</v>
      </c>
      <c r="I9" s="2"/>
      <c r="J9" s="2"/>
      <c r="O9" s="20">
        <v>0</v>
      </c>
      <c r="P9" s="19">
        <v>0.19</v>
      </c>
    </row>
    <row r="10" spans="1:151" x14ac:dyDescent="0.2">
      <c r="B10" s="78" t="s">
        <v>48</v>
      </c>
      <c r="C10" s="148">
        <v>1425</v>
      </c>
      <c r="D10" s="156"/>
      <c r="E10" s="72">
        <f>$G$5*$C$10</f>
        <v>0</v>
      </c>
      <c r="F10" s="73">
        <f>$G$5*$C$10</f>
        <v>0</v>
      </c>
      <c r="G10" s="74">
        <f>$G$5*$C$10</f>
        <v>0</v>
      </c>
      <c r="H10" s="75">
        <f>$G$5*$C$10</f>
        <v>0</v>
      </c>
      <c r="I10" s="2"/>
      <c r="J10" s="2"/>
      <c r="O10" s="20"/>
      <c r="P10" s="19"/>
    </row>
    <row r="11" spans="1:151" x14ac:dyDescent="0.2">
      <c r="B11" s="78" t="s">
        <v>42</v>
      </c>
      <c r="C11" s="156">
        <f>DropDown!C22</f>
        <v>410</v>
      </c>
      <c r="D11" s="156" t="s">
        <v>25</v>
      </c>
      <c r="E11" s="97">
        <f>C11</f>
        <v>410</v>
      </c>
      <c r="F11" s="98">
        <f>C11</f>
        <v>410</v>
      </c>
      <c r="G11" s="99">
        <f>C11</f>
        <v>410</v>
      </c>
      <c r="H11" s="100">
        <f>C11</f>
        <v>410</v>
      </c>
      <c r="I11" s="2"/>
      <c r="J11" s="2"/>
    </row>
    <row r="12" spans="1:151" x14ac:dyDescent="0.2">
      <c r="B12" s="78" t="s">
        <v>65</v>
      </c>
      <c r="C12" s="156">
        <f>DropDown!C23</f>
        <v>1060</v>
      </c>
      <c r="D12" s="156" t="s">
        <v>25</v>
      </c>
      <c r="E12" s="97">
        <f>C12</f>
        <v>1060</v>
      </c>
      <c r="F12" s="98">
        <f>C12</f>
        <v>1060</v>
      </c>
      <c r="G12" s="209">
        <f>C12</f>
        <v>1060</v>
      </c>
      <c r="H12" s="210">
        <f>990</f>
        <v>990</v>
      </c>
      <c r="I12" s="2"/>
      <c r="J12" s="2"/>
    </row>
    <row r="13" spans="1:151" x14ac:dyDescent="0.2">
      <c r="B13" s="76" t="s">
        <v>23</v>
      </c>
      <c r="C13" s="148">
        <f>DropDown!C18</f>
        <v>0.6</v>
      </c>
      <c r="D13" s="169" t="s">
        <v>49</v>
      </c>
      <c r="E13" s="72">
        <f>C13*F5</f>
        <v>18</v>
      </c>
      <c r="F13" s="73">
        <f>C13*F5</f>
        <v>18</v>
      </c>
      <c r="G13" s="74">
        <f>C13*F5</f>
        <v>18</v>
      </c>
      <c r="H13" s="75">
        <f>C13*F5</f>
        <v>18</v>
      </c>
    </row>
    <row r="14" spans="1:151" x14ac:dyDescent="0.2">
      <c r="B14" s="77" t="s">
        <v>53</v>
      </c>
      <c r="C14" s="148">
        <f>DropDown!C20</f>
        <v>6.4</v>
      </c>
      <c r="D14" s="169" t="s">
        <v>49</v>
      </c>
      <c r="E14" s="72">
        <f>IF($F$5&lt;500,$F$5*$C$14,500*$C$14)</f>
        <v>192</v>
      </c>
      <c r="F14" s="73">
        <f>IF($F$5&lt;500,$F$5*$C$14,500*$C$14)</f>
        <v>192</v>
      </c>
      <c r="G14" s="74">
        <f>IF($F$5&lt;500,$F$5*$C$14,500*$C$14)</f>
        <v>192</v>
      </c>
      <c r="H14" s="75">
        <f>IF($F$5&lt;500,$F$5*$C$14,500*$C$14)</f>
        <v>192</v>
      </c>
      <c r="I14" s="252" t="str">
        <f>DropDown!E31</f>
        <v>www.auma.de/en/</v>
      </c>
      <c r="J14" s="251"/>
    </row>
    <row r="15" spans="1:151" ht="14.25" customHeight="1" x14ac:dyDescent="0.2">
      <c r="B15" s="64" t="s">
        <v>26</v>
      </c>
      <c r="C15" s="216"/>
      <c r="D15" s="177"/>
      <c r="E15" s="211">
        <f>E9+E10+E11+E12+E13+E14</f>
        <v>13080</v>
      </c>
      <c r="F15" s="213">
        <f t="shared" ref="F15" si="0">F9+F10+F11+F12+F13+F14</f>
        <v>13080</v>
      </c>
      <c r="G15" s="214">
        <f>G9+G10+G11+G12+G13+G14</f>
        <v>13080</v>
      </c>
      <c r="H15" s="215">
        <f>H9+H10+H11+H12+H13+H14</f>
        <v>13010</v>
      </c>
      <c r="I15" s="2"/>
      <c r="J15" s="2"/>
    </row>
    <row r="16" spans="1:151" x14ac:dyDescent="0.2">
      <c r="B16" s="65" t="s">
        <v>6</v>
      </c>
      <c r="C16" s="173">
        <f>H5</f>
        <v>0</v>
      </c>
      <c r="D16" s="156" t="s">
        <v>24</v>
      </c>
      <c r="E16" s="36">
        <f>IF($C$16="-choose-",0,E15*$C$16)</f>
        <v>0</v>
      </c>
      <c r="F16" s="33">
        <f>IF($C$16="-choose-",0,F15*$C$16)</f>
        <v>0</v>
      </c>
      <c r="G16" s="34">
        <f>IF($C$16="-choose-",0,G15*$C$16)</f>
        <v>0</v>
      </c>
      <c r="H16" s="35">
        <f>IF($C$16="-choose-",0,H15*$C$16)</f>
        <v>0</v>
      </c>
      <c r="I16" s="2"/>
      <c r="J16" s="2"/>
    </row>
    <row r="17" spans="2:10" ht="12.75" customHeight="1" thickBot="1" x14ac:dyDescent="0.25">
      <c r="B17" s="59" t="s">
        <v>7</v>
      </c>
      <c r="C17" s="179"/>
      <c r="D17" s="180"/>
      <c r="E17" s="37">
        <f>E15+E16</f>
        <v>13080</v>
      </c>
      <c r="F17" s="38">
        <f>F15+F16</f>
        <v>13080</v>
      </c>
      <c r="G17" s="39">
        <f>G15+G16</f>
        <v>13080</v>
      </c>
      <c r="H17" s="40">
        <f>H15+H16</f>
        <v>13010</v>
      </c>
      <c r="I17" s="2"/>
      <c r="J17" s="2"/>
    </row>
    <row r="18" spans="2:10" ht="12.75" customHeight="1" thickTop="1" x14ac:dyDescent="0.2">
      <c r="B18" s="30"/>
      <c r="C18" s="217"/>
      <c r="D18" s="218"/>
      <c r="E18" s="41"/>
      <c r="F18" s="42"/>
      <c r="G18" s="42"/>
      <c r="H18" s="42"/>
      <c r="I18" s="2"/>
      <c r="J18" s="2"/>
    </row>
    <row r="19" spans="2:10" ht="12.75" customHeight="1" x14ac:dyDescent="0.2">
      <c r="B19" s="30"/>
      <c r="C19" s="217"/>
      <c r="D19" s="218"/>
      <c r="E19" s="41"/>
      <c r="F19" s="42"/>
      <c r="G19" s="42"/>
      <c r="H19" s="42"/>
      <c r="I19" s="2"/>
      <c r="J19" s="2"/>
    </row>
    <row r="20" spans="2:10" ht="13.5" customHeight="1" x14ac:dyDescent="0.2">
      <c r="B20" s="63" t="s">
        <v>51</v>
      </c>
      <c r="C20" s="217"/>
      <c r="D20" s="218"/>
      <c r="E20" s="41"/>
      <c r="F20" s="41"/>
      <c r="G20" s="41"/>
      <c r="H20" s="41"/>
      <c r="I20" s="2"/>
      <c r="J20" s="2"/>
    </row>
    <row r="21" spans="2:10" ht="56.25" x14ac:dyDescent="0.2">
      <c r="B21" s="102" t="s">
        <v>81</v>
      </c>
      <c r="C21" s="219"/>
      <c r="D21" s="220"/>
      <c r="E21" s="41"/>
      <c r="F21" s="41"/>
      <c r="G21" s="41"/>
      <c r="H21" s="41"/>
      <c r="I21" s="251" t="str">
        <f>DropDown!E32</f>
        <v>more complete rental stands: www.standconfigurator.com</v>
      </c>
      <c r="J21" s="251"/>
    </row>
    <row r="22" spans="2:10" x14ac:dyDescent="0.2">
      <c r="B22" s="31" t="s">
        <v>77</v>
      </c>
      <c r="C22" s="223">
        <v>219</v>
      </c>
      <c r="D22" s="156" t="s">
        <v>49</v>
      </c>
      <c r="E22" s="248">
        <f>IF(F5&lt;15,15*C22,C22*F5)</f>
        <v>6570</v>
      </c>
      <c r="F22" s="249"/>
      <c r="G22" s="249"/>
      <c r="H22" s="250"/>
      <c r="I22" s="2"/>
      <c r="J22" s="2"/>
    </row>
    <row r="23" spans="2:10" x14ac:dyDescent="0.2">
      <c r="B23" s="61" t="s">
        <v>6</v>
      </c>
      <c r="C23" s="191">
        <f>H5</f>
        <v>0</v>
      </c>
      <c r="D23" s="156" t="s">
        <v>24</v>
      </c>
      <c r="E23" s="248">
        <f>IF($C$23="-choose-",0,E22*C23)</f>
        <v>0</v>
      </c>
      <c r="F23" s="249"/>
      <c r="G23" s="249"/>
      <c r="H23" s="250"/>
      <c r="I23" s="2"/>
      <c r="J23" s="2"/>
    </row>
    <row r="24" spans="2:10" ht="13.5" thickBot="1" x14ac:dyDescent="0.25">
      <c r="B24" s="58" t="s">
        <v>8</v>
      </c>
      <c r="C24" s="193"/>
      <c r="D24" s="194"/>
      <c r="E24" s="43">
        <f>E17+E22+E23</f>
        <v>19650</v>
      </c>
      <c r="F24" s="38">
        <f>F17+E22+E23</f>
        <v>19650</v>
      </c>
      <c r="G24" s="39">
        <f>G17+E22+E23</f>
        <v>19650</v>
      </c>
      <c r="H24" s="40">
        <f>H17+E22+E23</f>
        <v>19580</v>
      </c>
      <c r="I24" s="2"/>
      <c r="J24" s="2"/>
    </row>
    <row r="25" spans="2:10" ht="13.5" thickTop="1" x14ac:dyDescent="0.2">
      <c r="B25" s="31"/>
      <c r="C25" s="189"/>
      <c r="D25" s="221"/>
      <c r="E25" s="44"/>
      <c r="F25" s="44"/>
      <c r="G25" s="44"/>
      <c r="H25" s="44"/>
      <c r="I25" s="2"/>
      <c r="J25" s="2"/>
    </row>
    <row r="26" spans="2:10" x14ac:dyDescent="0.2">
      <c r="B26" s="31" t="s">
        <v>80</v>
      </c>
      <c r="C26" s="189">
        <f>DropDown!C26</f>
        <v>199</v>
      </c>
      <c r="D26" s="156" t="s">
        <v>49</v>
      </c>
      <c r="E26" s="248">
        <f>IF(F5&lt;9,9*C26,C26*F5)</f>
        <v>5970</v>
      </c>
      <c r="F26" s="249"/>
      <c r="G26" s="249"/>
      <c r="H26" s="250"/>
      <c r="I26" s="2"/>
      <c r="J26" s="2"/>
    </row>
    <row r="27" spans="2:10" x14ac:dyDescent="0.2">
      <c r="B27" s="62" t="s">
        <v>6</v>
      </c>
      <c r="C27" s="191">
        <f>H5</f>
        <v>0</v>
      </c>
      <c r="D27" s="156" t="s">
        <v>24</v>
      </c>
      <c r="E27" s="248">
        <f>IF($C$27="-choose-",0,E26*C27)</f>
        <v>0</v>
      </c>
      <c r="F27" s="249"/>
      <c r="G27" s="249"/>
      <c r="H27" s="250"/>
      <c r="I27" s="2"/>
      <c r="J27" s="2"/>
    </row>
    <row r="28" spans="2:10" ht="13.5" thickBot="1" x14ac:dyDescent="0.25">
      <c r="B28" s="60" t="s">
        <v>8</v>
      </c>
      <c r="C28" s="193"/>
      <c r="D28" s="194"/>
      <c r="E28" s="43">
        <f>E17+E26+E27</f>
        <v>19050</v>
      </c>
      <c r="F28" s="38">
        <f>F17+E26+E27</f>
        <v>19050</v>
      </c>
      <c r="G28" s="39">
        <f>G17+E26+E27</f>
        <v>19050</v>
      </c>
      <c r="H28" s="40">
        <f>H17+E26+E27</f>
        <v>18980</v>
      </c>
      <c r="I28" s="2"/>
      <c r="J28" s="2"/>
    </row>
    <row r="29" spans="2:10" ht="13.5" thickTop="1" x14ac:dyDescent="0.2">
      <c r="B29" s="31"/>
      <c r="C29" s="189"/>
      <c r="D29" s="221"/>
      <c r="E29" s="44"/>
      <c r="F29" s="44"/>
      <c r="G29" s="44"/>
      <c r="H29" s="44"/>
      <c r="I29" s="2"/>
      <c r="J29" s="2"/>
    </row>
    <row r="30" spans="2:10" x14ac:dyDescent="0.2">
      <c r="B30" s="56" t="s">
        <v>73</v>
      </c>
      <c r="C30" s="189">
        <f>DropDown!C27</f>
        <v>239</v>
      </c>
      <c r="D30" s="156" t="s">
        <v>49</v>
      </c>
      <c r="E30" s="248">
        <f>IF(F5&lt;12,12*C30,C30*F5)</f>
        <v>7170</v>
      </c>
      <c r="F30" s="249"/>
      <c r="G30" s="249"/>
      <c r="H30" s="250"/>
      <c r="I30" s="2"/>
      <c r="J30" s="2"/>
    </row>
    <row r="31" spans="2:10" x14ac:dyDescent="0.2">
      <c r="B31" s="62" t="s">
        <v>6</v>
      </c>
      <c r="C31" s="191">
        <f>H5</f>
        <v>0</v>
      </c>
      <c r="D31" s="156" t="s">
        <v>24</v>
      </c>
      <c r="E31" s="248">
        <f>IF($C$31="-choose-",0,E30*C31)</f>
        <v>0</v>
      </c>
      <c r="F31" s="249"/>
      <c r="G31" s="249"/>
      <c r="H31" s="250"/>
      <c r="I31" s="2"/>
      <c r="J31" s="2"/>
    </row>
    <row r="32" spans="2:10" ht="13.5" thickBot="1" x14ac:dyDescent="0.25">
      <c r="B32" s="60" t="s">
        <v>8</v>
      </c>
      <c r="C32" s="45"/>
      <c r="D32" s="46"/>
      <c r="E32" s="43">
        <f>E17+E30+E31</f>
        <v>20250</v>
      </c>
      <c r="F32" s="38">
        <f>F17+E30+E31</f>
        <v>20250</v>
      </c>
      <c r="G32" s="39">
        <f>G17+E30+E31</f>
        <v>20250</v>
      </c>
      <c r="H32" s="40">
        <f>H17+E30+E31</f>
        <v>20180</v>
      </c>
      <c r="I32" s="2"/>
      <c r="J32" s="2"/>
    </row>
    <row r="33" spans="1:152" ht="13.5" thickTop="1" x14ac:dyDescent="0.2">
      <c r="B33" s="1"/>
      <c r="C33" s="1"/>
      <c r="D33" s="1"/>
      <c r="E33" s="1"/>
      <c r="F33" s="1"/>
      <c r="G33" s="1"/>
      <c r="H33" s="1"/>
      <c r="I33" s="1"/>
      <c r="J33" s="1"/>
    </row>
    <row r="34" spans="1:152" ht="15" customHeight="1" x14ac:dyDescent="0.2">
      <c r="B34" s="92" t="s">
        <v>52</v>
      </c>
      <c r="C34" s="1"/>
      <c r="D34" s="1"/>
      <c r="E34" s="1"/>
      <c r="F34" s="1"/>
      <c r="G34" s="1"/>
      <c r="H34" s="1"/>
      <c r="I34" s="1"/>
      <c r="J34" s="1"/>
      <c r="K34" s="1"/>
      <c r="L34" s="7"/>
      <c r="AG34" s="16"/>
      <c r="AH34" s="16"/>
      <c r="BY34" s="17"/>
      <c r="BZ34" s="17"/>
      <c r="EU34" s="14"/>
      <c r="EV34" s="14"/>
    </row>
    <row r="35" spans="1:152" ht="9.75" customHeight="1" x14ac:dyDescent="0.2">
      <c r="B35" s="4"/>
      <c r="C35" s="4"/>
      <c r="D35" s="4"/>
      <c r="E35" s="4"/>
      <c r="F35" s="4"/>
      <c r="G35" s="4"/>
      <c r="H35" s="4"/>
      <c r="I35" s="4"/>
      <c r="J35" s="4"/>
    </row>
    <row r="36" spans="1:152" s="6" customFormat="1" hidden="1" x14ac:dyDescent="0.2">
      <c r="A36" s="5"/>
      <c r="B36" s="5">
        <v>0</v>
      </c>
      <c r="C36" s="5"/>
      <c r="D36" s="5"/>
      <c r="E36" s="5"/>
      <c r="F36" s="5"/>
      <c r="G36" s="5"/>
      <c r="H36" s="5"/>
      <c r="I36" s="5"/>
      <c r="J36" s="5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7"/>
      <c r="BK36" s="17"/>
      <c r="BL36" s="17"/>
      <c r="BM36" s="17"/>
      <c r="BN36" s="17"/>
      <c r="BO36" s="17"/>
      <c r="BP36" s="17"/>
      <c r="BQ36" s="17"/>
      <c r="BR36" s="17"/>
      <c r="BS36" s="17"/>
      <c r="BT36" s="17"/>
      <c r="BU36" s="17"/>
      <c r="BV36" s="17"/>
      <c r="BW36" s="17"/>
      <c r="BX36" s="17"/>
      <c r="BY36" s="14"/>
      <c r="BZ36" s="14"/>
      <c r="CA36" s="14"/>
      <c r="CB36" s="14"/>
      <c r="CC36" s="14"/>
      <c r="CD36" s="14"/>
      <c r="CE36" s="14"/>
      <c r="CF36" s="14"/>
      <c r="CG36" s="14"/>
      <c r="CH36" s="14"/>
      <c r="CI36" s="14"/>
      <c r="CJ36" s="14"/>
      <c r="CK36" s="14"/>
      <c r="CL36" s="14"/>
      <c r="CM36" s="14"/>
      <c r="CN36" s="14"/>
      <c r="CO36" s="14"/>
      <c r="CP36" s="14"/>
      <c r="CQ36" s="14"/>
      <c r="CR36" s="14"/>
      <c r="CS36" s="14"/>
      <c r="CT36" s="14"/>
      <c r="CU36" s="14"/>
      <c r="CV36" s="14"/>
      <c r="CW36" s="14"/>
      <c r="CX36" s="14"/>
      <c r="CY36" s="14"/>
      <c r="CZ36" s="14"/>
      <c r="DA36" s="14"/>
      <c r="DB36" s="14"/>
      <c r="DC36" s="14"/>
      <c r="DD36" s="14"/>
      <c r="DE36" s="14"/>
      <c r="DF36" s="14"/>
      <c r="DG36" s="14"/>
      <c r="DH36" s="14"/>
      <c r="DI36" s="14"/>
      <c r="DJ36" s="14"/>
      <c r="DK36" s="14"/>
      <c r="DL36" s="14"/>
      <c r="DM36" s="14"/>
      <c r="DN36" s="14"/>
      <c r="DO36" s="14"/>
      <c r="DP36" s="14"/>
      <c r="DQ36" s="14"/>
      <c r="DR36" s="14"/>
      <c r="DS36" s="14"/>
      <c r="DT36" s="14"/>
      <c r="DU36" s="14"/>
      <c r="DV36" s="14"/>
      <c r="DW36" s="14"/>
      <c r="DX36" s="14"/>
      <c r="DY36" s="14"/>
      <c r="DZ36" s="14"/>
      <c r="EA36" s="14"/>
      <c r="EB36" s="14"/>
      <c r="EC36" s="14"/>
      <c r="ED36" s="14"/>
      <c r="EE36" s="14"/>
      <c r="EF36" s="14"/>
      <c r="EG36" s="14"/>
      <c r="EH36" s="14"/>
      <c r="EI36" s="14"/>
      <c r="EJ36" s="14"/>
      <c r="EK36" s="14"/>
      <c r="EL36" s="14"/>
      <c r="EM36" s="14"/>
      <c r="EN36" s="14"/>
      <c r="EO36" s="14"/>
      <c r="EP36" s="14"/>
      <c r="EQ36" s="14"/>
      <c r="ER36" s="14"/>
      <c r="ES36" s="14"/>
      <c r="ET36" s="14"/>
    </row>
    <row r="37" spans="1:152" s="6" customFormat="1" hidden="1" x14ac:dyDescent="0.2">
      <c r="A37" s="5"/>
      <c r="B37" s="5">
        <v>6</v>
      </c>
      <c r="C37" s="5"/>
      <c r="D37" s="5"/>
      <c r="E37" s="5"/>
      <c r="F37" s="5"/>
      <c r="G37" s="5"/>
      <c r="H37" s="5"/>
      <c r="I37" s="5"/>
      <c r="J37" s="5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17"/>
      <c r="BN37" s="17"/>
      <c r="BO37" s="17"/>
      <c r="BP37" s="17"/>
      <c r="BQ37" s="17"/>
      <c r="BR37" s="17"/>
      <c r="BS37" s="17"/>
      <c r="BT37" s="17"/>
      <c r="BU37" s="17"/>
      <c r="BV37" s="17"/>
      <c r="BW37" s="17"/>
      <c r="BX37" s="17"/>
      <c r="BY37" s="14"/>
      <c r="BZ37" s="14"/>
      <c r="CA37" s="14"/>
      <c r="CB37" s="14"/>
      <c r="CC37" s="14"/>
      <c r="CD37" s="14"/>
      <c r="CE37" s="14"/>
      <c r="CF37" s="14"/>
      <c r="CG37" s="14"/>
      <c r="CH37" s="14"/>
      <c r="CI37" s="14"/>
      <c r="CJ37" s="14"/>
      <c r="CK37" s="14"/>
      <c r="CL37" s="14"/>
      <c r="CM37" s="14"/>
      <c r="CN37" s="14"/>
      <c r="CO37" s="14"/>
      <c r="CP37" s="14"/>
      <c r="CQ37" s="14"/>
      <c r="CR37" s="14"/>
      <c r="CS37" s="14"/>
      <c r="CT37" s="14"/>
      <c r="CU37" s="14"/>
      <c r="CV37" s="14"/>
      <c r="CW37" s="14"/>
      <c r="CX37" s="14"/>
      <c r="CY37" s="14"/>
      <c r="CZ37" s="14"/>
      <c r="DA37" s="14"/>
      <c r="DB37" s="14"/>
      <c r="DC37" s="14"/>
      <c r="DD37" s="14"/>
      <c r="DE37" s="14"/>
      <c r="DF37" s="14"/>
      <c r="DG37" s="14"/>
      <c r="DH37" s="14"/>
      <c r="DI37" s="14"/>
      <c r="DJ37" s="14"/>
      <c r="DK37" s="14"/>
      <c r="DL37" s="14"/>
      <c r="DM37" s="14"/>
      <c r="DN37" s="14"/>
      <c r="DO37" s="14"/>
      <c r="DP37" s="14"/>
      <c r="DQ37" s="14"/>
      <c r="DR37" s="14"/>
      <c r="DS37" s="14"/>
      <c r="DT37" s="14"/>
      <c r="DU37" s="14"/>
      <c r="DV37" s="14"/>
      <c r="DW37" s="14"/>
      <c r="DX37" s="14"/>
      <c r="DY37" s="14"/>
      <c r="DZ37" s="14"/>
      <c r="EA37" s="14"/>
      <c r="EB37" s="14"/>
      <c r="EC37" s="14"/>
      <c r="ED37" s="14"/>
      <c r="EE37" s="14"/>
      <c r="EF37" s="14"/>
      <c r="EG37" s="14"/>
      <c r="EH37" s="14"/>
      <c r="EI37" s="14"/>
      <c r="EJ37" s="14"/>
      <c r="EK37" s="14"/>
      <c r="EL37" s="14"/>
      <c r="EM37" s="14"/>
      <c r="EN37" s="14"/>
      <c r="EO37" s="14"/>
      <c r="EP37" s="14"/>
      <c r="EQ37" s="14"/>
      <c r="ER37" s="14"/>
      <c r="ES37" s="14"/>
      <c r="ET37" s="14"/>
    </row>
    <row r="38" spans="1:152" hidden="1" x14ac:dyDescent="0.2">
      <c r="B38" s="4"/>
      <c r="C38" s="4"/>
      <c r="D38" s="4"/>
      <c r="E38" s="4"/>
      <c r="F38" s="4"/>
      <c r="G38" s="4"/>
      <c r="H38" s="4"/>
      <c r="I38" s="4"/>
      <c r="J38" s="4"/>
    </row>
    <row r="39" spans="1:152" s="17" customFormat="1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</row>
    <row r="40" spans="1:152" s="17" customFormat="1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</row>
    <row r="41" spans="1:152" s="17" customFormat="1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</row>
    <row r="42" spans="1:152" s="17" customFormat="1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</row>
    <row r="43" spans="1:152" s="17" customFormat="1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</row>
    <row r="44" spans="1:152" s="17" customFormat="1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</row>
    <row r="45" spans="1:152" s="17" customFormat="1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</row>
    <row r="46" spans="1:152" s="17" customFormat="1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</row>
    <row r="47" spans="1:152" s="17" customFormat="1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</row>
    <row r="48" spans="1:152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</row>
    <row r="49" spans="1:10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</row>
    <row r="50" spans="1:10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</row>
    <row r="51" spans="1:10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</row>
    <row r="52" spans="1:10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</row>
    <row r="53" spans="1:10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</row>
    <row r="54" spans="1:10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</row>
    <row r="55" spans="1:10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</row>
    <row r="56" spans="1:10" x14ac:dyDescent="0.2">
      <c r="A56" s="16"/>
      <c r="B56" s="16"/>
      <c r="C56" s="16"/>
      <c r="D56" s="16"/>
      <c r="E56" s="16"/>
      <c r="F56" s="16"/>
      <c r="G56" s="16"/>
      <c r="H56" s="16"/>
      <c r="I56" s="16"/>
      <c r="J56" s="16"/>
    </row>
    <row r="57" spans="1:10" x14ac:dyDescent="0.2">
      <c r="A57" s="16"/>
      <c r="B57" s="16"/>
      <c r="C57" s="16"/>
      <c r="D57" s="16"/>
      <c r="E57" s="16"/>
      <c r="F57" s="16"/>
      <c r="G57" s="16"/>
      <c r="H57" s="16"/>
      <c r="I57" s="16"/>
      <c r="J57" s="16"/>
    </row>
    <row r="58" spans="1:10" x14ac:dyDescent="0.2">
      <c r="A58" s="16"/>
      <c r="B58" s="16"/>
      <c r="C58" s="16"/>
      <c r="D58" s="16"/>
      <c r="E58" s="16"/>
      <c r="F58" s="16"/>
      <c r="G58" s="16"/>
      <c r="H58" s="16"/>
      <c r="I58" s="16"/>
      <c r="J58" s="16"/>
    </row>
    <row r="59" spans="1:10" x14ac:dyDescent="0.2">
      <c r="A59" s="16"/>
      <c r="B59" s="16"/>
      <c r="C59" s="16"/>
      <c r="D59" s="16"/>
      <c r="E59" s="16"/>
      <c r="F59" s="16"/>
      <c r="G59" s="16"/>
      <c r="H59" s="16"/>
      <c r="I59" s="16"/>
      <c r="J59" s="16"/>
    </row>
    <row r="60" spans="1:10" x14ac:dyDescent="0.2">
      <c r="A60" s="16"/>
      <c r="B60" s="16"/>
      <c r="C60" s="16"/>
      <c r="D60" s="16"/>
      <c r="E60" s="16"/>
      <c r="F60" s="16"/>
      <c r="G60" s="16"/>
      <c r="H60" s="16"/>
      <c r="I60" s="16"/>
      <c r="J60" s="16"/>
    </row>
    <row r="61" spans="1:10" x14ac:dyDescent="0.2">
      <c r="A61" s="16"/>
      <c r="B61" s="16"/>
      <c r="C61" s="16"/>
      <c r="D61" s="16"/>
      <c r="E61" s="16"/>
      <c r="F61" s="16"/>
      <c r="G61" s="16"/>
      <c r="H61" s="16"/>
      <c r="I61" s="16"/>
      <c r="J61" s="16"/>
    </row>
    <row r="62" spans="1:10" x14ac:dyDescent="0.2">
      <c r="A62" s="16"/>
      <c r="B62" s="16"/>
      <c r="C62" s="16"/>
      <c r="D62" s="16"/>
      <c r="E62" s="16"/>
      <c r="F62" s="16"/>
      <c r="G62" s="16"/>
      <c r="H62" s="16"/>
      <c r="I62" s="16"/>
      <c r="J62" s="16"/>
    </row>
    <row r="63" spans="1:10" x14ac:dyDescent="0.2">
      <c r="A63" s="16"/>
      <c r="B63" s="16"/>
      <c r="C63" s="16"/>
      <c r="D63" s="16"/>
      <c r="E63" s="16"/>
      <c r="F63" s="16"/>
      <c r="G63" s="16"/>
      <c r="H63" s="16"/>
      <c r="I63" s="16"/>
      <c r="J63" s="16"/>
    </row>
    <row r="64" spans="1:10" x14ac:dyDescent="0.2">
      <c r="A64" s="16"/>
      <c r="B64" s="16"/>
      <c r="C64" s="16"/>
      <c r="D64" s="16"/>
      <c r="E64" s="16"/>
      <c r="F64" s="16"/>
      <c r="G64" s="16"/>
      <c r="H64" s="16"/>
      <c r="I64" s="16"/>
      <c r="J64" s="16"/>
    </row>
    <row r="65" spans="1:10" x14ac:dyDescent="0.2">
      <c r="A65" s="16"/>
      <c r="B65" s="16"/>
      <c r="C65" s="16"/>
      <c r="D65" s="16"/>
      <c r="E65" s="16"/>
      <c r="F65" s="16"/>
      <c r="G65" s="16"/>
      <c r="H65" s="16"/>
      <c r="I65" s="16"/>
      <c r="J65" s="16"/>
    </row>
    <row r="66" spans="1:10" x14ac:dyDescent="0.2">
      <c r="A66" s="16"/>
      <c r="B66" s="16"/>
      <c r="C66" s="16"/>
      <c r="D66" s="16"/>
      <c r="E66" s="16"/>
      <c r="F66" s="16"/>
      <c r="G66" s="16"/>
      <c r="H66" s="16"/>
      <c r="I66" s="16"/>
      <c r="J66" s="16"/>
    </row>
    <row r="67" spans="1:10" x14ac:dyDescent="0.2">
      <c r="A67" s="16"/>
      <c r="B67" s="16"/>
      <c r="C67" s="16"/>
      <c r="D67" s="16"/>
      <c r="E67" s="16"/>
      <c r="F67" s="16"/>
      <c r="G67" s="16"/>
      <c r="H67" s="16"/>
      <c r="I67" s="16"/>
      <c r="J67" s="16"/>
    </row>
    <row r="68" spans="1:10" x14ac:dyDescent="0.2">
      <c r="A68" s="16"/>
      <c r="B68" s="16"/>
      <c r="C68" s="16"/>
      <c r="D68" s="16"/>
      <c r="E68" s="16"/>
      <c r="F68" s="16"/>
      <c r="G68" s="16"/>
      <c r="H68" s="16"/>
      <c r="I68" s="16"/>
      <c r="J68" s="16"/>
    </row>
    <row r="69" spans="1:10" x14ac:dyDescent="0.2">
      <c r="A69" s="16"/>
      <c r="B69" s="16"/>
      <c r="C69" s="16"/>
      <c r="D69" s="16"/>
      <c r="E69" s="16"/>
      <c r="F69" s="16"/>
      <c r="G69" s="16"/>
      <c r="H69" s="16"/>
      <c r="I69" s="16"/>
      <c r="J69" s="16"/>
    </row>
    <row r="70" spans="1:10" x14ac:dyDescent="0.2">
      <c r="A70" s="13"/>
      <c r="B70" s="13"/>
      <c r="C70" s="13"/>
      <c r="D70" s="13"/>
      <c r="E70" s="13"/>
      <c r="F70" s="13"/>
      <c r="G70" s="13"/>
      <c r="H70" s="13"/>
      <c r="I70" s="13"/>
      <c r="J70" s="13"/>
    </row>
    <row r="71" spans="1:10" x14ac:dyDescent="0.2">
      <c r="A71" s="13"/>
      <c r="B71" s="13"/>
      <c r="C71" s="13"/>
      <c r="D71" s="13"/>
      <c r="E71" s="13"/>
      <c r="F71" s="13"/>
      <c r="G71" s="13"/>
      <c r="H71" s="13"/>
      <c r="I71" s="13"/>
      <c r="J71" s="13"/>
    </row>
    <row r="72" spans="1:10" x14ac:dyDescent="0.2">
      <c r="A72" s="13"/>
      <c r="B72" s="13"/>
      <c r="C72" s="13"/>
      <c r="D72" s="13"/>
      <c r="E72" s="13"/>
      <c r="F72" s="13"/>
      <c r="G72" s="13"/>
      <c r="H72" s="13"/>
      <c r="I72" s="13"/>
      <c r="J72" s="13"/>
    </row>
    <row r="73" spans="1:10" x14ac:dyDescent="0.2">
      <c r="A73" s="13"/>
      <c r="B73" s="13"/>
      <c r="C73" s="13"/>
      <c r="D73" s="13"/>
      <c r="E73" s="13"/>
      <c r="F73" s="13"/>
      <c r="G73" s="13"/>
      <c r="H73" s="13"/>
      <c r="I73" s="13"/>
      <c r="J73" s="13"/>
    </row>
    <row r="74" spans="1:10" x14ac:dyDescent="0.2">
      <c r="A74" s="13"/>
      <c r="B74" s="13"/>
      <c r="C74" s="13"/>
      <c r="D74" s="13"/>
      <c r="E74" s="13"/>
      <c r="F74" s="13"/>
      <c r="G74" s="13"/>
      <c r="H74" s="13"/>
      <c r="I74" s="13"/>
      <c r="J74" s="13"/>
    </row>
    <row r="75" spans="1:10" x14ac:dyDescent="0.2">
      <c r="A75" s="13"/>
      <c r="B75" s="13"/>
      <c r="C75" s="13"/>
      <c r="D75" s="13"/>
      <c r="E75" s="13"/>
      <c r="F75" s="13"/>
      <c r="G75" s="13"/>
      <c r="H75" s="13"/>
      <c r="I75" s="13"/>
      <c r="J75" s="13"/>
    </row>
    <row r="76" spans="1:10" x14ac:dyDescent="0.2">
      <c r="A76" s="13"/>
      <c r="B76" s="13"/>
      <c r="C76" s="13"/>
      <c r="D76" s="13"/>
      <c r="E76" s="13"/>
      <c r="F76" s="13"/>
      <c r="G76" s="13"/>
      <c r="H76" s="13"/>
      <c r="I76" s="13"/>
      <c r="J76" s="13"/>
    </row>
    <row r="77" spans="1:10" x14ac:dyDescent="0.2">
      <c r="A77" s="13"/>
      <c r="B77" s="13"/>
      <c r="C77" s="13"/>
      <c r="D77" s="13"/>
      <c r="E77" s="13"/>
      <c r="F77" s="13"/>
      <c r="G77" s="13"/>
      <c r="H77" s="13"/>
      <c r="I77" s="13"/>
      <c r="J77" s="13"/>
    </row>
    <row r="78" spans="1:10" x14ac:dyDescent="0.2">
      <c r="A78" s="13"/>
      <c r="B78" s="13"/>
      <c r="C78" s="13"/>
      <c r="D78" s="13"/>
      <c r="E78" s="13"/>
      <c r="F78" s="13"/>
      <c r="G78" s="13"/>
      <c r="H78" s="13"/>
      <c r="I78" s="13"/>
      <c r="J78" s="13"/>
    </row>
    <row r="79" spans="1:10" x14ac:dyDescent="0.2">
      <c r="A79" s="13"/>
      <c r="B79" s="13"/>
      <c r="C79" s="13"/>
      <c r="D79" s="13"/>
      <c r="E79" s="13"/>
      <c r="F79" s="13"/>
      <c r="G79" s="13"/>
      <c r="H79" s="13"/>
      <c r="I79" s="13"/>
      <c r="J79" s="13"/>
    </row>
    <row r="80" spans="1:10" x14ac:dyDescent="0.2">
      <c r="A80" s="13"/>
      <c r="B80" s="13"/>
      <c r="C80" s="13"/>
      <c r="D80" s="13"/>
      <c r="E80" s="13"/>
      <c r="F80" s="13"/>
      <c r="G80" s="13"/>
      <c r="H80" s="13"/>
      <c r="I80" s="13"/>
      <c r="J80" s="13"/>
    </row>
    <row r="81" spans="1:76" x14ac:dyDescent="0.2">
      <c r="A81" s="13"/>
      <c r="B81" s="13"/>
      <c r="C81" s="13"/>
      <c r="D81" s="13"/>
      <c r="E81" s="13"/>
      <c r="F81" s="13"/>
      <c r="G81" s="13"/>
      <c r="H81" s="13"/>
      <c r="I81" s="13"/>
      <c r="J81" s="13"/>
    </row>
    <row r="82" spans="1:76" s="13" customFormat="1" x14ac:dyDescent="0.2">
      <c r="K82" s="16"/>
      <c r="L82" s="16"/>
      <c r="M82" s="16"/>
      <c r="N82" s="16"/>
      <c r="O82" s="16"/>
      <c r="P82" s="16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7"/>
      <c r="AH82" s="17"/>
      <c r="AI82" s="17"/>
      <c r="AJ82" s="16"/>
      <c r="AK82" s="16"/>
      <c r="AL82" s="16"/>
      <c r="AM82" s="16"/>
      <c r="AN82" s="16"/>
      <c r="AO82" s="16"/>
      <c r="AP82" s="16"/>
      <c r="AQ82" s="16"/>
      <c r="AR82" s="16"/>
      <c r="AS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  <c r="BF82" s="16"/>
      <c r="BG82" s="16"/>
      <c r="BH82" s="16"/>
      <c r="BI82" s="16"/>
      <c r="BJ82" s="16"/>
      <c r="BK82" s="16"/>
      <c r="BL82" s="16"/>
      <c r="BM82" s="16"/>
      <c r="BN82" s="16"/>
      <c r="BO82" s="16"/>
      <c r="BP82" s="16"/>
      <c r="BQ82" s="16"/>
      <c r="BR82" s="16"/>
      <c r="BS82" s="16"/>
      <c r="BT82" s="16"/>
      <c r="BU82" s="16"/>
      <c r="BV82" s="16"/>
      <c r="BW82" s="16"/>
      <c r="BX82" s="16"/>
    </row>
    <row r="83" spans="1:76" s="13" customFormat="1" x14ac:dyDescent="0.2">
      <c r="K83" s="16"/>
      <c r="L83" s="16"/>
      <c r="M83" s="16"/>
      <c r="N83" s="16"/>
      <c r="O83" s="16"/>
      <c r="P83" s="16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7"/>
      <c r="AH83" s="17"/>
      <c r="AI83" s="17"/>
      <c r="AJ83" s="16"/>
      <c r="AK83" s="16"/>
      <c r="AL83" s="16"/>
      <c r="AM83" s="16"/>
      <c r="AN83" s="16"/>
      <c r="AO83" s="16"/>
      <c r="AP83" s="16"/>
      <c r="AQ83" s="16"/>
      <c r="AR83" s="16"/>
      <c r="AS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  <c r="BF83" s="16"/>
      <c r="BG83" s="16"/>
      <c r="BH83" s="16"/>
      <c r="BI83" s="16"/>
      <c r="BJ83" s="16"/>
      <c r="BK83" s="16"/>
      <c r="BL83" s="16"/>
      <c r="BM83" s="16"/>
      <c r="BN83" s="16"/>
      <c r="BO83" s="16"/>
      <c r="BP83" s="16"/>
      <c r="BQ83" s="16"/>
      <c r="BR83" s="16"/>
      <c r="BS83" s="16"/>
      <c r="BT83" s="16"/>
      <c r="BU83" s="16"/>
      <c r="BV83" s="16"/>
      <c r="BW83" s="16"/>
      <c r="BX83" s="16"/>
    </row>
    <row r="84" spans="1:76" s="13" customFormat="1" x14ac:dyDescent="0.2">
      <c r="K84" s="16"/>
      <c r="L84" s="16"/>
      <c r="M84" s="16"/>
      <c r="N84" s="16"/>
      <c r="O84" s="16"/>
      <c r="P84" s="16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7"/>
      <c r="AH84" s="17"/>
      <c r="AI84" s="17"/>
      <c r="AJ84" s="16"/>
      <c r="AK84" s="16"/>
      <c r="AL84" s="16"/>
      <c r="AM84" s="16"/>
      <c r="AN84" s="16"/>
      <c r="AO84" s="16"/>
      <c r="AP84" s="16"/>
      <c r="AQ84" s="16"/>
      <c r="AR84" s="16"/>
      <c r="AS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  <c r="BF84" s="16"/>
      <c r="BG84" s="16"/>
      <c r="BH84" s="16"/>
      <c r="BI84" s="16"/>
      <c r="BJ84" s="16"/>
      <c r="BK84" s="16"/>
      <c r="BL84" s="16"/>
      <c r="BM84" s="16"/>
      <c r="BN84" s="16"/>
      <c r="BO84" s="16"/>
      <c r="BP84" s="16"/>
      <c r="BQ84" s="16"/>
      <c r="BR84" s="16"/>
      <c r="BS84" s="16"/>
      <c r="BT84" s="16"/>
      <c r="BU84" s="16"/>
      <c r="BV84" s="16"/>
      <c r="BW84" s="16"/>
      <c r="BX84" s="16"/>
    </row>
    <row r="85" spans="1:76" s="13" customFormat="1" x14ac:dyDescent="0.2">
      <c r="K85" s="16"/>
      <c r="L85" s="16"/>
      <c r="M85" s="16"/>
      <c r="N85" s="16"/>
      <c r="O85" s="16"/>
      <c r="P85" s="16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7"/>
      <c r="AH85" s="17"/>
      <c r="AI85" s="17"/>
      <c r="AJ85" s="16"/>
      <c r="AK85" s="16"/>
      <c r="AL85" s="16"/>
      <c r="AM85" s="16"/>
      <c r="AN85" s="16"/>
      <c r="AO85" s="16"/>
      <c r="AP85" s="16"/>
      <c r="AQ85" s="16"/>
      <c r="AR85" s="16"/>
      <c r="AS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  <c r="BF85" s="16"/>
      <c r="BG85" s="16"/>
      <c r="BH85" s="16"/>
      <c r="BI85" s="16"/>
      <c r="BJ85" s="16"/>
      <c r="BK85" s="16"/>
      <c r="BL85" s="16"/>
      <c r="BM85" s="16"/>
      <c r="BN85" s="16"/>
      <c r="BO85" s="16"/>
      <c r="BP85" s="16"/>
      <c r="BQ85" s="16"/>
      <c r="BR85" s="16"/>
      <c r="BS85" s="16"/>
      <c r="BT85" s="16"/>
      <c r="BU85" s="16"/>
      <c r="BV85" s="16"/>
      <c r="BW85" s="16"/>
      <c r="BX85" s="16"/>
    </row>
    <row r="86" spans="1:76" s="13" customFormat="1" x14ac:dyDescent="0.2">
      <c r="K86" s="16"/>
      <c r="L86" s="16"/>
      <c r="M86" s="16"/>
      <c r="N86" s="16"/>
      <c r="O86" s="16"/>
      <c r="P86" s="1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7"/>
      <c r="AH86" s="17"/>
      <c r="AI86" s="17"/>
      <c r="AJ86" s="16"/>
      <c r="AK86" s="16"/>
      <c r="AL86" s="16"/>
      <c r="AM86" s="16"/>
      <c r="AN86" s="16"/>
      <c r="AO86" s="16"/>
      <c r="AP86" s="16"/>
      <c r="AQ86" s="16"/>
      <c r="AR86" s="16"/>
      <c r="AS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  <c r="BF86" s="16"/>
      <c r="BG86" s="16"/>
      <c r="BH86" s="16"/>
      <c r="BI86" s="16"/>
      <c r="BJ86" s="16"/>
      <c r="BK86" s="16"/>
      <c r="BL86" s="16"/>
      <c r="BM86" s="16"/>
      <c r="BN86" s="16"/>
      <c r="BO86" s="16"/>
      <c r="BP86" s="16"/>
      <c r="BQ86" s="16"/>
      <c r="BR86" s="16"/>
      <c r="BS86" s="16"/>
      <c r="BT86" s="16"/>
      <c r="BU86" s="16"/>
      <c r="BV86" s="16"/>
      <c r="BW86" s="16"/>
      <c r="BX86" s="16"/>
    </row>
    <row r="87" spans="1:76" s="13" customFormat="1" x14ac:dyDescent="0.2">
      <c r="K87" s="16"/>
      <c r="L87" s="16"/>
      <c r="M87" s="16"/>
      <c r="N87" s="16"/>
      <c r="O87" s="16"/>
      <c r="P87" s="16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7"/>
      <c r="AH87" s="17"/>
      <c r="AI87" s="17"/>
      <c r="AJ87" s="16"/>
      <c r="AK87" s="16"/>
      <c r="AL87" s="16"/>
      <c r="AM87" s="16"/>
      <c r="AN87" s="16"/>
      <c r="AO87" s="16"/>
      <c r="AP87" s="16"/>
      <c r="AQ87" s="16"/>
      <c r="AR87" s="16"/>
      <c r="AS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  <c r="BF87" s="16"/>
      <c r="BG87" s="16"/>
      <c r="BH87" s="16"/>
      <c r="BI87" s="16"/>
      <c r="BJ87" s="16"/>
      <c r="BK87" s="16"/>
      <c r="BL87" s="16"/>
      <c r="BM87" s="16"/>
      <c r="BN87" s="16"/>
      <c r="BO87" s="16"/>
      <c r="BP87" s="16"/>
      <c r="BQ87" s="16"/>
      <c r="BR87" s="16"/>
      <c r="BS87" s="16"/>
      <c r="BT87" s="16"/>
      <c r="BU87" s="16"/>
      <c r="BV87" s="16"/>
      <c r="BW87" s="16"/>
      <c r="BX87" s="16"/>
    </row>
    <row r="88" spans="1:76" s="13" customFormat="1" x14ac:dyDescent="0.2">
      <c r="K88" s="16"/>
      <c r="L88" s="16"/>
      <c r="M88" s="16"/>
      <c r="N88" s="16"/>
      <c r="O88" s="16"/>
      <c r="P88" s="16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7"/>
      <c r="AH88" s="17"/>
      <c r="AI88" s="17"/>
      <c r="AJ88" s="16"/>
      <c r="AK88" s="16"/>
      <c r="AL88" s="16"/>
      <c r="AM88" s="16"/>
      <c r="AN88" s="16"/>
      <c r="AO88" s="16"/>
      <c r="AP88" s="16"/>
      <c r="AQ88" s="16"/>
      <c r="AR88" s="16"/>
      <c r="AS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  <c r="BF88" s="16"/>
      <c r="BG88" s="16"/>
      <c r="BH88" s="16"/>
      <c r="BI88" s="16"/>
      <c r="BJ88" s="16"/>
      <c r="BK88" s="16"/>
      <c r="BL88" s="16"/>
      <c r="BM88" s="16"/>
      <c r="BN88" s="16"/>
      <c r="BO88" s="16"/>
      <c r="BP88" s="16"/>
      <c r="BQ88" s="16"/>
      <c r="BR88" s="16"/>
      <c r="BS88" s="16"/>
      <c r="BT88" s="16"/>
      <c r="BU88" s="16"/>
      <c r="BV88" s="16"/>
      <c r="BW88" s="16"/>
      <c r="BX88" s="16"/>
    </row>
    <row r="89" spans="1:76" s="13" customFormat="1" x14ac:dyDescent="0.2">
      <c r="K89" s="16"/>
      <c r="L89" s="16"/>
      <c r="M89" s="16"/>
      <c r="N89" s="16"/>
      <c r="O89" s="16"/>
      <c r="P89" s="16"/>
      <c r="Q89" s="16"/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7"/>
      <c r="AH89" s="17"/>
      <c r="AI89" s="17"/>
      <c r="AJ89" s="16"/>
      <c r="AK89" s="16"/>
      <c r="AL89" s="16"/>
      <c r="AM89" s="16"/>
      <c r="AN89" s="16"/>
      <c r="AO89" s="16"/>
      <c r="AP89" s="16"/>
      <c r="AQ89" s="16"/>
      <c r="AR89" s="16"/>
      <c r="AS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  <c r="BF89" s="16"/>
      <c r="BG89" s="16"/>
      <c r="BH89" s="16"/>
      <c r="BI89" s="16"/>
      <c r="BJ89" s="16"/>
      <c r="BK89" s="16"/>
      <c r="BL89" s="16"/>
      <c r="BM89" s="16"/>
      <c r="BN89" s="16"/>
      <c r="BO89" s="16"/>
      <c r="BP89" s="16"/>
      <c r="BQ89" s="16"/>
      <c r="BR89" s="16"/>
      <c r="BS89" s="16"/>
      <c r="BT89" s="16"/>
      <c r="BU89" s="16"/>
      <c r="BV89" s="16"/>
      <c r="BW89" s="16"/>
      <c r="BX89" s="16"/>
    </row>
    <row r="90" spans="1:76" s="13" customFormat="1" x14ac:dyDescent="0.2">
      <c r="K90" s="16"/>
      <c r="L90" s="16"/>
      <c r="M90" s="16"/>
      <c r="N90" s="16"/>
      <c r="O90" s="16"/>
      <c r="P90" s="16"/>
      <c r="Q90" s="16"/>
      <c r="R90" s="16"/>
      <c r="S90" s="16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7"/>
      <c r="AH90" s="17"/>
      <c r="AI90" s="17"/>
      <c r="AJ90" s="16"/>
      <c r="AK90" s="16"/>
      <c r="AL90" s="16"/>
      <c r="AM90" s="16"/>
      <c r="AN90" s="16"/>
      <c r="AO90" s="16"/>
      <c r="AP90" s="16"/>
      <c r="AQ90" s="16"/>
      <c r="AR90" s="16"/>
      <c r="AS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  <c r="BF90" s="16"/>
      <c r="BG90" s="16"/>
      <c r="BH90" s="16"/>
      <c r="BI90" s="16"/>
      <c r="BJ90" s="16"/>
      <c r="BK90" s="16"/>
      <c r="BL90" s="16"/>
      <c r="BM90" s="16"/>
      <c r="BN90" s="16"/>
      <c r="BO90" s="16"/>
      <c r="BP90" s="16"/>
      <c r="BQ90" s="16"/>
      <c r="BR90" s="16"/>
      <c r="BS90" s="16"/>
      <c r="BT90" s="16"/>
      <c r="BU90" s="16"/>
      <c r="BV90" s="16"/>
      <c r="BW90" s="16"/>
      <c r="BX90" s="16"/>
    </row>
    <row r="91" spans="1:76" s="13" customFormat="1" x14ac:dyDescent="0.2">
      <c r="K91" s="16"/>
      <c r="L91" s="16"/>
      <c r="M91" s="16"/>
      <c r="N91" s="16"/>
      <c r="O91" s="16"/>
      <c r="P91" s="16"/>
      <c r="Q91" s="16"/>
      <c r="R91" s="16"/>
      <c r="S91" s="16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7"/>
      <c r="AH91" s="17"/>
      <c r="AI91" s="17"/>
      <c r="AJ91" s="16"/>
      <c r="AK91" s="16"/>
      <c r="AL91" s="16"/>
      <c r="AM91" s="16"/>
      <c r="AN91" s="16"/>
      <c r="AO91" s="16"/>
      <c r="AP91" s="16"/>
      <c r="AQ91" s="16"/>
      <c r="AR91" s="16"/>
      <c r="AS91" s="16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  <c r="BF91" s="16"/>
      <c r="BG91" s="16"/>
      <c r="BH91" s="16"/>
      <c r="BI91" s="16"/>
      <c r="BJ91" s="16"/>
      <c r="BK91" s="16"/>
      <c r="BL91" s="16"/>
      <c r="BM91" s="16"/>
      <c r="BN91" s="16"/>
      <c r="BO91" s="16"/>
      <c r="BP91" s="16"/>
      <c r="BQ91" s="16"/>
      <c r="BR91" s="16"/>
      <c r="BS91" s="16"/>
      <c r="BT91" s="16"/>
      <c r="BU91" s="16"/>
      <c r="BV91" s="16"/>
      <c r="BW91" s="16"/>
      <c r="BX91" s="16"/>
    </row>
    <row r="92" spans="1:76" s="13" customFormat="1" x14ac:dyDescent="0.2">
      <c r="K92" s="16"/>
      <c r="L92" s="16"/>
      <c r="M92" s="16"/>
      <c r="N92" s="16"/>
      <c r="O92" s="16"/>
      <c r="P92" s="16"/>
      <c r="Q92" s="16"/>
      <c r="R92" s="16"/>
      <c r="S92" s="16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7"/>
      <c r="AH92" s="17"/>
      <c r="AI92" s="17"/>
      <c r="AJ92" s="16"/>
      <c r="AK92" s="16"/>
      <c r="AL92" s="16"/>
      <c r="AM92" s="16"/>
      <c r="AN92" s="16"/>
      <c r="AO92" s="16"/>
      <c r="AP92" s="16"/>
      <c r="AQ92" s="16"/>
      <c r="AR92" s="16"/>
      <c r="AS92" s="16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  <c r="BF92" s="16"/>
      <c r="BG92" s="16"/>
      <c r="BH92" s="16"/>
      <c r="BI92" s="16"/>
      <c r="BJ92" s="16"/>
      <c r="BK92" s="16"/>
      <c r="BL92" s="16"/>
      <c r="BM92" s="16"/>
      <c r="BN92" s="16"/>
      <c r="BO92" s="16"/>
      <c r="BP92" s="16"/>
      <c r="BQ92" s="16"/>
      <c r="BR92" s="16"/>
      <c r="BS92" s="16"/>
      <c r="BT92" s="16"/>
      <c r="BU92" s="16"/>
      <c r="BV92" s="16"/>
      <c r="BW92" s="16"/>
      <c r="BX92" s="16"/>
    </row>
    <row r="93" spans="1:76" s="13" customFormat="1" x14ac:dyDescent="0.2">
      <c r="K93" s="16"/>
      <c r="L93" s="16"/>
      <c r="M93" s="16"/>
      <c r="N93" s="16"/>
      <c r="O93" s="16"/>
      <c r="P93" s="16"/>
      <c r="Q93" s="16"/>
      <c r="R93" s="16"/>
      <c r="S93" s="16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7"/>
      <c r="AH93" s="17"/>
      <c r="AI93" s="17"/>
      <c r="AJ93" s="16"/>
      <c r="AK93" s="16"/>
      <c r="AL93" s="16"/>
      <c r="AM93" s="16"/>
      <c r="AN93" s="16"/>
      <c r="AO93" s="16"/>
      <c r="AP93" s="16"/>
      <c r="AQ93" s="16"/>
      <c r="AR93" s="16"/>
      <c r="AS93" s="16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  <c r="BF93" s="16"/>
      <c r="BG93" s="16"/>
      <c r="BH93" s="16"/>
      <c r="BI93" s="16"/>
      <c r="BJ93" s="16"/>
      <c r="BK93" s="16"/>
      <c r="BL93" s="16"/>
      <c r="BM93" s="16"/>
      <c r="BN93" s="16"/>
      <c r="BO93" s="16"/>
      <c r="BP93" s="16"/>
      <c r="BQ93" s="16"/>
      <c r="BR93" s="16"/>
      <c r="BS93" s="16"/>
      <c r="BT93" s="16"/>
      <c r="BU93" s="16"/>
      <c r="BV93" s="16"/>
      <c r="BW93" s="16"/>
      <c r="BX93" s="16"/>
    </row>
    <row r="94" spans="1:76" s="13" customFormat="1" x14ac:dyDescent="0.2">
      <c r="K94" s="16"/>
      <c r="L94" s="16"/>
      <c r="M94" s="16"/>
      <c r="N94" s="16"/>
      <c r="O94" s="16"/>
      <c r="P94" s="16"/>
      <c r="Q94" s="16"/>
      <c r="R94" s="16"/>
      <c r="S94" s="16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7"/>
      <c r="AH94" s="17"/>
      <c r="AI94" s="17"/>
      <c r="AJ94" s="16"/>
      <c r="AK94" s="16"/>
      <c r="AL94" s="16"/>
      <c r="AM94" s="16"/>
      <c r="AN94" s="16"/>
      <c r="AO94" s="16"/>
      <c r="AP94" s="16"/>
      <c r="AQ94" s="16"/>
      <c r="AR94" s="16"/>
      <c r="AS94" s="16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  <c r="BF94" s="16"/>
      <c r="BG94" s="16"/>
      <c r="BH94" s="16"/>
      <c r="BI94" s="16"/>
      <c r="BJ94" s="16"/>
      <c r="BK94" s="16"/>
      <c r="BL94" s="16"/>
      <c r="BM94" s="16"/>
      <c r="BN94" s="16"/>
      <c r="BO94" s="16"/>
      <c r="BP94" s="16"/>
      <c r="BQ94" s="16"/>
      <c r="BR94" s="16"/>
      <c r="BS94" s="16"/>
      <c r="BT94" s="16"/>
      <c r="BU94" s="16"/>
      <c r="BV94" s="16"/>
      <c r="BW94" s="16"/>
      <c r="BX94" s="16"/>
    </row>
    <row r="95" spans="1:76" s="13" customFormat="1" x14ac:dyDescent="0.2">
      <c r="K95" s="16"/>
      <c r="L95" s="16"/>
      <c r="M95" s="16"/>
      <c r="N95" s="16"/>
      <c r="O95" s="16"/>
      <c r="P95" s="16"/>
      <c r="Q95" s="16"/>
      <c r="R95" s="16"/>
      <c r="S95" s="16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7"/>
      <c r="AH95" s="17"/>
      <c r="AI95" s="17"/>
      <c r="AJ95" s="16"/>
      <c r="AK95" s="16"/>
      <c r="AL95" s="16"/>
      <c r="AM95" s="16"/>
      <c r="AN95" s="16"/>
      <c r="AO95" s="16"/>
      <c r="AP95" s="16"/>
      <c r="AQ95" s="16"/>
      <c r="AR95" s="16"/>
      <c r="AS95" s="16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  <c r="BF95" s="16"/>
      <c r="BG95" s="16"/>
      <c r="BH95" s="16"/>
      <c r="BI95" s="16"/>
      <c r="BJ95" s="16"/>
      <c r="BK95" s="16"/>
      <c r="BL95" s="16"/>
      <c r="BM95" s="16"/>
      <c r="BN95" s="16"/>
      <c r="BO95" s="16"/>
      <c r="BP95" s="16"/>
      <c r="BQ95" s="16"/>
      <c r="BR95" s="16"/>
      <c r="BS95" s="16"/>
      <c r="BT95" s="16"/>
      <c r="BU95" s="16"/>
      <c r="BV95" s="16"/>
      <c r="BW95" s="16"/>
      <c r="BX95" s="16"/>
    </row>
    <row r="96" spans="1:76" s="13" customFormat="1" x14ac:dyDescent="0.2">
      <c r="K96" s="16"/>
      <c r="L96" s="16"/>
      <c r="M96" s="16"/>
      <c r="N96" s="16"/>
      <c r="O96" s="16"/>
      <c r="P96" s="16"/>
      <c r="Q96" s="16"/>
      <c r="R96" s="16"/>
      <c r="S96" s="16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6"/>
      <c r="AL96" s="16"/>
      <c r="AM96" s="16"/>
      <c r="AN96" s="16"/>
      <c r="AO96" s="16"/>
      <c r="AP96" s="16"/>
      <c r="AQ96" s="16"/>
      <c r="AR96" s="16"/>
      <c r="AS96" s="16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  <c r="BF96" s="16"/>
      <c r="BG96" s="16"/>
      <c r="BH96" s="16"/>
      <c r="BI96" s="16"/>
      <c r="BJ96" s="16"/>
      <c r="BK96" s="16"/>
      <c r="BL96" s="16"/>
      <c r="BM96" s="16"/>
      <c r="BN96" s="16"/>
      <c r="BO96" s="16"/>
      <c r="BP96" s="16"/>
      <c r="BQ96" s="16"/>
      <c r="BR96" s="16"/>
      <c r="BS96" s="16"/>
      <c r="BT96" s="16"/>
      <c r="BU96" s="16"/>
      <c r="BV96" s="16"/>
      <c r="BW96" s="16"/>
      <c r="BX96" s="16"/>
    </row>
    <row r="97" spans="11:76" s="13" customFormat="1" x14ac:dyDescent="0.2">
      <c r="K97" s="16"/>
      <c r="L97" s="16"/>
      <c r="M97" s="16"/>
      <c r="N97" s="16"/>
      <c r="O97" s="16"/>
      <c r="P97" s="16"/>
      <c r="Q97" s="16"/>
      <c r="R97" s="16"/>
      <c r="S97" s="16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6"/>
      <c r="AL97" s="16"/>
      <c r="AM97" s="16"/>
      <c r="AN97" s="16"/>
      <c r="AO97" s="16"/>
      <c r="AP97" s="16"/>
      <c r="AQ97" s="16"/>
      <c r="AR97" s="16"/>
      <c r="AS97" s="16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  <c r="BF97" s="16"/>
      <c r="BG97" s="16"/>
      <c r="BH97" s="16"/>
      <c r="BI97" s="16"/>
      <c r="BJ97" s="16"/>
      <c r="BK97" s="16"/>
      <c r="BL97" s="16"/>
      <c r="BM97" s="16"/>
      <c r="BN97" s="16"/>
      <c r="BO97" s="16"/>
      <c r="BP97" s="16"/>
      <c r="BQ97" s="16"/>
      <c r="BR97" s="16"/>
      <c r="BS97" s="16"/>
      <c r="BT97" s="16"/>
      <c r="BU97" s="16"/>
      <c r="BV97" s="16"/>
      <c r="BW97" s="16"/>
      <c r="BX97" s="16"/>
    </row>
    <row r="98" spans="11:76" s="13" customFormat="1" x14ac:dyDescent="0.2">
      <c r="K98" s="16"/>
      <c r="L98" s="16"/>
      <c r="M98" s="16"/>
      <c r="N98" s="16"/>
      <c r="O98" s="16"/>
      <c r="P98" s="16"/>
      <c r="Q98" s="16"/>
      <c r="R98" s="16"/>
      <c r="S98" s="16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6"/>
      <c r="AL98" s="16"/>
      <c r="AM98" s="16"/>
      <c r="AN98" s="16"/>
      <c r="AO98" s="16"/>
      <c r="AP98" s="16"/>
      <c r="AQ98" s="16"/>
      <c r="AR98" s="16"/>
      <c r="AS98" s="16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  <c r="BF98" s="16"/>
      <c r="BG98" s="16"/>
      <c r="BH98" s="16"/>
      <c r="BI98" s="16"/>
      <c r="BJ98" s="16"/>
      <c r="BK98" s="16"/>
      <c r="BL98" s="16"/>
      <c r="BM98" s="16"/>
      <c r="BN98" s="16"/>
      <c r="BO98" s="16"/>
      <c r="BP98" s="16"/>
      <c r="BQ98" s="16"/>
      <c r="BR98" s="16"/>
      <c r="BS98" s="16"/>
      <c r="BT98" s="16"/>
      <c r="BU98" s="16"/>
      <c r="BV98" s="16"/>
      <c r="BW98" s="16"/>
      <c r="BX98" s="16"/>
    </row>
    <row r="99" spans="11:76" s="13" customFormat="1" x14ac:dyDescent="0.2">
      <c r="K99" s="16"/>
      <c r="L99" s="16"/>
      <c r="M99" s="16"/>
      <c r="N99" s="16"/>
      <c r="O99" s="16"/>
      <c r="P99" s="16"/>
      <c r="Q99" s="16"/>
      <c r="R99" s="16"/>
      <c r="S99" s="16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6"/>
      <c r="AL99" s="16"/>
      <c r="AM99" s="16"/>
      <c r="AN99" s="16"/>
      <c r="AO99" s="16"/>
      <c r="AP99" s="16"/>
      <c r="AQ99" s="16"/>
      <c r="AR99" s="16"/>
      <c r="AS99" s="16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  <c r="BF99" s="16"/>
      <c r="BG99" s="16"/>
      <c r="BH99" s="16"/>
      <c r="BI99" s="16"/>
      <c r="BJ99" s="16"/>
      <c r="BK99" s="16"/>
      <c r="BL99" s="16"/>
      <c r="BM99" s="16"/>
      <c r="BN99" s="16"/>
      <c r="BO99" s="16"/>
      <c r="BP99" s="16"/>
      <c r="BQ99" s="16"/>
      <c r="BR99" s="16"/>
      <c r="BS99" s="16"/>
      <c r="BT99" s="16"/>
      <c r="BU99" s="16"/>
      <c r="BV99" s="16"/>
      <c r="BW99" s="16"/>
      <c r="BX99" s="16"/>
    </row>
    <row r="100" spans="11:76" s="13" customFormat="1" x14ac:dyDescent="0.2">
      <c r="K100" s="16"/>
      <c r="L100" s="16"/>
      <c r="M100" s="16"/>
      <c r="N100" s="16"/>
      <c r="O100" s="16"/>
      <c r="P100" s="16"/>
      <c r="Q100" s="16"/>
      <c r="R100" s="16"/>
      <c r="S100" s="16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6"/>
      <c r="AL100" s="16"/>
      <c r="AM100" s="16"/>
      <c r="AN100" s="16"/>
      <c r="AO100" s="16"/>
      <c r="AP100" s="16"/>
      <c r="AQ100" s="16"/>
      <c r="AR100" s="16"/>
      <c r="AS100" s="16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  <c r="BF100" s="16"/>
      <c r="BG100" s="16"/>
      <c r="BH100" s="16"/>
      <c r="BI100" s="16"/>
      <c r="BJ100" s="16"/>
      <c r="BK100" s="16"/>
      <c r="BL100" s="16"/>
      <c r="BM100" s="16"/>
      <c r="BN100" s="16"/>
      <c r="BO100" s="16"/>
      <c r="BP100" s="16"/>
      <c r="BQ100" s="16"/>
      <c r="BR100" s="16"/>
      <c r="BS100" s="16"/>
      <c r="BT100" s="16"/>
      <c r="BU100" s="16"/>
      <c r="BV100" s="16"/>
      <c r="BW100" s="16"/>
      <c r="BX100" s="16"/>
    </row>
    <row r="101" spans="11:76" s="13" customFormat="1" x14ac:dyDescent="0.2">
      <c r="K101" s="16"/>
      <c r="L101" s="16"/>
      <c r="M101" s="16"/>
      <c r="N101" s="16"/>
      <c r="O101" s="16"/>
      <c r="P101" s="16"/>
      <c r="Q101" s="16"/>
      <c r="R101" s="16"/>
      <c r="S101" s="16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6"/>
      <c r="AL101" s="16"/>
      <c r="AM101" s="16"/>
      <c r="AN101" s="16"/>
      <c r="AO101" s="16"/>
      <c r="AP101" s="16"/>
      <c r="AQ101" s="16"/>
      <c r="AR101" s="16"/>
      <c r="AS101" s="16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  <c r="BF101" s="16"/>
      <c r="BG101" s="16"/>
      <c r="BH101" s="16"/>
      <c r="BI101" s="16"/>
      <c r="BJ101" s="16"/>
      <c r="BK101" s="16"/>
      <c r="BL101" s="16"/>
      <c r="BM101" s="16"/>
      <c r="BN101" s="16"/>
      <c r="BO101" s="16"/>
      <c r="BP101" s="16"/>
      <c r="BQ101" s="16"/>
      <c r="BR101" s="16"/>
      <c r="BS101" s="16"/>
      <c r="BT101" s="16"/>
      <c r="BU101" s="16"/>
      <c r="BV101" s="16"/>
      <c r="BW101" s="16"/>
      <c r="BX101" s="16"/>
    </row>
    <row r="102" spans="11:76" s="13" customFormat="1" x14ac:dyDescent="0.2">
      <c r="K102" s="16"/>
      <c r="L102" s="16"/>
      <c r="M102" s="16"/>
      <c r="N102" s="16"/>
      <c r="O102" s="16"/>
      <c r="P102" s="16"/>
      <c r="Q102" s="16"/>
      <c r="R102" s="16"/>
      <c r="S102" s="16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6"/>
      <c r="AL102" s="16"/>
      <c r="AM102" s="16"/>
      <c r="AN102" s="16"/>
      <c r="AO102" s="16"/>
      <c r="AP102" s="16"/>
      <c r="AQ102" s="16"/>
      <c r="AR102" s="16"/>
      <c r="AS102" s="16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  <c r="BF102" s="16"/>
      <c r="BG102" s="16"/>
      <c r="BH102" s="16"/>
      <c r="BI102" s="16"/>
      <c r="BJ102" s="16"/>
      <c r="BK102" s="16"/>
      <c r="BL102" s="16"/>
      <c r="BM102" s="16"/>
      <c r="BN102" s="16"/>
      <c r="BO102" s="16"/>
      <c r="BP102" s="16"/>
      <c r="BQ102" s="16"/>
      <c r="BR102" s="16"/>
      <c r="BS102" s="16"/>
      <c r="BT102" s="16"/>
      <c r="BU102" s="16"/>
      <c r="BV102" s="16"/>
      <c r="BW102" s="16"/>
      <c r="BX102" s="16"/>
    </row>
    <row r="103" spans="11:76" s="13" customFormat="1" x14ac:dyDescent="0.2">
      <c r="K103" s="16"/>
      <c r="L103" s="16"/>
      <c r="M103" s="16"/>
      <c r="N103" s="16"/>
      <c r="O103" s="16"/>
      <c r="P103" s="16"/>
      <c r="Q103" s="16"/>
      <c r="R103" s="16"/>
      <c r="S103" s="16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6"/>
      <c r="AL103" s="16"/>
      <c r="AM103" s="16"/>
      <c r="AN103" s="16"/>
      <c r="AO103" s="16"/>
      <c r="AP103" s="16"/>
      <c r="AQ103" s="16"/>
      <c r="AR103" s="16"/>
      <c r="AS103" s="16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  <c r="BF103" s="16"/>
      <c r="BG103" s="16"/>
      <c r="BH103" s="16"/>
      <c r="BI103" s="16"/>
      <c r="BJ103" s="16"/>
      <c r="BK103" s="16"/>
      <c r="BL103" s="16"/>
      <c r="BM103" s="16"/>
      <c r="BN103" s="16"/>
      <c r="BO103" s="16"/>
      <c r="BP103" s="16"/>
      <c r="BQ103" s="16"/>
      <c r="BR103" s="16"/>
      <c r="BS103" s="16"/>
      <c r="BT103" s="16"/>
      <c r="BU103" s="16"/>
      <c r="BV103" s="16"/>
      <c r="BW103" s="16"/>
      <c r="BX103" s="16"/>
    </row>
    <row r="104" spans="11:76" s="13" customFormat="1" x14ac:dyDescent="0.2">
      <c r="K104" s="16"/>
      <c r="L104" s="16"/>
      <c r="M104" s="16"/>
      <c r="N104" s="16"/>
      <c r="O104" s="16"/>
      <c r="P104" s="16"/>
      <c r="Q104" s="16"/>
      <c r="R104" s="16"/>
      <c r="S104" s="16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6"/>
      <c r="AL104" s="16"/>
      <c r="AM104" s="16"/>
      <c r="AN104" s="16"/>
      <c r="AO104" s="16"/>
      <c r="AP104" s="16"/>
      <c r="AQ104" s="16"/>
      <c r="AR104" s="16"/>
      <c r="AS104" s="16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  <c r="BF104" s="16"/>
      <c r="BG104" s="16"/>
      <c r="BH104" s="16"/>
      <c r="BI104" s="16"/>
      <c r="BJ104" s="16"/>
      <c r="BK104" s="16"/>
      <c r="BL104" s="16"/>
      <c r="BM104" s="16"/>
      <c r="BN104" s="16"/>
      <c r="BO104" s="16"/>
      <c r="BP104" s="16"/>
      <c r="BQ104" s="16"/>
      <c r="BR104" s="16"/>
      <c r="BS104" s="16"/>
      <c r="BT104" s="16"/>
      <c r="BU104" s="16"/>
      <c r="BV104" s="16"/>
      <c r="BW104" s="16"/>
      <c r="BX104" s="16"/>
    </row>
    <row r="105" spans="11:76" s="13" customFormat="1" x14ac:dyDescent="0.2">
      <c r="K105" s="16"/>
      <c r="L105" s="16"/>
      <c r="M105" s="16"/>
      <c r="N105" s="16"/>
      <c r="O105" s="16"/>
      <c r="P105" s="16"/>
      <c r="Q105" s="16"/>
      <c r="R105" s="16"/>
      <c r="S105" s="16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6"/>
      <c r="AL105" s="16"/>
      <c r="AM105" s="16"/>
      <c r="AN105" s="16"/>
      <c r="AO105" s="16"/>
      <c r="AP105" s="16"/>
      <c r="AQ105" s="16"/>
      <c r="AR105" s="16"/>
      <c r="AS105" s="16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  <c r="BF105" s="16"/>
      <c r="BG105" s="16"/>
      <c r="BH105" s="16"/>
      <c r="BI105" s="16"/>
      <c r="BJ105" s="16"/>
      <c r="BK105" s="16"/>
      <c r="BL105" s="16"/>
      <c r="BM105" s="16"/>
      <c r="BN105" s="16"/>
      <c r="BO105" s="16"/>
      <c r="BP105" s="16"/>
      <c r="BQ105" s="16"/>
      <c r="BR105" s="16"/>
      <c r="BS105" s="16"/>
      <c r="BT105" s="16"/>
      <c r="BU105" s="16"/>
      <c r="BV105" s="16"/>
      <c r="BW105" s="16"/>
      <c r="BX105" s="16"/>
    </row>
    <row r="106" spans="11:76" s="13" customFormat="1" x14ac:dyDescent="0.2">
      <c r="K106" s="16"/>
      <c r="L106" s="16"/>
      <c r="M106" s="16"/>
      <c r="N106" s="16"/>
      <c r="O106" s="16"/>
      <c r="P106" s="16"/>
      <c r="Q106" s="16"/>
      <c r="R106" s="16"/>
      <c r="S106" s="16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6"/>
      <c r="AL106" s="16"/>
      <c r="AM106" s="16"/>
      <c r="AN106" s="16"/>
      <c r="AO106" s="16"/>
      <c r="AP106" s="16"/>
      <c r="AQ106" s="16"/>
      <c r="AR106" s="16"/>
      <c r="AS106" s="16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  <c r="BF106" s="16"/>
      <c r="BG106" s="16"/>
      <c r="BH106" s="16"/>
      <c r="BI106" s="16"/>
      <c r="BJ106" s="16"/>
      <c r="BK106" s="16"/>
      <c r="BL106" s="16"/>
      <c r="BM106" s="16"/>
      <c r="BN106" s="16"/>
      <c r="BO106" s="16"/>
      <c r="BP106" s="16"/>
      <c r="BQ106" s="16"/>
      <c r="BR106" s="16"/>
      <c r="BS106" s="16"/>
      <c r="BT106" s="16"/>
      <c r="BU106" s="16"/>
      <c r="BV106" s="16"/>
      <c r="BW106" s="16"/>
      <c r="BX106" s="16"/>
    </row>
    <row r="107" spans="11:76" s="13" customFormat="1" x14ac:dyDescent="0.2">
      <c r="K107" s="16"/>
      <c r="L107" s="16"/>
      <c r="M107" s="16"/>
      <c r="N107" s="16"/>
      <c r="O107" s="16"/>
      <c r="P107" s="16"/>
      <c r="Q107" s="16"/>
      <c r="R107" s="16"/>
      <c r="S107" s="16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6"/>
      <c r="AL107" s="16"/>
      <c r="AM107" s="16"/>
      <c r="AN107" s="16"/>
      <c r="AO107" s="16"/>
      <c r="AP107" s="16"/>
      <c r="AQ107" s="16"/>
      <c r="AR107" s="16"/>
      <c r="AS107" s="16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  <c r="BF107" s="16"/>
      <c r="BG107" s="16"/>
      <c r="BH107" s="16"/>
      <c r="BI107" s="16"/>
      <c r="BJ107" s="16"/>
      <c r="BK107" s="16"/>
      <c r="BL107" s="16"/>
      <c r="BM107" s="16"/>
      <c r="BN107" s="16"/>
      <c r="BO107" s="16"/>
      <c r="BP107" s="16"/>
      <c r="BQ107" s="16"/>
      <c r="BR107" s="16"/>
      <c r="BS107" s="16"/>
      <c r="BT107" s="16"/>
      <c r="BU107" s="16"/>
      <c r="BV107" s="16"/>
      <c r="BW107" s="16"/>
      <c r="BX107" s="16"/>
    </row>
    <row r="108" spans="11:76" s="13" customFormat="1" x14ac:dyDescent="0.2">
      <c r="K108" s="16"/>
      <c r="L108" s="16"/>
      <c r="M108" s="16"/>
      <c r="N108" s="16"/>
      <c r="O108" s="16"/>
      <c r="P108" s="16"/>
      <c r="Q108" s="16"/>
      <c r="R108" s="16"/>
      <c r="S108" s="16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6"/>
      <c r="AL108" s="16"/>
      <c r="AM108" s="16"/>
      <c r="AN108" s="16"/>
      <c r="AO108" s="16"/>
      <c r="AP108" s="16"/>
      <c r="AQ108" s="16"/>
      <c r="AR108" s="16"/>
      <c r="AS108" s="16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  <c r="BF108" s="16"/>
      <c r="BG108" s="16"/>
      <c r="BH108" s="16"/>
      <c r="BI108" s="16"/>
      <c r="BJ108" s="16"/>
      <c r="BK108" s="16"/>
      <c r="BL108" s="16"/>
      <c r="BM108" s="16"/>
      <c r="BN108" s="16"/>
      <c r="BO108" s="16"/>
      <c r="BP108" s="16"/>
      <c r="BQ108" s="16"/>
      <c r="BR108" s="16"/>
      <c r="BS108" s="16"/>
      <c r="BT108" s="16"/>
      <c r="BU108" s="16"/>
      <c r="BV108" s="16"/>
      <c r="BW108" s="16"/>
      <c r="BX108" s="16"/>
    </row>
    <row r="109" spans="11:76" s="13" customFormat="1" x14ac:dyDescent="0.2">
      <c r="K109" s="16"/>
      <c r="L109" s="16"/>
      <c r="M109" s="16"/>
      <c r="N109" s="16"/>
      <c r="O109" s="16"/>
      <c r="P109" s="16"/>
      <c r="Q109" s="16"/>
      <c r="R109" s="16"/>
      <c r="S109" s="16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6"/>
      <c r="AL109" s="16"/>
      <c r="AM109" s="16"/>
      <c r="AN109" s="16"/>
      <c r="AO109" s="16"/>
      <c r="AP109" s="16"/>
      <c r="AQ109" s="16"/>
      <c r="AR109" s="16"/>
      <c r="AS109" s="16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  <c r="BF109" s="16"/>
      <c r="BG109" s="16"/>
      <c r="BH109" s="16"/>
      <c r="BI109" s="16"/>
      <c r="BJ109" s="16"/>
      <c r="BK109" s="16"/>
      <c r="BL109" s="16"/>
      <c r="BM109" s="16"/>
      <c r="BN109" s="16"/>
      <c r="BO109" s="16"/>
      <c r="BP109" s="16"/>
      <c r="BQ109" s="16"/>
      <c r="BR109" s="16"/>
      <c r="BS109" s="16"/>
      <c r="BT109" s="16"/>
      <c r="BU109" s="16"/>
      <c r="BV109" s="16"/>
      <c r="BW109" s="16"/>
      <c r="BX109" s="16"/>
    </row>
    <row r="110" spans="11:76" s="13" customFormat="1" x14ac:dyDescent="0.2">
      <c r="K110" s="16"/>
      <c r="L110" s="16"/>
      <c r="M110" s="16"/>
      <c r="N110" s="16"/>
      <c r="O110" s="16"/>
      <c r="P110" s="16"/>
      <c r="Q110" s="16"/>
      <c r="R110" s="16"/>
      <c r="S110" s="16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6"/>
      <c r="AL110" s="16"/>
      <c r="AM110" s="16"/>
      <c r="AN110" s="16"/>
      <c r="AO110" s="16"/>
      <c r="AP110" s="16"/>
      <c r="AQ110" s="16"/>
      <c r="AR110" s="16"/>
      <c r="AS110" s="16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  <c r="BF110" s="16"/>
      <c r="BG110" s="16"/>
      <c r="BH110" s="16"/>
      <c r="BI110" s="16"/>
      <c r="BJ110" s="16"/>
      <c r="BK110" s="16"/>
      <c r="BL110" s="16"/>
      <c r="BM110" s="16"/>
      <c r="BN110" s="16"/>
      <c r="BO110" s="16"/>
      <c r="BP110" s="16"/>
      <c r="BQ110" s="16"/>
      <c r="BR110" s="16"/>
      <c r="BS110" s="16"/>
      <c r="BT110" s="16"/>
      <c r="BU110" s="16"/>
      <c r="BV110" s="16"/>
      <c r="BW110" s="16"/>
      <c r="BX110" s="16"/>
    </row>
    <row r="111" spans="11:76" s="13" customFormat="1" x14ac:dyDescent="0.2">
      <c r="K111" s="16"/>
      <c r="L111" s="16"/>
      <c r="M111" s="16"/>
      <c r="N111" s="16"/>
      <c r="O111" s="16"/>
      <c r="P111" s="16"/>
      <c r="Q111" s="16"/>
      <c r="R111" s="16"/>
      <c r="S111" s="16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6"/>
      <c r="AL111" s="16"/>
      <c r="AM111" s="16"/>
      <c r="AN111" s="16"/>
      <c r="AO111" s="16"/>
      <c r="AP111" s="16"/>
      <c r="AQ111" s="16"/>
      <c r="AR111" s="16"/>
      <c r="AS111" s="16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  <c r="BF111" s="16"/>
      <c r="BG111" s="16"/>
      <c r="BH111" s="16"/>
      <c r="BI111" s="16"/>
      <c r="BJ111" s="16"/>
      <c r="BK111" s="16"/>
      <c r="BL111" s="16"/>
      <c r="BM111" s="16"/>
      <c r="BN111" s="16"/>
      <c r="BO111" s="16"/>
      <c r="BP111" s="16"/>
      <c r="BQ111" s="16"/>
      <c r="BR111" s="16"/>
      <c r="BS111" s="16"/>
      <c r="BT111" s="16"/>
      <c r="BU111" s="16"/>
      <c r="BV111" s="16"/>
      <c r="BW111" s="16"/>
      <c r="BX111" s="16"/>
    </row>
    <row r="112" spans="11:76" s="13" customFormat="1" x14ac:dyDescent="0.2">
      <c r="K112" s="16"/>
      <c r="L112" s="16"/>
      <c r="M112" s="16"/>
      <c r="N112" s="16"/>
      <c r="O112" s="16"/>
      <c r="P112" s="16"/>
      <c r="Q112" s="16"/>
      <c r="R112" s="16"/>
      <c r="S112" s="16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6"/>
      <c r="AL112" s="16"/>
      <c r="AM112" s="16"/>
      <c r="AN112" s="16"/>
      <c r="AO112" s="16"/>
      <c r="AP112" s="16"/>
      <c r="AQ112" s="16"/>
      <c r="AR112" s="16"/>
      <c r="AS112" s="16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  <c r="BF112" s="16"/>
      <c r="BG112" s="16"/>
      <c r="BH112" s="16"/>
      <c r="BI112" s="16"/>
      <c r="BJ112" s="16"/>
      <c r="BK112" s="16"/>
      <c r="BL112" s="16"/>
      <c r="BM112" s="16"/>
      <c r="BN112" s="16"/>
      <c r="BO112" s="16"/>
      <c r="BP112" s="16"/>
      <c r="BQ112" s="16"/>
      <c r="BR112" s="16"/>
      <c r="BS112" s="16"/>
      <c r="BT112" s="16"/>
      <c r="BU112" s="16"/>
      <c r="BV112" s="16"/>
      <c r="BW112" s="16"/>
      <c r="BX112" s="16"/>
    </row>
    <row r="113" spans="11:76" s="13" customFormat="1" x14ac:dyDescent="0.2">
      <c r="K113" s="16"/>
      <c r="L113" s="16"/>
      <c r="M113" s="16"/>
      <c r="N113" s="16"/>
      <c r="O113" s="16"/>
      <c r="P113" s="16"/>
      <c r="Q113" s="16"/>
      <c r="R113" s="16"/>
      <c r="S113" s="16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6"/>
      <c r="AL113" s="16"/>
      <c r="AM113" s="16"/>
      <c r="AN113" s="16"/>
      <c r="AO113" s="16"/>
      <c r="AP113" s="16"/>
      <c r="AQ113" s="16"/>
      <c r="AR113" s="16"/>
      <c r="AS113" s="16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  <c r="BF113" s="16"/>
      <c r="BG113" s="16"/>
      <c r="BH113" s="16"/>
      <c r="BI113" s="16"/>
      <c r="BJ113" s="16"/>
      <c r="BK113" s="16"/>
      <c r="BL113" s="16"/>
      <c r="BM113" s="16"/>
      <c r="BN113" s="16"/>
      <c r="BO113" s="16"/>
      <c r="BP113" s="16"/>
      <c r="BQ113" s="16"/>
      <c r="BR113" s="16"/>
      <c r="BS113" s="16"/>
      <c r="BT113" s="16"/>
      <c r="BU113" s="16"/>
      <c r="BV113" s="16"/>
      <c r="BW113" s="16"/>
      <c r="BX113" s="16"/>
    </row>
    <row r="114" spans="11:76" s="13" customFormat="1" x14ac:dyDescent="0.2">
      <c r="K114" s="16"/>
      <c r="L114" s="16"/>
      <c r="M114" s="16"/>
      <c r="N114" s="16"/>
      <c r="O114" s="16"/>
      <c r="P114" s="16"/>
      <c r="Q114" s="16"/>
      <c r="R114" s="16"/>
      <c r="S114" s="16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6"/>
      <c r="AL114" s="16"/>
      <c r="AM114" s="16"/>
      <c r="AN114" s="16"/>
      <c r="AO114" s="16"/>
      <c r="AP114" s="16"/>
      <c r="AQ114" s="16"/>
      <c r="AR114" s="16"/>
      <c r="AS114" s="16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  <c r="BF114" s="16"/>
      <c r="BG114" s="16"/>
      <c r="BH114" s="16"/>
      <c r="BI114" s="16"/>
      <c r="BJ114" s="16"/>
      <c r="BK114" s="16"/>
      <c r="BL114" s="16"/>
      <c r="BM114" s="16"/>
      <c r="BN114" s="16"/>
      <c r="BO114" s="16"/>
      <c r="BP114" s="16"/>
      <c r="BQ114" s="16"/>
      <c r="BR114" s="16"/>
      <c r="BS114" s="16"/>
      <c r="BT114" s="16"/>
      <c r="BU114" s="16"/>
      <c r="BV114" s="16"/>
      <c r="BW114" s="16"/>
      <c r="BX114" s="16"/>
    </row>
    <row r="115" spans="11:76" s="13" customFormat="1" x14ac:dyDescent="0.2">
      <c r="K115" s="16"/>
      <c r="L115" s="16"/>
      <c r="M115" s="16"/>
      <c r="N115" s="16"/>
      <c r="O115" s="16"/>
      <c r="P115" s="16"/>
      <c r="Q115" s="16"/>
      <c r="R115" s="16"/>
      <c r="S115" s="16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6"/>
      <c r="AL115" s="16"/>
      <c r="AM115" s="16"/>
      <c r="AN115" s="16"/>
      <c r="AO115" s="16"/>
      <c r="AP115" s="16"/>
      <c r="AQ115" s="16"/>
      <c r="AR115" s="16"/>
      <c r="AS115" s="16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  <c r="BF115" s="16"/>
      <c r="BG115" s="16"/>
      <c r="BH115" s="16"/>
      <c r="BI115" s="16"/>
      <c r="BJ115" s="16"/>
      <c r="BK115" s="16"/>
      <c r="BL115" s="16"/>
      <c r="BM115" s="16"/>
      <c r="BN115" s="16"/>
      <c r="BO115" s="16"/>
      <c r="BP115" s="16"/>
      <c r="BQ115" s="16"/>
      <c r="BR115" s="16"/>
      <c r="BS115" s="16"/>
      <c r="BT115" s="16"/>
      <c r="BU115" s="16"/>
      <c r="BV115" s="16"/>
      <c r="BW115" s="16"/>
      <c r="BX115" s="16"/>
    </row>
    <row r="116" spans="11:76" s="13" customFormat="1" x14ac:dyDescent="0.2">
      <c r="K116" s="16"/>
      <c r="L116" s="16"/>
      <c r="M116" s="16"/>
      <c r="N116" s="16"/>
      <c r="O116" s="16"/>
      <c r="P116" s="16"/>
      <c r="Q116" s="16"/>
      <c r="R116" s="16"/>
      <c r="S116" s="16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6"/>
      <c r="AL116" s="16"/>
      <c r="AM116" s="16"/>
      <c r="AN116" s="16"/>
      <c r="AO116" s="16"/>
      <c r="AP116" s="16"/>
      <c r="AQ116" s="16"/>
      <c r="AR116" s="16"/>
      <c r="AS116" s="16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  <c r="BF116" s="16"/>
      <c r="BG116" s="16"/>
      <c r="BH116" s="16"/>
      <c r="BI116" s="16"/>
      <c r="BJ116" s="16"/>
      <c r="BK116" s="16"/>
      <c r="BL116" s="16"/>
      <c r="BM116" s="16"/>
      <c r="BN116" s="16"/>
      <c r="BO116" s="16"/>
      <c r="BP116" s="16"/>
      <c r="BQ116" s="16"/>
      <c r="BR116" s="16"/>
      <c r="BS116" s="16"/>
      <c r="BT116" s="16"/>
      <c r="BU116" s="16"/>
      <c r="BV116" s="16"/>
      <c r="BW116" s="16"/>
      <c r="BX116" s="16"/>
    </row>
    <row r="117" spans="11:76" s="13" customFormat="1" x14ac:dyDescent="0.2">
      <c r="K117" s="16"/>
      <c r="L117" s="16"/>
      <c r="M117" s="16"/>
      <c r="N117" s="16"/>
      <c r="O117" s="16"/>
      <c r="P117" s="16"/>
      <c r="Q117" s="16"/>
      <c r="R117" s="16"/>
      <c r="S117" s="16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6"/>
      <c r="AL117" s="16"/>
      <c r="AM117" s="16"/>
      <c r="AN117" s="16"/>
      <c r="AO117" s="16"/>
      <c r="AP117" s="16"/>
      <c r="AQ117" s="16"/>
      <c r="AR117" s="16"/>
      <c r="AS117" s="16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  <c r="BF117" s="16"/>
      <c r="BG117" s="16"/>
      <c r="BH117" s="16"/>
      <c r="BI117" s="16"/>
      <c r="BJ117" s="16"/>
      <c r="BK117" s="16"/>
      <c r="BL117" s="16"/>
      <c r="BM117" s="16"/>
      <c r="BN117" s="16"/>
      <c r="BO117" s="16"/>
      <c r="BP117" s="16"/>
      <c r="BQ117" s="16"/>
      <c r="BR117" s="16"/>
      <c r="BS117" s="16"/>
      <c r="BT117" s="16"/>
      <c r="BU117" s="16"/>
      <c r="BV117" s="16"/>
      <c r="BW117" s="16"/>
      <c r="BX117" s="16"/>
    </row>
    <row r="118" spans="11:76" s="13" customFormat="1" x14ac:dyDescent="0.2">
      <c r="K118" s="16"/>
      <c r="L118" s="16"/>
      <c r="M118" s="16"/>
      <c r="N118" s="16"/>
      <c r="O118" s="16"/>
      <c r="P118" s="16"/>
      <c r="Q118" s="16"/>
      <c r="R118" s="16"/>
      <c r="S118" s="16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6"/>
      <c r="AL118" s="16"/>
      <c r="AM118" s="16"/>
      <c r="AN118" s="16"/>
      <c r="AO118" s="16"/>
      <c r="AP118" s="16"/>
      <c r="AQ118" s="16"/>
      <c r="AR118" s="16"/>
      <c r="AS118" s="16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  <c r="BF118" s="16"/>
      <c r="BG118" s="16"/>
      <c r="BH118" s="16"/>
      <c r="BI118" s="16"/>
      <c r="BJ118" s="16"/>
      <c r="BK118" s="16"/>
      <c r="BL118" s="16"/>
      <c r="BM118" s="16"/>
      <c r="BN118" s="16"/>
      <c r="BO118" s="16"/>
      <c r="BP118" s="16"/>
      <c r="BQ118" s="16"/>
      <c r="BR118" s="16"/>
      <c r="BS118" s="16"/>
      <c r="BT118" s="16"/>
      <c r="BU118" s="16"/>
      <c r="BV118" s="16"/>
      <c r="BW118" s="16"/>
      <c r="BX118" s="16"/>
    </row>
    <row r="119" spans="11:76" s="13" customFormat="1" x14ac:dyDescent="0.2">
      <c r="K119" s="16"/>
      <c r="L119" s="16"/>
      <c r="M119" s="16"/>
      <c r="N119" s="16"/>
      <c r="O119" s="16"/>
      <c r="P119" s="16"/>
      <c r="Q119" s="16"/>
      <c r="R119" s="16"/>
      <c r="S119" s="16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6"/>
      <c r="AL119" s="16"/>
      <c r="AM119" s="16"/>
      <c r="AN119" s="16"/>
      <c r="AO119" s="16"/>
      <c r="AP119" s="16"/>
      <c r="AQ119" s="16"/>
      <c r="AR119" s="16"/>
      <c r="AS119" s="16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  <c r="BF119" s="16"/>
      <c r="BG119" s="16"/>
      <c r="BH119" s="16"/>
      <c r="BI119" s="16"/>
      <c r="BJ119" s="16"/>
      <c r="BK119" s="16"/>
      <c r="BL119" s="16"/>
      <c r="BM119" s="16"/>
      <c r="BN119" s="16"/>
      <c r="BO119" s="16"/>
      <c r="BP119" s="16"/>
      <c r="BQ119" s="16"/>
      <c r="BR119" s="16"/>
      <c r="BS119" s="16"/>
      <c r="BT119" s="16"/>
      <c r="BU119" s="16"/>
      <c r="BV119" s="16"/>
      <c r="BW119" s="16"/>
      <c r="BX119" s="16"/>
    </row>
    <row r="120" spans="11:76" s="13" customFormat="1" x14ac:dyDescent="0.2">
      <c r="K120" s="16"/>
      <c r="L120" s="16"/>
      <c r="M120" s="16"/>
      <c r="N120" s="16"/>
      <c r="O120" s="16"/>
      <c r="P120" s="16"/>
      <c r="Q120" s="16"/>
      <c r="R120" s="16"/>
      <c r="S120" s="16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6"/>
      <c r="AL120" s="16"/>
      <c r="AM120" s="16"/>
      <c r="AN120" s="16"/>
      <c r="AO120" s="16"/>
      <c r="AP120" s="16"/>
      <c r="AQ120" s="16"/>
      <c r="AR120" s="16"/>
      <c r="AS120" s="16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  <c r="BF120" s="16"/>
      <c r="BG120" s="16"/>
      <c r="BH120" s="16"/>
      <c r="BI120" s="16"/>
      <c r="BJ120" s="16"/>
      <c r="BK120" s="16"/>
      <c r="BL120" s="16"/>
      <c r="BM120" s="16"/>
      <c r="BN120" s="16"/>
      <c r="BO120" s="16"/>
      <c r="BP120" s="16"/>
      <c r="BQ120" s="16"/>
      <c r="BR120" s="16"/>
      <c r="BS120" s="16"/>
      <c r="BT120" s="16"/>
      <c r="BU120" s="16"/>
      <c r="BV120" s="16"/>
      <c r="BW120" s="16"/>
      <c r="BX120" s="16"/>
    </row>
    <row r="121" spans="11:76" s="13" customFormat="1" x14ac:dyDescent="0.2">
      <c r="K121" s="16"/>
      <c r="L121" s="16"/>
      <c r="M121" s="16"/>
      <c r="N121" s="16"/>
      <c r="O121" s="16"/>
      <c r="P121" s="16"/>
      <c r="Q121" s="16"/>
      <c r="R121" s="16"/>
      <c r="S121" s="16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6"/>
      <c r="AL121" s="16"/>
      <c r="AM121" s="16"/>
      <c r="AN121" s="16"/>
      <c r="AO121" s="16"/>
      <c r="AP121" s="16"/>
      <c r="AQ121" s="16"/>
      <c r="AR121" s="16"/>
      <c r="AS121" s="16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  <c r="BF121" s="16"/>
      <c r="BG121" s="16"/>
      <c r="BH121" s="16"/>
      <c r="BI121" s="16"/>
      <c r="BJ121" s="16"/>
      <c r="BK121" s="16"/>
      <c r="BL121" s="16"/>
      <c r="BM121" s="16"/>
      <c r="BN121" s="16"/>
      <c r="BO121" s="16"/>
      <c r="BP121" s="16"/>
      <c r="BQ121" s="16"/>
      <c r="BR121" s="16"/>
      <c r="BS121" s="16"/>
      <c r="BT121" s="16"/>
      <c r="BU121" s="16"/>
      <c r="BV121" s="16"/>
      <c r="BW121" s="16"/>
      <c r="BX121" s="16"/>
    </row>
    <row r="122" spans="11:76" s="13" customFormat="1" x14ac:dyDescent="0.2">
      <c r="K122" s="16"/>
      <c r="L122" s="16"/>
      <c r="M122" s="16"/>
      <c r="N122" s="16"/>
      <c r="O122" s="16"/>
      <c r="P122" s="16"/>
      <c r="Q122" s="16"/>
      <c r="R122" s="16"/>
      <c r="S122" s="16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6"/>
      <c r="AL122" s="16"/>
      <c r="AM122" s="16"/>
      <c r="AN122" s="16"/>
      <c r="AO122" s="16"/>
      <c r="AP122" s="16"/>
      <c r="AQ122" s="16"/>
      <c r="AR122" s="16"/>
      <c r="AS122" s="16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  <c r="BF122" s="16"/>
      <c r="BG122" s="16"/>
      <c r="BH122" s="16"/>
      <c r="BI122" s="16"/>
      <c r="BJ122" s="16"/>
      <c r="BK122" s="16"/>
      <c r="BL122" s="16"/>
      <c r="BM122" s="16"/>
      <c r="BN122" s="16"/>
      <c r="BO122" s="16"/>
      <c r="BP122" s="16"/>
      <c r="BQ122" s="16"/>
      <c r="BR122" s="16"/>
      <c r="BS122" s="16"/>
      <c r="BT122" s="16"/>
      <c r="BU122" s="16"/>
      <c r="BV122" s="16"/>
      <c r="BW122" s="16"/>
      <c r="BX122" s="16"/>
    </row>
    <row r="123" spans="11:76" s="13" customFormat="1" x14ac:dyDescent="0.2">
      <c r="K123" s="16"/>
      <c r="L123" s="16"/>
      <c r="M123" s="16"/>
      <c r="N123" s="16"/>
      <c r="O123" s="16"/>
      <c r="P123" s="16"/>
      <c r="Q123" s="16"/>
      <c r="R123" s="16"/>
      <c r="S123" s="16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6"/>
      <c r="AL123" s="16"/>
      <c r="AM123" s="16"/>
      <c r="AN123" s="16"/>
      <c r="AO123" s="16"/>
      <c r="AP123" s="16"/>
      <c r="AQ123" s="16"/>
      <c r="AR123" s="16"/>
      <c r="AS123" s="16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  <c r="BF123" s="16"/>
      <c r="BG123" s="16"/>
      <c r="BH123" s="16"/>
      <c r="BI123" s="16"/>
      <c r="BJ123" s="16"/>
      <c r="BK123" s="16"/>
      <c r="BL123" s="16"/>
      <c r="BM123" s="16"/>
      <c r="BN123" s="16"/>
      <c r="BO123" s="16"/>
      <c r="BP123" s="16"/>
      <c r="BQ123" s="16"/>
      <c r="BR123" s="16"/>
      <c r="BS123" s="16"/>
      <c r="BT123" s="16"/>
      <c r="BU123" s="16"/>
      <c r="BV123" s="16"/>
      <c r="BW123" s="16"/>
      <c r="BX123" s="16"/>
    </row>
    <row r="124" spans="11:76" s="13" customFormat="1" x14ac:dyDescent="0.2">
      <c r="K124" s="16"/>
      <c r="L124" s="16"/>
      <c r="M124" s="16"/>
      <c r="N124" s="16"/>
      <c r="O124" s="16"/>
      <c r="P124" s="16"/>
      <c r="Q124" s="16"/>
      <c r="R124" s="16"/>
      <c r="S124" s="16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6"/>
      <c r="AL124" s="16"/>
      <c r="AM124" s="16"/>
      <c r="AN124" s="16"/>
      <c r="AO124" s="16"/>
      <c r="AP124" s="16"/>
      <c r="AQ124" s="16"/>
      <c r="AR124" s="16"/>
      <c r="AS124" s="16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  <c r="BF124" s="16"/>
      <c r="BG124" s="16"/>
      <c r="BH124" s="16"/>
      <c r="BI124" s="16"/>
      <c r="BJ124" s="16"/>
      <c r="BK124" s="16"/>
      <c r="BL124" s="16"/>
      <c r="BM124" s="16"/>
      <c r="BN124" s="16"/>
      <c r="BO124" s="16"/>
      <c r="BP124" s="16"/>
      <c r="BQ124" s="16"/>
      <c r="BR124" s="16"/>
      <c r="BS124" s="16"/>
      <c r="BT124" s="16"/>
      <c r="BU124" s="16"/>
      <c r="BV124" s="16"/>
      <c r="BW124" s="16"/>
      <c r="BX124" s="16"/>
    </row>
    <row r="125" spans="11:76" s="13" customFormat="1" x14ac:dyDescent="0.2">
      <c r="K125" s="16"/>
      <c r="L125" s="16"/>
      <c r="M125" s="16"/>
      <c r="N125" s="16"/>
      <c r="O125" s="16"/>
      <c r="P125" s="16"/>
      <c r="Q125" s="16"/>
      <c r="R125" s="16"/>
      <c r="S125" s="16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6"/>
      <c r="AL125" s="16"/>
      <c r="AM125" s="16"/>
      <c r="AN125" s="16"/>
      <c r="AO125" s="16"/>
      <c r="AP125" s="16"/>
      <c r="AQ125" s="16"/>
      <c r="AR125" s="16"/>
      <c r="AS125" s="16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  <c r="BF125" s="16"/>
      <c r="BG125" s="16"/>
      <c r="BH125" s="16"/>
      <c r="BI125" s="16"/>
      <c r="BJ125" s="16"/>
      <c r="BK125" s="16"/>
      <c r="BL125" s="16"/>
      <c r="BM125" s="16"/>
      <c r="BN125" s="16"/>
      <c r="BO125" s="16"/>
      <c r="BP125" s="16"/>
      <c r="BQ125" s="16"/>
      <c r="BR125" s="16"/>
      <c r="BS125" s="16"/>
      <c r="BT125" s="16"/>
      <c r="BU125" s="16"/>
      <c r="BV125" s="16"/>
      <c r="BW125" s="16"/>
      <c r="BX125" s="16"/>
    </row>
    <row r="126" spans="11:76" s="13" customFormat="1" x14ac:dyDescent="0.2">
      <c r="K126" s="16"/>
      <c r="L126" s="16"/>
      <c r="M126" s="16"/>
      <c r="N126" s="16"/>
      <c r="O126" s="16"/>
      <c r="P126" s="16"/>
      <c r="Q126" s="16"/>
      <c r="R126" s="16"/>
      <c r="S126" s="16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6"/>
      <c r="AL126" s="16"/>
      <c r="AM126" s="16"/>
      <c r="AN126" s="16"/>
      <c r="AO126" s="16"/>
      <c r="AP126" s="16"/>
      <c r="AQ126" s="16"/>
      <c r="AR126" s="16"/>
      <c r="AS126" s="16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  <c r="BF126" s="16"/>
      <c r="BG126" s="16"/>
      <c r="BH126" s="16"/>
      <c r="BI126" s="16"/>
      <c r="BJ126" s="16"/>
      <c r="BK126" s="16"/>
      <c r="BL126" s="16"/>
      <c r="BM126" s="16"/>
      <c r="BN126" s="16"/>
      <c r="BO126" s="16"/>
      <c r="BP126" s="16"/>
      <c r="BQ126" s="16"/>
      <c r="BR126" s="16"/>
      <c r="BS126" s="16"/>
      <c r="BT126" s="16"/>
      <c r="BU126" s="16"/>
      <c r="BV126" s="16"/>
      <c r="BW126" s="16"/>
      <c r="BX126" s="16"/>
    </row>
    <row r="127" spans="11:76" s="13" customFormat="1" x14ac:dyDescent="0.2">
      <c r="K127" s="16"/>
      <c r="L127" s="16"/>
      <c r="M127" s="16"/>
      <c r="N127" s="16"/>
      <c r="O127" s="16"/>
      <c r="P127" s="16"/>
      <c r="Q127" s="16"/>
      <c r="R127" s="16"/>
      <c r="S127" s="16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6"/>
      <c r="AL127" s="16"/>
      <c r="AM127" s="16"/>
      <c r="AN127" s="16"/>
      <c r="AO127" s="16"/>
      <c r="AP127" s="16"/>
      <c r="AQ127" s="16"/>
      <c r="AR127" s="16"/>
      <c r="AS127" s="16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  <c r="BF127" s="16"/>
      <c r="BG127" s="16"/>
      <c r="BH127" s="16"/>
      <c r="BI127" s="16"/>
      <c r="BJ127" s="16"/>
      <c r="BK127" s="16"/>
      <c r="BL127" s="16"/>
      <c r="BM127" s="16"/>
      <c r="BN127" s="16"/>
      <c r="BO127" s="16"/>
      <c r="BP127" s="16"/>
      <c r="BQ127" s="16"/>
      <c r="BR127" s="16"/>
      <c r="BS127" s="16"/>
      <c r="BT127" s="16"/>
      <c r="BU127" s="16"/>
      <c r="BV127" s="16"/>
      <c r="BW127" s="16"/>
      <c r="BX127" s="16"/>
    </row>
    <row r="128" spans="11:76" s="13" customFormat="1" x14ac:dyDescent="0.2">
      <c r="K128" s="16"/>
      <c r="L128" s="16"/>
      <c r="M128" s="16"/>
      <c r="N128" s="16"/>
      <c r="O128" s="16"/>
      <c r="P128" s="16"/>
      <c r="Q128" s="16"/>
      <c r="R128" s="16"/>
      <c r="S128" s="16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6"/>
      <c r="AL128" s="16"/>
      <c r="AM128" s="16"/>
      <c r="AN128" s="16"/>
      <c r="AO128" s="16"/>
      <c r="AP128" s="16"/>
      <c r="AQ128" s="16"/>
      <c r="AR128" s="16"/>
      <c r="AS128" s="16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  <c r="BF128" s="16"/>
      <c r="BG128" s="16"/>
      <c r="BH128" s="16"/>
      <c r="BI128" s="16"/>
      <c r="BJ128" s="16"/>
      <c r="BK128" s="16"/>
      <c r="BL128" s="16"/>
      <c r="BM128" s="16"/>
      <c r="BN128" s="16"/>
      <c r="BO128" s="16"/>
      <c r="BP128" s="16"/>
      <c r="BQ128" s="16"/>
      <c r="BR128" s="16"/>
      <c r="BS128" s="16"/>
      <c r="BT128" s="16"/>
      <c r="BU128" s="16"/>
      <c r="BV128" s="16"/>
      <c r="BW128" s="16"/>
      <c r="BX128" s="16"/>
    </row>
    <row r="129" spans="11:76" s="13" customFormat="1" x14ac:dyDescent="0.2">
      <c r="K129" s="16"/>
      <c r="L129" s="16"/>
      <c r="M129" s="16"/>
      <c r="N129" s="16"/>
      <c r="O129" s="16"/>
      <c r="P129" s="16"/>
      <c r="Q129" s="16"/>
      <c r="R129" s="16"/>
      <c r="S129" s="16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6"/>
      <c r="AL129" s="16"/>
      <c r="AM129" s="16"/>
      <c r="AN129" s="16"/>
      <c r="AO129" s="16"/>
      <c r="AP129" s="16"/>
      <c r="AQ129" s="16"/>
      <c r="AR129" s="16"/>
      <c r="AS129" s="16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  <c r="BF129" s="16"/>
      <c r="BG129" s="16"/>
      <c r="BH129" s="16"/>
      <c r="BI129" s="16"/>
      <c r="BJ129" s="16"/>
      <c r="BK129" s="16"/>
      <c r="BL129" s="16"/>
      <c r="BM129" s="16"/>
      <c r="BN129" s="16"/>
      <c r="BO129" s="16"/>
      <c r="BP129" s="16"/>
      <c r="BQ129" s="16"/>
      <c r="BR129" s="16"/>
      <c r="BS129" s="16"/>
      <c r="BT129" s="16"/>
      <c r="BU129" s="16"/>
      <c r="BV129" s="16"/>
      <c r="BW129" s="16"/>
      <c r="BX129" s="16"/>
    </row>
    <row r="130" spans="11:76" s="13" customFormat="1" x14ac:dyDescent="0.2">
      <c r="K130" s="16"/>
      <c r="L130" s="16"/>
      <c r="M130" s="16"/>
      <c r="N130" s="16"/>
      <c r="O130" s="16"/>
      <c r="P130" s="16"/>
      <c r="Q130" s="16"/>
      <c r="R130" s="16"/>
      <c r="S130" s="16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6"/>
      <c r="AL130" s="16"/>
      <c r="AM130" s="16"/>
      <c r="AN130" s="16"/>
      <c r="AO130" s="16"/>
      <c r="AP130" s="16"/>
      <c r="AQ130" s="16"/>
      <c r="AR130" s="16"/>
      <c r="AS130" s="16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  <c r="BF130" s="16"/>
      <c r="BG130" s="16"/>
      <c r="BH130" s="16"/>
      <c r="BI130" s="16"/>
      <c r="BJ130" s="16"/>
      <c r="BK130" s="16"/>
      <c r="BL130" s="16"/>
      <c r="BM130" s="16"/>
      <c r="BN130" s="16"/>
      <c r="BO130" s="16"/>
      <c r="BP130" s="16"/>
      <c r="BQ130" s="16"/>
      <c r="BR130" s="16"/>
      <c r="BS130" s="16"/>
      <c r="BT130" s="16"/>
      <c r="BU130" s="16"/>
      <c r="BV130" s="16"/>
      <c r="BW130" s="16"/>
      <c r="BX130" s="16"/>
    </row>
    <row r="131" spans="11:76" s="13" customFormat="1" x14ac:dyDescent="0.2">
      <c r="K131" s="16"/>
      <c r="L131" s="16"/>
      <c r="M131" s="16"/>
      <c r="N131" s="16"/>
      <c r="O131" s="16"/>
      <c r="P131" s="16"/>
      <c r="Q131" s="16"/>
      <c r="R131" s="16"/>
      <c r="S131" s="16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6"/>
      <c r="AL131" s="16"/>
      <c r="AM131" s="16"/>
      <c r="AN131" s="16"/>
      <c r="AO131" s="16"/>
      <c r="AP131" s="16"/>
      <c r="AQ131" s="16"/>
      <c r="AR131" s="16"/>
      <c r="AS131" s="16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  <c r="BF131" s="16"/>
      <c r="BG131" s="16"/>
      <c r="BH131" s="16"/>
      <c r="BI131" s="16"/>
      <c r="BJ131" s="16"/>
      <c r="BK131" s="16"/>
      <c r="BL131" s="16"/>
      <c r="BM131" s="16"/>
      <c r="BN131" s="16"/>
      <c r="BO131" s="16"/>
      <c r="BP131" s="16"/>
      <c r="BQ131" s="16"/>
      <c r="BR131" s="16"/>
      <c r="BS131" s="16"/>
      <c r="BT131" s="16"/>
      <c r="BU131" s="16"/>
      <c r="BV131" s="16"/>
      <c r="BW131" s="16"/>
      <c r="BX131" s="16"/>
    </row>
    <row r="132" spans="11:76" s="13" customFormat="1" x14ac:dyDescent="0.2">
      <c r="K132" s="16"/>
      <c r="L132" s="16"/>
      <c r="M132" s="16"/>
      <c r="N132" s="16"/>
      <c r="O132" s="16"/>
      <c r="P132" s="16"/>
      <c r="Q132" s="16"/>
      <c r="R132" s="16"/>
      <c r="S132" s="16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6"/>
      <c r="AL132" s="16"/>
      <c r="AM132" s="16"/>
      <c r="AN132" s="16"/>
      <c r="AO132" s="16"/>
      <c r="AP132" s="16"/>
      <c r="AQ132" s="16"/>
      <c r="AR132" s="16"/>
      <c r="AS132" s="16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  <c r="BF132" s="16"/>
      <c r="BG132" s="16"/>
      <c r="BH132" s="16"/>
      <c r="BI132" s="16"/>
      <c r="BJ132" s="16"/>
      <c r="BK132" s="16"/>
      <c r="BL132" s="16"/>
      <c r="BM132" s="16"/>
      <c r="BN132" s="16"/>
      <c r="BO132" s="16"/>
      <c r="BP132" s="16"/>
      <c r="BQ132" s="16"/>
      <c r="BR132" s="16"/>
      <c r="BS132" s="16"/>
      <c r="BT132" s="16"/>
      <c r="BU132" s="16"/>
      <c r="BV132" s="16"/>
      <c r="BW132" s="16"/>
      <c r="BX132" s="16"/>
    </row>
    <row r="133" spans="11:76" s="13" customFormat="1" x14ac:dyDescent="0.2">
      <c r="K133" s="16"/>
      <c r="L133" s="16"/>
      <c r="M133" s="16"/>
      <c r="N133" s="16"/>
      <c r="O133" s="16"/>
      <c r="P133" s="16"/>
      <c r="Q133" s="16"/>
      <c r="R133" s="16"/>
      <c r="S133" s="16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6"/>
      <c r="AL133" s="16"/>
      <c r="AM133" s="16"/>
      <c r="AN133" s="16"/>
      <c r="AO133" s="16"/>
      <c r="AP133" s="16"/>
      <c r="AQ133" s="16"/>
      <c r="AR133" s="16"/>
      <c r="AS133" s="16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  <c r="BF133" s="16"/>
      <c r="BG133" s="16"/>
      <c r="BH133" s="16"/>
      <c r="BI133" s="16"/>
      <c r="BJ133" s="16"/>
      <c r="BK133" s="16"/>
      <c r="BL133" s="16"/>
      <c r="BM133" s="16"/>
      <c r="BN133" s="16"/>
      <c r="BO133" s="16"/>
      <c r="BP133" s="16"/>
      <c r="BQ133" s="16"/>
      <c r="BR133" s="16"/>
      <c r="BS133" s="16"/>
      <c r="BT133" s="16"/>
      <c r="BU133" s="16"/>
      <c r="BV133" s="16"/>
      <c r="BW133" s="16"/>
      <c r="BX133" s="16"/>
    </row>
    <row r="134" spans="11:76" s="13" customFormat="1" x14ac:dyDescent="0.2">
      <c r="K134" s="16"/>
      <c r="L134" s="16"/>
      <c r="M134" s="16"/>
      <c r="N134" s="16"/>
      <c r="O134" s="16"/>
      <c r="P134" s="16"/>
      <c r="Q134" s="16"/>
      <c r="R134" s="16"/>
      <c r="S134" s="16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6"/>
      <c r="AL134" s="16"/>
      <c r="AM134" s="16"/>
      <c r="AN134" s="16"/>
      <c r="AO134" s="16"/>
      <c r="AP134" s="16"/>
      <c r="AQ134" s="16"/>
      <c r="AR134" s="16"/>
      <c r="AS134" s="16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  <c r="BF134" s="16"/>
      <c r="BG134" s="16"/>
      <c r="BH134" s="16"/>
      <c r="BI134" s="16"/>
      <c r="BJ134" s="16"/>
      <c r="BK134" s="16"/>
      <c r="BL134" s="16"/>
      <c r="BM134" s="16"/>
      <c r="BN134" s="16"/>
      <c r="BO134" s="16"/>
      <c r="BP134" s="16"/>
      <c r="BQ134" s="16"/>
      <c r="BR134" s="16"/>
      <c r="BS134" s="16"/>
      <c r="BT134" s="16"/>
      <c r="BU134" s="16"/>
      <c r="BV134" s="16"/>
      <c r="BW134" s="16"/>
      <c r="BX134" s="16"/>
    </row>
    <row r="135" spans="11:76" s="13" customFormat="1" x14ac:dyDescent="0.2">
      <c r="K135" s="16"/>
      <c r="L135" s="16"/>
      <c r="M135" s="16"/>
      <c r="N135" s="16"/>
      <c r="O135" s="16"/>
      <c r="P135" s="16"/>
      <c r="Q135" s="16"/>
      <c r="R135" s="16"/>
      <c r="S135" s="16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6"/>
      <c r="AL135" s="16"/>
      <c r="AM135" s="16"/>
      <c r="AN135" s="16"/>
      <c r="AO135" s="16"/>
      <c r="AP135" s="16"/>
      <c r="AQ135" s="16"/>
      <c r="AR135" s="16"/>
      <c r="AS135" s="16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  <c r="BF135" s="16"/>
      <c r="BG135" s="16"/>
      <c r="BH135" s="16"/>
      <c r="BI135" s="16"/>
      <c r="BJ135" s="16"/>
      <c r="BK135" s="16"/>
      <c r="BL135" s="16"/>
      <c r="BM135" s="16"/>
      <c r="BN135" s="16"/>
      <c r="BO135" s="16"/>
      <c r="BP135" s="16"/>
      <c r="BQ135" s="16"/>
      <c r="BR135" s="16"/>
      <c r="BS135" s="16"/>
      <c r="BT135" s="16"/>
      <c r="BU135" s="16"/>
      <c r="BV135" s="16"/>
      <c r="BW135" s="16"/>
      <c r="BX135" s="16"/>
    </row>
    <row r="136" spans="11:76" s="13" customFormat="1" x14ac:dyDescent="0.2">
      <c r="K136" s="16"/>
      <c r="L136" s="16"/>
      <c r="M136" s="16"/>
      <c r="N136" s="16"/>
      <c r="O136" s="16"/>
      <c r="P136" s="16"/>
      <c r="Q136" s="16"/>
      <c r="R136" s="16"/>
      <c r="S136" s="16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6"/>
      <c r="AL136" s="16"/>
      <c r="AM136" s="16"/>
      <c r="AN136" s="16"/>
      <c r="AO136" s="16"/>
      <c r="AP136" s="16"/>
      <c r="AQ136" s="16"/>
      <c r="AR136" s="16"/>
      <c r="AS136" s="16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  <c r="BF136" s="16"/>
      <c r="BG136" s="16"/>
      <c r="BH136" s="16"/>
      <c r="BI136" s="16"/>
      <c r="BJ136" s="16"/>
      <c r="BK136" s="16"/>
      <c r="BL136" s="16"/>
      <c r="BM136" s="16"/>
      <c r="BN136" s="16"/>
      <c r="BO136" s="16"/>
      <c r="BP136" s="16"/>
      <c r="BQ136" s="16"/>
      <c r="BR136" s="16"/>
      <c r="BS136" s="16"/>
      <c r="BT136" s="16"/>
      <c r="BU136" s="16"/>
      <c r="BV136" s="16"/>
      <c r="BW136" s="16"/>
      <c r="BX136" s="16"/>
    </row>
    <row r="137" spans="11:76" s="13" customFormat="1" x14ac:dyDescent="0.2">
      <c r="K137" s="16"/>
      <c r="L137" s="16"/>
      <c r="M137" s="16"/>
      <c r="N137" s="16"/>
      <c r="O137" s="16"/>
      <c r="P137" s="16"/>
      <c r="Q137" s="16"/>
      <c r="R137" s="16"/>
      <c r="S137" s="16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6"/>
      <c r="AL137" s="16"/>
      <c r="AM137" s="16"/>
      <c r="AN137" s="16"/>
      <c r="AO137" s="16"/>
      <c r="AP137" s="16"/>
      <c r="AQ137" s="16"/>
      <c r="AR137" s="16"/>
      <c r="AS137" s="16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  <c r="BF137" s="16"/>
      <c r="BG137" s="16"/>
      <c r="BH137" s="16"/>
      <c r="BI137" s="16"/>
      <c r="BJ137" s="16"/>
      <c r="BK137" s="16"/>
      <c r="BL137" s="16"/>
      <c r="BM137" s="16"/>
      <c r="BN137" s="16"/>
      <c r="BO137" s="16"/>
      <c r="BP137" s="16"/>
      <c r="BQ137" s="16"/>
      <c r="BR137" s="16"/>
      <c r="BS137" s="16"/>
      <c r="BT137" s="16"/>
      <c r="BU137" s="16"/>
      <c r="BV137" s="16"/>
      <c r="BW137" s="16"/>
      <c r="BX137" s="16"/>
    </row>
    <row r="138" spans="11:76" s="13" customFormat="1" x14ac:dyDescent="0.2">
      <c r="K138" s="16"/>
      <c r="L138" s="16"/>
      <c r="M138" s="16"/>
      <c r="N138" s="16"/>
      <c r="O138" s="16"/>
      <c r="P138" s="16"/>
      <c r="Q138" s="16"/>
      <c r="R138" s="16"/>
      <c r="S138" s="16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6"/>
      <c r="AL138" s="16"/>
      <c r="AM138" s="16"/>
      <c r="AN138" s="16"/>
      <c r="AO138" s="16"/>
      <c r="AP138" s="16"/>
      <c r="AQ138" s="16"/>
      <c r="AR138" s="16"/>
      <c r="AS138" s="16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  <c r="BF138" s="16"/>
      <c r="BG138" s="16"/>
      <c r="BH138" s="16"/>
      <c r="BI138" s="16"/>
      <c r="BJ138" s="16"/>
      <c r="BK138" s="16"/>
      <c r="BL138" s="16"/>
      <c r="BM138" s="16"/>
      <c r="BN138" s="16"/>
      <c r="BO138" s="16"/>
      <c r="BP138" s="16"/>
      <c r="BQ138" s="16"/>
      <c r="BR138" s="16"/>
      <c r="BS138" s="16"/>
      <c r="BT138" s="16"/>
      <c r="BU138" s="16"/>
      <c r="BV138" s="16"/>
      <c r="BW138" s="16"/>
      <c r="BX138" s="16"/>
    </row>
    <row r="139" spans="11:76" s="13" customFormat="1" x14ac:dyDescent="0.2">
      <c r="K139" s="16"/>
      <c r="L139" s="16"/>
      <c r="M139" s="16"/>
      <c r="N139" s="16"/>
      <c r="O139" s="16"/>
      <c r="P139" s="16"/>
      <c r="Q139" s="16"/>
      <c r="R139" s="16"/>
      <c r="S139" s="16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6"/>
      <c r="AL139" s="16"/>
      <c r="AM139" s="16"/>
      <c r="AN139" s="16"/>
      <c r="AO139" s="16"/>
      <c r="AP139" s="16"/>
      <c r="AQ139" s="16"/>
      <c r="AR139" s="16"/>
      <c r="AS139" s="16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  <c r="BF139" s="16"/>
      <c r="BG139" s="16"/>
      <c r="BH139" s="16"/>
      <c r="BI139" s="16"/>
      <c r="BJ139" s="16"/>
      <c r="BK139" s="16"/>
      <c r="BL139" s="16"/>
      <c r="BM139" s="16"/>
      <c r="BN139" s="16"/>
      <c r="BO139" s="16"/>
      <c r="BP139" s="16"/>
      <c r="BQ139" s="16"/>
      <c r="BR139" s="16"/>
      <c r="BS139" s="16"/>
      <c r="BT139" s="16"/>
      <c r="BU139" s="16"/>
      <c r="BV139" s="16"/>
      <c r="BW139" s="16"/>
      <c r="BX139" s="16"/>
    </row>
    <row r="140" spans="11:76" s="13" customFormat="1" x14ac:dyDescent="0.2">
      <c r="K140" s="16"/>
      <c r="L140" s="16"/>
      <c r="M140" s="16"/>
      <c r="N140" s="16"/>
      <c r="O140" s="16"/>
      <c r="P140" s="16"/>
      <c r="Q140" s="16"/>
      <c r="R140" s="16"/>
      <c r="S140" s="16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6"/>
      <c r="AL140" s="16"/>
      <c r="AM140" s="16"/>
      <c r="AN140" s="16"/>
      <c r="AO140" s="16"/>
      <c r="AP140" s="16"/>
      <c r="AQ140" s="16"/>
      <c r="AR140" s="16"/>
      <c r="AS140" s="16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  <c r="BF140" s="16"/>
      <c r="BG140" s="16"/>
      <c r="BH140" s="16"/>
      <c r="BI140" s="16"/>
      <c r="BJ140" s="16"/>
      <c r="BK140" s="16"/>
      <c r="BL140" s="16"/>
      <c r="BM140" s="16"/>
      <c r="BN140" s="16"/>
      <c r="BO140" s="16"/>
      <c r="BP140" s="16"/>
      <c r="BQ140" s="16"/>
      <c r="BR140" s="16"/>
      <c r="BS140" s="16"/>
      <c r="BT140" s="16"/>
      <c r="BU140" s="16"/>
      <c r="BV140" s="16"/>
      <c r="BW140" s="16"/>
      <c r="BX140" s="16"/>
    </row>
    <row r="141" spans="11:76" s="13" customFormat="1" x14ac:dyDescent="0.2">
      <c r="K141" s="16"/>
      <c r="L141" s="16"/>
      <c r="M141" s="16"/>
      <c r="N141" s="16"/>
      <c r="O141" s="16"/>
      <c r="P141" s="16"/>
      <c r="Q141" s="16"/>
      <c r="R141" s="16"/>
      <c r="S141" s="16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6"/>
      <c r="AL141" s="16"/>
      <c r="AM141" s="16"/>
      <c r="AN141" s="16"/>
      <c r="AO141" s="16"/>
      <c r="AP141" s="16"/>
      <c r="AQ141" s="16"/>
      <c r="AR141" s="16"/>
      <c r="AS141" s="16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  <c r="BF141" s="16"/>
      <c r="BG141" s="16"/>
      <c r="BH141" s="16"/>
      <c r="BI141" s="16"/>
      <c r="BJ141" s="16"/>
      <c r="BK141" s="16"/>
      <c r="BL141" s="16"/>
      <c r="BM141" s="16"/>
      <c r="BN141" s="16"/>
      <c r="BO141" s="16"/>
      <c r="BP141" s="16"/>
      <c r="BQ141" s="16"/>
      <c r="BR141" s="16"/>
      <c r="BS141" s="16"/>
      <c r="BT141" s="16"/>
      <c r="BU141" s="16"/>
      <c r="BV141" s="16"/>
      <c r="BW141" s="16"/>
      <c r="BX141" s="16"/>
    </row>
    <row r="142" spans="11:76" s="13" customFormat="1" x14ac:dyDescent="0.2">
      <c r="K142" s="16"/>
      <c r="L142" s="16"/>
      <c r="M142" s="16"/>
      <c r="N142" s="16"/>
      <c r="O142" s="16"/>
      <c r="P142" s="16"/>
      <c r="Q142" s="16"/>
      <c r="R142" s="16"/>
      <c r="S142" s="16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6"/>
      <c r="AL142" s="16"/>
      <c r="AM142" s="16"/>
      <c r="AN142" s="16"/>
      <c r="AO142" s="16"/>
      <c r="AP142" s="16"/>
      <c r="AQ142" s="16"/>
      <c r="AR142" s="16"/>
      <c r="AS142" s="16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  <c r="BF142" s="16"/>
      <c r="BG142" s="16"/>
      <c r="BH142" s="16"/>
      <c r="BI142" s="16"/>
      <c r="BJ142" s="16"/>
      <c r="BK142" s="16"/>
      <c r="BL142" s="16"/>
      <c r="BM142" s="16"/>
      <c r="BN142" s="16"/>
      <c r="BO142" s="16"/>
      <c r="BP142" s="16"/>
      <c r="BQ142" s="16"/>
      <c r="BR142" s="16"/>
      <c r="BS142" s="16"/>
      <c r="BT142" s="16"/>
      <c r="BU142" s="16"/>
      <c r="BV142" s="16"/>
      <c r="BW142" s="16"/>
      <c r="BX142" s="16"/>
    </row>
    <row r="143" spans="11:76" s="13" customFormat="1" x14ac:dyDescent="0.2">
      <c r="K143" s="16"/>
      <c r="L143" s="16"/>
      <c r="M143" s="16"/>
      <c r="N143" s="16"/>
      <c r="O143" s="16"/>
      <c r="P143" s="16"/>
      <c r="Q143" s="16"/>
      <c r="R143" s="16"/>
      <c r="S143" s="16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6"/>
      <c r="AL143" s="16"/>
      <c r="AM143" s="16"/>
      <c r="AN143" s="16"/>
      <c r="AO143" s="16"/>
      <c r="AP143" s="16"/>
      <c r="AQ143" s="16"/>
      <c r="AR143" s="16"/>
      <c r="AS143" s="16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  <c r="BF143" s="16"/>
      <c r="BG143" s="16"/>
      <c r="BH143" s="16"/>
      <c r="BI143" s="16"/>
      <c r="BJ143" s="16"/>
      <c r="BK143" s="16"/>
      <c r="BL143" s="16"/>
      <c r="BM143" s="16"/>
      <c r="BN143" s="16"/>
      <c r="BO143" s="16"/>
      <c r="BP143" s="16"/>
      <c r="BQ143" s="16"/>
      <c r="BR143" s="16"/>
      <c r="BS143" s="16"/>
      <c r="BT143" s="16"/>
      <c r="BU143" s="16"/>
      <c r="BV143" s="16"/>
      <c r="BW143" s="16"/>
      <c r="BX143" s="16"/>
    </row>
    <row r="144" spans="11:76" s="13" customFormat="1" x14ac:dyDescent="0.2">
      <c r="K144" s="16"/>
      <c r="L144" s="16"/>
      <c r="M144" s="16"/>
      <c r="N144" s="16"/>
      <c r="O144" s="16"/>
      <c r="P144" s="16"/>
      <c r="Q144" s="16"/>
      <c r="R144" s="16"/>
      <c r="S144" s="16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6"/>
      <c r="AL144" s="16"/>
      <c r="AM144" s="16"/>
      <c r="AN144" s="16"/>
      <c r="AO144" s="16"/>
      <c r="AP144" s="16"/>
      <c r="AQ144" s="16"/>
      <c r="AR144" s="16"/>
      <c r="AS144" s="16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  <c r="BF144" s="16"/>
      <c r="BG144" s="16"/>
      <c r="BH144" s="16"/>
      <c r="BI144" s="16"/>
      <c r="BJ144" s="16"/>
      <c r="BK144" s="16"/>
      <c r="BL144" s="16"/>
      <c r="BM144" s="16"/>
      <c r="BN144" s="16"/>
      <c r="BO144" s="16"/>
      <c r="BP144" s="16"/>
      <c r="BQ144" s="16"/>
      <c r="BR144" s="16"/>
      <c r="BS144" s="16"/>
      <c r="BT144" s="16"/>
      <c r="BU144" s="16"/>
      <c r="BV144" s="16"/>
      <c r="BW144" s="16"/>
      <c r="BX144" s="16"/>
    </row>
    <row r="145" spans="11:76" s="13" customFormat="1" x14ac:dyDescent="0.2">
      <c r="K145" s="16"/>
      <c r="L145" s="16"/>
      <c r="M145" s="16"/>
      <c r="N145" s="16"/>
      <c r="O145" s="16"/>
      <c r="P145" s="16"/>
      <c r="Q145" s="16"/>
      <c r="R145" s="16"/>
      <c r="S145" s="16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6"/>
      <c r="AL145" s="16"/>
      <c r="AM145" s="16"/>
      <c r="AN145" s="16"/>
      <c r="AO145" s="16"/>
      <c r="AP145" s="16"/>
      <c r="AQ145" s="16"/>
      <c r="AR145" s="16"/>
      <c r="AS145" s="16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  <c r="BF145" s="16"/>
      <c r="BG145" s="16"/>
      <c r="BH145" s="16"/>
      <c r="BI145" s="16"/>
      <c r="BJ145" s="16"/>
      <c r="BK145" s="16"/>
      <c r="BL145" s="16"/>
      <c r="BM145" s="16"/>
      <c r="BN145" s="16"/>
      <c r="BO145" s="16"/>
      <c r="BP145" s="16"/>
      <c r="BQ145" s="16"/>
      <c r="BR145" s="16"/>
      <c r="BS145" s="16"/>
      <c r="BT145" s="16"/>
      <c r="BU145" s="16"/>
      <c r="BV145" s="16"/>
      <c r="BW145" s="16"/>
      <c r="BX145" s="16"/>
    </row>
    <row r="146" spans="11:76" s="13" customFormat="1" x14ac:dyDescent="0.2">
      <c r="K146" s="16"/>
      <c r="L146" s="16"/>
      <c r="M146" s="16"/>
      <c r="N146" s="16"/>
      <c r="O146" s="16"/>
      <c r="P146" s="16"/>
      <c r="Q146" s="16"/>
      <c r="R146" s="16"/>
      <c r="S146" s="16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6"/>
      <c r="AL146" s="16"/>
      <c r="AM146" s="16"/>
      <c r="AN146" s="16"/>
      <c r="AO146" s="16"/>
      <c r="AP146" s="16"/>
      <c r="AQ146" s="16"/>
      <c r="AR146" s="16"/>
      <c r="AS146" s="16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  <c r="BF146" s="16"/>
      <c r="BG146" s="16"/>
      <c r="BH146" s="16"/>
      <c r="BI146" s="16"/>
      <c r="BJ146" s="16"/>
      <c r="BK146" s="16"/>
      <c r="BL146" s="16"/>
      <c r="BM146" s="16"/>
      <c r="BN146" s="16"/>
      <c r="BO146" s="16"/>
      <c r="BP146" s="16"/>
      <c r="BQ146" s="16"/>
      <c r="BR146" s="16"/>
      <c r="BS146" s="16"/>
      <c r="BT146" s="16"/>
      <c r="BU146" s="16"/>
      <c r="BV146" s="16"/>
      <c r="BW146" s="16"/>
      <c r="BX146" s="16"/>
    </row>
    <row r="147" spans="11:76" s="13" customFormat="1" x14ac:dyDescent="0.2">
      <c r="K147" s="16"/>
      <c r="L147" s="16"/>
      <c r="M147" s="16"/>
      <c r="N147" s="16"/>
      <c r="O147" s="16"/>
      <c r="P147" s="16"/>
      <c r="Q147" s="16"/>
      <c r="R147" s="16"/>
      <c r="S147" s="16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6"/>
      <c r="AL147" s="16"/>
      <c r="AM147" s="16"/>
      <c r="AN147" s="16"/>
      <c r="AO147" s="16"/>
      <c r="AP147" s="16"/>
      <c r="AQ147" s="16"/>
      <c r="AR147" s="16"/>
      <c r="AS147" s="16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  <c r="BF147" s="16"/>
      <c r="BG147" s="16"/>
      <c r="BH147" s="16"/>
      <c r="BI147" s="16"/>
      <c r="BJ147" s="16"/>
      <c r="BK147" s="16"/>
      <c r="BL147" s="16"/>
      <c r="BM147" s="16"/>
      <c r="BN147" s="16"/>
      <c r="BO147" s="16"/>
      <c r="BP147" s="16"/>
      <c r="BQ147" s="16"/>
      <c r="BR147" s="16"/>
      <c r="BS147" s="16"/>
      <c r="BT147" s="16"/>
      <c r="BU147" s="16"/>
      <c r="BV147" s="16"/>
      <c r="BW147" s="16"/>
      <c r="BX147" s="16"/>
    </row>
    <row r="148" spans="11:76" s="13" customFormat="1" x14ac:dyDescent="0.2">
      <c r="K148" s="16"/>
      <c r="L148" s="16"/>
      <c r="M148" s="16"/>
      <c r="N148" s="16"/>
      <c r="O148" s="16"/>
      <c r="P148" s="16"/>
      <c r="Q148" s="16"/>
      <c r="R148" s="16"/>
      <c r="S148" s="16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6"/>
      <c r="AL148" s="16"/>
      <c r="AM148" s="16"/>
      <c r="AN148" s="16"/>
      <c r="AO148" s="16"/>
      <c r="AP148" s="16"/>
      <c r="AQ148" s="16"/>
      <c r="AR148" s="16"/>
      <c r="AS148" s="16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  <c r="BF148" s="16"/>
      <c r="BG148" s="16"/>
      <c r="BH148" s="16"/>
      <c r="BI148" s="16"/>
      <c r="BJ148" s="16"/>
      <c r="BK148" s="16"/>
      <c r="BL148" s="16"/>
      <c r="BM148" s="16"/>
      <c r="BN148" s="16"/>
      <c r="BO148" s="16"/>
      <c r="BP148" s="16"/>
      <c r="BQ148" s="16"/>
      <c r="BR148" s="16"/>
      <c r="BS148" s="16"/>
      <c r="BT148" s="16"/>
      <c r="BU148" s="16"/>
      <c r="BV148" s="16"/>
      <c r="BW148" s="16"/>
      <c r="BX148" s="16"/>
    </row>
    <row r="149" spans="11:76" s="13" customFormat="1" x14ac:dyDescent="0.2">
      <c r="K149" s="16"/>
      <c r="L149" s="16"/>
      <c r="M149" s="16"/>
      <c r="N149" s="16"/>
      <c r="O149" s="16"/>
      <c r="P149" s="16"/>
      <c r="Q149" s="16"/>
      <c r="R149" s="16"/>
      <c r="S149" s="16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6"/>
      <c r="AL149" s="16"/>
      <c r="AM149" s="16"/>
      <c r="AN149" s="16"/>
      <c r="AO149" s="16"/>
      <c r="AP149" s="16"/>
      <c r="AQ149" s="16"/>
      <c r="AR149" s="16"/>
      <c r="AS149" s="16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  <c r="BF149" s="16"/>
      <c r="BG149" s="16"/>
      <c r="BH149" s="16"/>
      <c r="BI149" s="16"/>
      <c r="BJ149" s="16"/>
      <c r="BK149" s="16"/>
      <c r="BL149" s="16"/>
      <c r="BM149" s="16"/>
      <c r="BN149" s="16"/>
      <c r="BO149" s="16"/>
      <c r="BP149" s="16"/>
      <c r="BQ149" s="16"/>
      <c r="BR149" s="16"/>
      <c r="BS149" s="16"/>
      <c r="BT149" s="16"/>
      <c r="BU149" s="16"/>
      <c r="BV149" s="16"/>
      <c r="BW149" s="16"/>
      <c r="BX149" s="16"/>
    </row>
    <row r="150" spans="11:76" s="13" customFormat="1" x14ac:dyDescent="0.2">
      <c r="K150" s="16"/>
      <c r="L150" s="16"/>
      <c r="M150" s="16"/>
      <c r="N150" s="16"/>
      <c r="O150" s="16"/>
      <c r="P150" s="16"/>
      <c r="Q150" s="16"/>
      <c r="R150" s="16"/>
      <c r="S150" s="16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6"/>
      <c r="AL150" s="16"/>
      <c r="AM150" s="16"/>
      <c r="AN150" s="16"/>
      <c r="AO150" s="16"/>
      <c r="AP150" s="16"/>
      <c r="AQ150" s="16"/>
      <c r="AR150" s="16"/>
      <c r="AS150" s="16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  <c r="BF150" s="16"/>
      <c r="BG150" s="16"/>
      <c r="BH150" s="16"/>
      <c r="BI150" s="16"/>
      <c r="BJ150" s="16"/>
      <c r="BK150" s="16"/>
      <c r="BL150" s="16"/>
      <c r="BM150" s="16"/>
      <c r="BN150" s="16"/>
      <c r="BO150" s="16"/>
      <c r="BP150" s="16"/>
      <c r="BQ150" s="16"/>
      <c r="BR150" s="16"/>
      <c r="BS150" s="16"/>
      <c r="BT150" s="16"/>
      <c r="BU150" s="16"/>
      <c r="BV150" s="16"/>
      <c r="BW150" s="16"/>
      <c r="BX150" s="16"/>
    </row>
    <row r="151" spans="11:76" s="13" customFormat="1" x14ac:dyDescent="0.2">
      <c r="K151" s="16"/>
      <c r="L151" s="16"/>
      <c r="M151" s="16"/>
      <c r="N151" s="16"/>
      <c r="O151" s="16"/>
      <c r="P151" s="16"/>
      <c r="Q151" s="16"/>
      <c r="R151" s="16"/>
      <c r="S151" s="16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6"/>
      <c r="AL151" s="16"/>
      <c r="AM151" s="16"/>
      <c r="AN151" s="16"/>
      <c r="AO151" s="16"/>
      <c r="AP151" s="16"/>
      <c r="AQ151" s="16"/>
      <c r="AR151" s="16"/>
      <c r="AS151" s="16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  <c r="BF151" s="16"/>
      <c r="BG151" s="16"/>
      <c r="BH151" s="16"/>
      <c r="BI151" s="16"/>
      <c r="BJ151" s="16"/>
      <c r="BK151" s="16"/>
      <c r="BL151" s="16"/>
      <c r="BM151" s="16"/>
      <c r="BN151" s="16"/>
      <c r="BO151" s="16"/>
      <c r="BP151" s="16"/>
      <c r="BQ151" s="16"/>
      <c r="BR151" s="16"/>
      <c r="BS151" s="16"/>
      <c r="BT151" s="16"/>
      <c r="BU151" s="16"/>
      <c r="BV151" s="16"/>
      <c r="BW151" s="16"/>
      <c r="BX151" s="16"/>
    </row>
    <row r="152" spans="11:76" s="13" customFormat="1" x14ac:dyDescent="0.2">
      <c r="K152" s="16"/>
      <c r="L152" s="16"/>
      <c r="M152" s="16"/>
      <c r="N152" s="16"/>
      <c r="O152" s="16"/>
      <c r="P152" s="16"/>
      <c r="Q152" s="16"/>
      <c r="R152" s="16"/>
      <c r="S152" s="16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6"/>
      <c r="AL152" s="16"/>
      <c r="AM152" s="16"/>
      <c r="AN152" s="16"/>
      <c r="AO152" s="16"/>
      <c r="AP152" s="16"/>
      <c r="AQ152" s="16"/>
      <c r="AR152" s="16"/>
      <c r="AS152" s="16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  <c r="BF152" s="16"/>
      <c r="BG152" s="16"/>
      <c r="BH152" s="16"/>
      <c r="BI152" s="16"/>
      <c r="BJ152" s="16"/>
      <c r="BK152" s="16"/>
      <c r="BL152" s="16"/>
      <c r="BM152" s="16"/>
      <c r="BN152" s="16"/>
      <c r="BO152" s="16"/>
      <c r="BP152" s="16"/>
      <c r="BQ152" s="16"/>
      <c r="BR152" s="16"/>
      <c r="BS152" s="16"/>
      <c r="BT152" s="16"/>
      <c r="BU152" s="16"/>
      <c r="BV152" s="16"/>
      <c r="BW152" s="16"/>
      <c r="BX152" s="16"/>
    </row>
    <row r="153" spans="11:76" s="13" customFormat="1" x14ac:dyDescent="0.2">
      <c r="K153" s="16"/>
      <c r="L153" s="16"/>
      <c r="M153" s="16"/>
      <c r="N153" s="16"/>
      <c r="O153" s="16"/>
      <c r="P153" s="16"/>
      <c r="Q153" s="16"/>
      <c r="R153" s="16"/>
      <c r="S153" s="16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6"/>
      <c r="AL153" s="16"/>
      <c r="AM153" s="16"/>
      <c r="AN153" s="16"/>
      <c r="AO153" s="16"/>
      <c r="AP153" s="16"/>
      <c r="AQ153" s="16"/>
      <c r="AR153" s="16"/>
      <c r="AS153" s="16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  <c r="BF153" s="16"/>
      <c r="BG153" s="16"/>
      <c r="BH153" s="16"/>
      <c r="BI153" s="16"/>
      <c r="BJ153" s="16"/>
      <c r="BK153" s="16"/>
      <c r="BL153" s="16"/>
      <c r="BM153" s="16"/>
      <c r="BN153" s="16"/>
      <c r="BO153" s="16"/>
      <c r="BP153" s="16"/>
      <c r="BQ153" s="16"/>
      <c r="BR153" s="16"/>
      <c r="BS153" s="16"/>
      <c r="BT153" s="16"/>
      <c r="BU153" s="16"/>
      <c r="BV153" s="16"/>
      <c r="BW153" s="16"/>
      <c r="BX153" s="16"/>
    </row>
    <row r="154" spans="11:76" s="13" customFormat="1" x14ac:dyDescent="0.2">
      <c r="K154" s="16"/>
      <c r="L154" s="16"/>
      <c r="M154" s="16"/>
      <c r="N154" s="16"/>
      <c r="O154" s="16"/>
      <c r="P154" s="16"/>
      <c r="Q154" s="16"/>
      <c r="R154" s="16"/>
      <c r="S154" s="16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6"/>
      <c r="AL154" s="16"/>
      <c r="AM154" s="16"/>
      <c r="AN154" s="16"/>
      <c r="AO154" s="16"/>
      <c r="AP154" s="16"/>
      <c r="AQ154" s="16"/>
      <c r="AR154" s="16"/>
      <c r="AS154" s="16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  <c r="BF154" s="16"/>
      <c r="BG154" s="16"/>
      <c r="BH154" s="16"/>
      <c r="BI154" s="16"/>
      <c r="BJ154" s="16"/>
      <c r="BK154" s="16"/>
      <c r="BL154" s="16"/>
      <c r="BM154" s="16"/>
      <c r="BN154" s="16"/>
      <c r="BO154" s="16"/>
      <c r="BP154" s="16"/>
      <c r="BQ154" s="16"/>
      <c r="BR154" s="16"/>
      <c r="BS154" s="16"/>
      <c r="BT154" s="16"/>
      <c r="BU154" s="16"/>
      <c r="BV154" s="16"/>
      <c r="BW154" s="16"/>
      <c r="BX154" s="16"/>
    </row>
    <row r="155" spans="11:76" s="13" customFormat="1" x14ac:dyDescent="0.2">
      <c r="K155" s="16"/>
      <c r="L155" s="16"/>
      <c r="M155" s="16"/>
      <c r="N155" s="16"/>
      <c r="O155" s="16"/>
      <c r="P155" s="16"/>
      <c r="Q155" s="16"/>
      <c r="R155" s="16"/>
      <c r="S155" s="16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6"/>
      <c r="AL155" s="16"/>
      <c r="AM155" s="16"/>
      <c r="AN155" s="16"/>
      <c r="AO155" s="16"/>
      <c r="AP155" s="16"/>
      <c r="AQ155" s="16"/>
      <c r="AR155" s="16"/>
      <c r="AS155" s="16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  <c r="BF155" s="16"/>
      <c r="BG155" s="16"/>
      <c r="BH155" s="16"/>
      <c r="BI155" s="16"/>
      <c r="BJ155" s="16"/>
      <c r="BK155" s="16"/>
      <c r="BL155" s="16"/>
      <c r="BM155" s="16"/>
      <c r="BN155" s="16"/>
      <c r="BO155" s="16"/>
      <c r="BP155" s="16"/>
      <c r="BQ155" s="16"/>
      <c r="BR155" s="16"/>
      <c r="BS155" s="16"/>
      <c r="BT155" s="16"/>
      <c r="BU155" s="16"/>
      <c r="BV155" s="16"/>
      <c r="BW155" s="16"/>
      <c r="BX155" s="16"/>
    </row>
    <row r="156" spans="11:76" s="13" customFormat="1" x14ac:dyDescent="0.2">
      <c r="K156" s="16"/>
      <c r="L156" s="16"/>
      <c r="M156" s="16"/>
      <c r="N156" s="16"/>
      <c r="O156" s="16"/>
      <c r="P156" s="16"/>
      <c r="Q156" s="16"/>
      <c r="R156" s="16"/>
      <c r="S156" s="16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6"/>
      <c r="AL156" s="16"/>
      <c r="AM156" s="16"/>
      <c r="AN156" s="16"/>
      <c r="AO156" s="16"/>
      <c r="AP156" s="16"/>
      <c r="AQ156" s="16"/>
      <c r="AR156" s="16"/>
      <c r="AS156" s="16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  <c r="BF156" s="16"/>
      <c r="BG156" s="16"/>
      <c r="BH156" s="16"/>
      <c r="BI156" s="16"/>
      <c r="BJ156" s="16"/>
      <c r="BK156" s="16"/>
      <c r="BL156" s="16"/>
      <c r="BM156" s="16"/>
      <c r="BN156" s="16"/>
      <c r="BO156" s="16"/>
      <c r="BP156" s="16"/>
      <c r="BQ156" s="16"/>
      <c r="BR156" s="16"/>
      <c r="BS156" s="16"/>
      <c r="BT156" s="16"/>
      <c r="BU156" s="16"/>
      <c r="BV156" s="16"/>
      <c r="BW156" s="16"/>
      <c r="BX156" s="16"/>
    </row>
    <row r="157" spans="11:76" s="13" customFormat="1" x14ac:dyDescent="0.2">
      <c r="K157" s="16"/>
      <c r="L157" s="16"/>
      <c r="M157" s="16"/>
      <c r="N157" s="16"/>
      <c r="O157" s="16"/>
      <c r="P157" s="16"/>
      <c r="Q157" s="16"/>
      <c r="R157" s="16"/>
      <c r="S157" s="16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6"/>
      <c r="AL157" s="16"/>
      <c r="AM157" s="16"/>
      <c r="AN157" s="16"/>
      <c r="AO157" s="16"/>
      <c r="AP157" s="16"/>
      <c r="AQ157" s="16"/>
      <c r="AR157" s="16"/>
      <c r="AS157" s="16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  <c r="BF157" s="16"/>
      <c r="BG157" s="16"/>
      <c r="BH157" s="16"/>
      <c r="BI157" s="16"/>
      <c r="BJ157" s="16"/>
      <c r="BK157" s="16"/>
      <c r="BL157" s="16"/>
      <c r="BM157" s="16"/>
      <c r="BN157" s="16"/>
      <c r="BO157" s="16"/>
      <c r="BP157" s="16"/>
      <c r="BQ157" s="16"/>
      <c r="BR157" s="16"/>
      <c r="BS157" s="16"/>
      <c r="BT157" s="16"/>
      <c r="BU157" s="16"/>
      <c r="BV157" s="16"/>
      <c r="BW157" s="16"/>
      <c r="BX157" s="16"/>
    </row>
    <row r="158" spans="11:76" s="13" customFormat="1" x14ac:dyDescent="0.2">
      <c r="K158" s="16"/>
      <c r="L158" s="16"/>
      <c r="M158" s="16"/>
      <c r="N158" s="16"/>
      <c r="O158" s="16"/>
      <c r="P158" s="16"/>
      <c r="Q158" s="16"/>
      <c r="R158" s="16"/>
      <c r="S158" s="16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6"/>
      <c r="AL158" s="16"/>
      <c r="AM158" s="16"/>
      <c r="AN158" s="16"/>
      <c r="AO158" s="16"/>
      <c r="AP158" s="16"/>
      <c r="AQ158" s="16"/>
      <c r="AR158" s="16"/>
      <c r="AS158" s="16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  <c r="BF158" s="16"/>
      <c r="BG158" s="16"/>
      <c r="BH158" s="16"/>
      <c r="BI158" s="16"/>
      <c r="BJ158" s="16"/>
      <c r="BK158" s="16"/>
      <c r="BL158" s="16"/>
      <c r="BM158" s="16"/>
      <c r="BN158" s="16"/>
      <c r="BO158" s="16"/>
      <c r="BP158" s="16"/>
      <c r="BQ158" s="16"/>
      <c r="BR158" s="16"/>
      <c r="BS158" s="16"/>
      <c r="BT158" s="16"/>
      <c r="BU158" s="16"/>
      <c r="BV158" s="16"/>
      <c r="BW158" s="16"/>
      <c r="BX158" s="16"/>
    </row>
    <row r="159" spans="11:76" s="13" customFormat="1" x14ac:dyDescent="0.2">
      <c r="K159" s="16"/>
      <c r="L159" s="16"/>
      <c r="M159" s="16"/>
      <c r="N159" s="16"/>
      <c r="O159" s="16"/>
      <c r="P159" s="16"/>
      <c r="Q159" s="16"/>
      <c r="R159" s="16"/>
      <c r="S159" s="16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6"/>
      <c r="AL159" s="16"/>
      <c r="AM159" s="16"/>
      <c r="AN159" s="16"/>
      <c r="AO159" s="16"/>
      <c r="AP159" s="16"/>
      <c r="AQ159" s="16"/>
      <c r="AR159" s="16"/>
      <c r="AS159" s="16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  <c r="BF159" s="16"/>
      <c r="BG159" s="16"/>
      <c r="BH159" s="16"/>
      <c r="BI159" s="16"/>
      <c r="BJ159" s="16"/>
      <c r="BK159" s="16"/>
      <c r="BL159" s="16"/>
      <c r="BM159" s="16"/>
      <c r="BN159" s="16"/>
      <c r="BO159" s="16"/>
      <c r="BP159" s="16"/>
      <c r="BQ159" s="16"/>
      <c r="BR159" s="16"/>
      <c r="BS159" s="16"/>
      <c r="BT159" s="16"/>
      <c r="BU159" s="16"/>
      <c r="BV159" s="16"/>
      <c r="BW159" s="16"/>
      <c r="BX159" s="16"/>
    </row>
    <row r="160" spans="11:76" s="13" customFormat="1" x14ac:dyDescent="0.2">
      <c r="K160" s="16"/>
      <c r="L160" s="16"/>
      <c r="M160" s="16"/>
      <c r="N160" s="16"/>
      <c r="O160" s="16"/>
      <c r="P160" s="16"/>
      <c r="Q160" s="16"/>
      <c r="R160" s="16"/>
      <c r="S160" s="16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6"/>
      <c r="AL160" s="16"/>
      <c r="AM160" s="16"/>
      <c r="AN160" s="16"/>
      <c r="AO160" s="16"/>
      <c r="AP160" s="16"/>
      <c r="AQ160" s="16"/>
      <c r="AR160" s="16"/>
      <c r="AS160" s="16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  <c r="BF160" s="16"/>
      <c r="BG160" s="16"/>
      <c r="BH160" s="16"/>
      <c r="BI160" s="16"/>
      <c r="BJ160" s="16"/>
      <c r="BK160" s="16"/>
      <c r="BL160" s="16"/>
      <c r="BM160" s="16"/>
      <c r="BN160" s="16"/>
      <c r="BO160" s="16"/>
      <c r="BP160" s="16"/>
      <c r="BQ160" s="16"/>
      <c r="BR160" s="16"/>
      <c r="BS160" s="16"/>
      <c r="BT160" s="16"/>
      <c r="BU160" s="16"/>
      <c r="BV160" s="16"/>
      <c r="BW160" s="16"/>
      <c r="BX160" s="16"/>
    </row>
    <row r="161" spans="11:76" s="13" customFormat="1" x14ac:dyDescent="0.2">
      <c r="K161" s="16"/>
      <c r="L161" s="16"/>
      <c r="M161" s="16"/>
      <c r="N161" s="16"/>
      <c r="O161" s="16"/>
      <c r="P161" s="16"/>
      <c r="Q161" s="16"/>
      <c r="R161" s="16"/>
      <c r="S161" s="16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6"/>
      <c r="AL161" s="16"/>
      <c r="AM161" s="16"/>
      <c r="AN161" s="16"/>
      <c r="AO161" s="16"/>
      <c r="AP161" s="16"/>
      <c r="AQ161" s="16"/>
      <c r="AR161" s="16"/>
      <c r="AS161" s="16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  <c r="BF161" s="16"/>
      <c r="BG161" s="16"/>
      <c r="BH161" s="16"/>
      <c r="BI161" s="16"/>
      <c r="BJ161" s="16"/>
      <c r="BK161" s="16"/>
      <c r="BL161" s="16"/>
      <c r="BM161" s="16"/>
      <c r="BN161" s="16"/>
      <c r="BO161" s="16"/>
      <c r="BP161" s="16"/>
      <c r="BQ161" s="16"/>
      <c r="BR161" s="16"/>
      <c r="BS161" s="16"/>
      <c r="BT161" s="16"/>
      <c r="BU161" s="16"/>
      <c r="BV161" s="16"/>
      <c r="BW161" s="16"/>
      <c r="BX161" s="16"/>
    </row>
    <row r="162" spans="11:76" s="13" customFormat="1" x14ac:dyDescent="0.2">
      <c r="K162" s="16"/>
      <c r="L162" s="16"/>
      <c r="M162" s="16"/>
      <c r="N162" s="16"/>
      <c r="O162" s="16"/>
      <c r="P162" s="16"/>
      <c r="Q162" s="16"/>
      <c r="R162" s="16"/>
      <c r="S162" s="16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6"/>
      <c r="AL162" s="16"/>
      <c r="AM162" s="16"/>
      <c r="AN162" s="16"/>
      <c r="AO162" s="16"/>
      <c r="AP162" s="16"/>
      <c r="AQ162" s="16"/>
      <c r="AR162" s="16"/>
      <c r="AS162" s="16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  <c r="BF162" s="16"/>
      <c r="BG162" s="16"/>
      <c r="BH162" s="16"/>
      <c r="BI162" s="16"/>
      <c r="BJ162" s="16"/>
      <c r="BK162" s="16"/>
      <c r="BL162" s="16"/>
      <c r="BM162" s="16"/>
      <c r="BN162" s="16"/>
      <c r="BO162" s="16"/>
      <c r="BP162" s="16"/>
      <c r="BQ162" s="16"/>
      <c r="BR162" s="16"/>
      <c r="BS162" s="16"/>
      <c r="BT162" s="16"/>
      <c r="BU162" s="16"/>
      <c r="BV162" s="16"/>
      <c r="BW162" s="16"/>
      <c r="BX162" s="16"/>
    </row>
    <row r="163" spans="11:76" s="13" customFormat="1" x14ac:dyDescent="0.2">
      <c r="K163" s="16"/>
      <c r="L163" s="16"/>
      <c r="M163" s="16"/>
      <c r="N163" s="16"/>
      <c r="O163" s="16"/>
      <c r="P163" s="16"/>
      <c r="Q163" s="16"/>
      <c r="R163" s="16"/>
      <c r="S163" s="16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6"/>
      <c r="AL163" s="16"/>
      <c r="AM163" s="16"/>
      <c r="AN163" s="16"/>
      <c r="AO163" s="16"/>
      <c r="AP163" s="16"/>
      <c r="AQ163" s="16"/>
      <c r="AR163" s="16"/>
      <c r="AS163" s="16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  <c r="BF163" s="16"/>
      <c r="BG163" s="16"/>
      <c r="BH163" s="16"/>
      <c r="BI163" s="16"/>
      <c r="BJ163" s="16"/>
      <c r="BK163" s="16"/>
      <c r="BL163" s="16"/>
      <c r="BM163" s="16"/>
      <c r="BN163" s="16"/>
      <c r="BO163" s="16"/>
      <c r="BP163" s="16"/>
      <c r="BQ163" s="16"/>
      <c r="BR163" s="16"/>
      <c r="BS163" s="16"/>
      <c r="BT163" s="16"/>
      <c r="BU163" s="16"/>
      <c r="BV163" s="16"/>
      <c r="BW163" s="16"/>
      <c r="BX163" s="16"/>
    </row>
    <row r="164" spans="11:76" s="13" customFormat="1" x14ac:dyDescent="0.2">
      <c r="K164" s="16"/>
      <c r="L164" s="16"/>
      <c r="M164" s="16"/>
      <c r="N164" s="16"/>
      <c r="O164" s="16"/>
      <c r="P164" s="16"/>
      <c r="Q164" s="16"/>
      <c r="R164" s="16"/>
      <c r="S164" s="16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6"/>
      <c r="AL164" s="16"/>
      <c r="AM164" s="16"/>
      <c r="AN164" s="16"/>
      <c r="AO164" s="16"/>
      <c r="AP164" s="16"/>
      <c r="AQ164" s="16"/>
      <c r="AR164" s="16"/>
      <c r="AS164" s="16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  <c r="BF164" s="16"/>
      <c r="BG164" s="16"/>
      <c r="BH164" s="16"/>
      <c r="BI164" s="16"/>
      <c r="BJ164" s="16"/>
      <c r="BK164" s="16"/>
      <c r="BL164" s="16"/>
      <c r="BM164" s="16"/>
      <c r="BN164" s="16"/>
      <c r="BO164" s="16"/>
      <c r="BP164" s="16"/>
      <c r="BQ164" s="16"/>
      <c r="BR164" s="16"/>
      <c r="BS164" s="16"/>
      <c r="BT164" s="16"/>
      <c r="BU164" s="16"/>
      <c r="BV164" s="16"/>
      <c r="BW164" s="16"/>
      <c r="BX164" s="16"/>
    </row>
    <row r="165" spans="11:76" s="13" customFormat="1" x14ac:dyDescent="0.2">
      <c r="K165" s="16"/>
      <c r="L165" s="16"/>
      <c r="M165" s="16"/>
      <c r="N165" s="16"/>
      <c r="O165" s="16"/>
      <c r="P165" s="16"/>
      <c r="Q165" s="16"/>
      <c r="R165" s="16"/>
      <c r="S165" s="16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6"/>
      <c r="AL165" s="16"/>
      <c r="AM165" s="16"/>
      <c r="AN165" s="16"/>
      <c r="AO165" s="16"/>
      <c r="AP165" s="16"/>
      <c r="AQ165" s="16"/>
      <c r="AR165" s="16"/>
      <c r="AS165" s="16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  <c r="BF165" s="16"/>
      <c r="BG165" s="16"/>
      <c r="BH165" s="16"/>
      <c r="BI165" s="16"/>
      <c r="BJ165" s="16"/>
      <c r="BK165" s="16"/>
      <c r="BL165" s="16"/>
      <c r="BM165" s="16"/>
      <c r="BN165" s="16"/>
      <c r="BO165" s="16"/>
      <c r="BP165" s="16"/>
      <c r="BQ165" s="16"/>
      <c r="BR165" s="16"/>
      <c r="BS165" s="16"/>
      <c r="BT165" s="16"/>
      <c r="BU165" s="16"/>
      <c r="BV165" s="16"/>
      <c r="BW165" s="16"/>
      <c r="BX165" s="16"/>
    </row>
    <row r="166" spans="11:76" s="13" customFormat="1" x14ac:dyDescent="0.2">
      <c r="K166" s="16"/>
      <c r="L166" s="16"/>
      <c r="M166" s="16"/>
      <c r="N166" s="16"/>
      <c r="O166" s="16"/>
      <c r="P166" s="16"/>
      <c r="Q166" s="16"/>
      <c r="R166" s="16"/>
      <c r="S166" s="16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6"/>
      <c r="AL166" s="16"/>
      <c r="AM166" s="16"/>
      <c r="AN166" s="16"/>
      <c r="AO166" s="16"/>
      <c r="AP166" s="16"/>
      <c r="AQ166" s="16"/>
      <c r="AR166" s="16"/>
      <c r="AS166" s="16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  <c r="BF166" s="16"/>
      <c r="BG166" s="16"/>
      <c r="BH166" s="16"/>
      <c r="BI166" s="16"/>
      <c r="BJ166" s="16"/>
      <c r="BK166" s="16"/>
      <c r="BL166" s="16"/>
      <c r="BM166" s="16"/>
      <c r="BN166" s="16"/>
      <c r="BO166" s="16"/>
      <c r="BP166" s="16"/>
      <c r="BQ166" s="16"/>
      <c r="BR166" s="16"/>
      <c r="BS166" s="16"/>
      <c r="BT166" s="16"/>
      <c r="BU166" s="16"/>
      <c r="BV166" s="16"/>
      <c r="BW166" s="16"/>
      <c r="BX166" s="16"/>
    </row>
    <row r="167" spans="11:76" s="13" customFormat="1" x14ac:dyDescent="0.2">
      <c r="K167" s="16"/>
      <c r="L167" s="16"/>
      <c r="M167" s="16"/>
      <c r="N167" s="16"/>
      <c r="O167" s="16"/>
      <c r="P167" s="16"/>
      <c r="Q167" s="16"/>
      <c r="R167" s="16"/>
      <c r="S167" s="16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6"/>
      <c r="AL167" s="16"/>
      <c r="AM167" s="16"/>
      <c r="AN167" s="16"/>
      <c r="AO167" s="16"/>
      <c r="AP167" s="16"/>
      <c r="AQ167" s="16"/>
      <c r="AR167" s="16"/>
      <c r="AS167" s="16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  <c r="BF167" s="16"/>
      <c r="BG167" s="16"/>
      <c r="BH167" s="16"/>
      <c r="BI167" s="16"/>
      <c r="BJ167" s="16"/>
      <c r="BK167" s="16"/>
      <c r="BL167" s="16"/>
      <c r="BM167" s="16"/>
      <c r="BN167" s="16"/>
      <c r="BO167" s="16"/>
      <c r="BP167" s="16"/>
      <c r="BQ167" s="16"/>
      <c r="BR167" s="16"/>
      <c r="BS167" s="16"/>
      <c r="BT167" s="16"/>
      <c r="BU167" s="16"/>
      <c r="BV167" s="16"/>
      <c r="BW167" s="16"/>
      <c r="BX167" s="16"/>
    </row>
    <row r="168" spans="11:76" s="13" customFormat="1" x14ac:dyDescent="0.2">
      <c r="K168" s="16"/>
      <c r="L168" s="16"/>
      <c r="M168" s="16"/>
      <c r="N168" s="16"/>
      <c r="O168" s="16"/>
      <c r="P168" s="16"/>
      <c r="Q168" s="16"/>
      <c r="R168" s="16"/>
      <c r="S168" s="16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6"/>
      <c r="AL168" s="16"/>
      <c r="AM168" s="16"/>
      <c r="AN168" s="16"/>
      <c r="AO168" s="16"/>
      <c r="AP168" s="16"/>
      <c r="AQ168" s="16"/>
      <c r="AR168" s="16"/>
      <c r="AS168" s="16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  <c r="BF168" s="16"/>
      <c r="BG168" s="16"/>
      <c r="BH168" s="16"/>
      <c r="BI168" s="16"/>
      <c r="BJ168" s="16"/>
      <c r="BK168" s="16"/>
      <c r="BL168" s="16"/>
      <c r="BM168" s="16"/>
      <c r="BN168" s="16"/>
      <c r="BO168" s="16"/>
      <c r="BP168" s="16"/>
      <c r="BQ168" s="16"/>
      <c r="BR168" s="16"/>
      <c r="BS168" s="16"/>
      <c r="BT168" s="16"/>
      <c r="BU168" s="16"/>
      <c r="BV168" s="16"/>
      <c r="BW168" s="16"/>
      <c r="BX168" s="16"/>
    </row>
    <row r="169" spans="11:76" s="13" customFormat="1" x14ac:dyDescent="0.2">
      <c r="K169" s="16"/>
      <c r="L169" s="16"/>
      <c r="M169" s="16"/>
      <c r="N169" s="16"/>
      <c r="O169" s="16"/>
      <c r="P169" s="16"/>
      <c r="Q169" s="16"/>
      <c r="R169" s="16"/>
      <c r="S169" s="16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6"/>
      <c r="AL169" s="16"/>
      <c r="AM169" s="16"/>
      <c r="AN169" s="16"/>
      <c r="AO169" s="16"/>
      <c r="AP169" s="16"/>
      <c r="AQ169" s="16"/>
      <c r="AR169" s="16"/>
      <c r="AS169" s="16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  <c r="BF169" s="16"/>
      <c r="BG169" s="16"/>
      <c r="BH169" s="16"/>
      <c r="BI169" s="16"/>
      <c r="BJ169" s="16"/>
      <c r="BK169" s="16"/>
      <c r="BL169" s="16"/>
      <c r="BM169" s="16"/>
      <c r="BN169" s="16"/>
      <c r="BO169" s="16"/>
      <c r="BP169" s="16"/>
      <c r="BQ169" s="16"/>
      <c r="BR169" s="16"/>
      <c r="BS169" s="16"/>
      <c r="BT169" s="16"/>
      <c r="BU169" s="16"/>
      <c r="BV169" s="16"/>
      <c r="BW169" s="16"/>
      <c r="BX169" s="16"/>
    </row>
    <row r="170" spans="11:76" s="13" customFormat="1" x14ac:dyDescent="0.2">
      <c r="K170" s="16"/>
      <c r="L170" s="16"/>
      <c r="M170" s="16"/>
      <c r="N170" s="16"/>
      <c r="O170" s="16"/>
      <c r="P170" s="16"/>
      <c r="Q170" s="16"/>
      <c r="R170" s="16"/>
      <c r="S170" s="16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6"/>
      <c r="AL170" s="16"/>
      <c r="AM170" s="16"/>
      <c r="AN170" s="16"/>
      <c r="AO170" s="16"/>
      <c r="AP170" s="16"/>
      <c r="AQ170" s="16"/>
      <c r="AR170" s="16"/>
      <c r="AS170" s="16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  <c r="BF170" s="16"/>
      <c r="BG170" s="16"/>
      <c r="BH170" s="16"/>
      <c r="BI170" s="16"/>
      <c r="BJ170" s="16"/>
      <c r="BK170" s="16"/>
      <c r="BL170" s="16"/>
      <c r="BM170" s="16"/>
      <c r="BN170" s="16"/>
      <c r="BO170" s="16"/>
      <c r="BP170" s="16"/>
      <c r="BQ170" s="16"/>
      <c r="BR170" s="16"/>
      <c r="BS170" s="16"/>
      <c r="BT170" s="16"/>
      <c r="BU170" s="16"/>
      <c r="BV170" s="16"/>
      <c r="BW170" s="16"/>
      <c r="BX170" s="16"/>
    </row>
    <row r="171" spans="11:76" s="13" customFormat="1" x14ac:dyDescent="0.2">
      <c r="K171" s="16"/>
      <c r="L171" s="16"/>
      <c r="M171" s="16"/>
      <c r="N171" s="16"/>
      <c r="O171" s="16"/>
      <c r="P171" s="16"/>
      <c r="Q171" s="16"/>
      <c r="R171" s="16"/>
      <c r="S171" s="16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6"/>
      <c r="AL171" s="16"/>
      <c r="AM171" s="16"/>
      <c r="AN171" s="16"/>
      <c r="AO171" s="16"/>
      <c r="AP171" s="16"/>
      <c r="AQ171" s="16"/>
      <c r="AR171" s="16"/>
      <c r="AS171" s="16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  <c r="BF171" s="16"/>
      <c r="BG171" s="16"/>
      <c r="BH171" s="16"/>
      <c r="BI171" s="16"/>
      <c r="BJ171" s="16"/>
      <c r="BK171" s="16"/>
      <c r="BL171" s="16"/>
      <c r="BM171" s="16"/>
      <c r="BN171" s="16"/>
      <c r="BO171" s="16"/>
      <c r="BP171" s="16"/>
      <c r="BQ171" s="16"/>
      <c r="BR171" s="16"/>
      <c r="BS171" s="16"/>
      <c r="BT171" s="16"/>
      <c r="BU171" s="16"/>
      <c r="BV171" s="16"/>
      <c r="BW171" s="16"/>
      <c r="BX171" s="16"/>
    </row>
    <row r="172" spans="11:76" s="13" customFormat="1" x14ac:dyDescent="0.2">
      <c r="K172" s="16"/>
      <c r="L172" s="16"/>
      <c r="M172" s="16"/>
      <c r="N172" s="16"/>
      <c r="O172" s="16"/>
      <c r="P172" s="16"/>
      <c r="Q172" s="16"/>
      <c r="R172" s="16"/>
      <c r="S172" s="16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6"/>
      <c r="AL172" s="16"/>
      <c r="AM172" s="16"/>
      <c r="AN172" s="16"/>
      <c r="AO172" s="16"/>
      <c r="AP172" s="16"/>
      <c r="AQ172" s="16"/>
      <c r="AR172" s="16"/>
      <c r="AS172" s="16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  <c r="BF172" s="16"/>
      <c r="BG172" s="16"/>
      <c r="BH172" s="16"/>
      <c r="BI172" s="16"/>
      <c r="BJ172" s="16"/>
      <c r="BK172" s="16"/>
      <c r="BL172" s="16"/>
      <c r="BM172" s="16"/>
      <c r="BN172" s="16"/>
      <c r="BO172" s="16"/>
      <c r="BP172" s="16"/>
      <c r="BQ172" s="16"/>
      <c r="BR172" s="16"/>
      <c r="BS172" s="16"/>
      <c r="BT172" s="16"/>
      <c r="BU172" s="16"/>
      <c r="BV172" s="16"/>
      <c r="BW172" s="16"/>
      <c r="BX172" s="16"/>
    </row>
    <row r="173" spans="11:76" s="13" customFormat="1" x14ac:dyDescent="0.2">
      <c r="K173" s="16"/>
      <c r="L173" s="16"/>
      <c r="M173" s="16"/>
      <c r="N173" s="16"/>
      <c r="O173" s="16"/>
      <c r="P173" s="16"/>
      <c r="Q173" s="16"/>
      <c r="R173" s="16"/>
      <c r="S173" s="16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6"/>
      <c r="AL173" s="16"/>
      <c r="AM173" s="16"/>
      <c r="AN173" s="16"/>
      <c r="AO173" s="16"/>
      <c r="AP173" s="16"/>
      <c r="AQ173" s="16"/>
      <c r="AR173" s="16"/>
      <c r="AS173" s="16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  <c r="BF173" s="16"/>
      <c r="BG173" s="16"/>
      <c r="BH173" s="16"/>
      <c r="BI173" s="16"/>
      <c r="BJ173" s="16"/>
      <c r="BK173" s="16"/>
      <c r="BL173" s="16"/>
      <c r="BM173" s="16"/>
      <c r="BN173" s="16"/>
      <c r="BO173" s="16"/>
      <c r="BP173" s="16"/>
      <c r="BQ173" s="16"/>
      <c r="BR173" s="16"/>
      <c r="BS173" s="16"/>
      <c r="BT173" s="16"/>
      <c r="BU173" s="16"/>
      <c r="BV173" s="16"/>
      <c r="BW173" s="16"/>
      <c r="BX173" s="16"/>
    </row>
    <row r="174" spans="11:76" s="13" customFormat="1" x14ac:dyDescent="0.2">
      <c r="K174" s="16"/>
      <c r="L174" s="16"/>
      <c r="M174" s="16"/>
      <c r="N174" s="16"/>
      <c r="O174" s="16"/>
      <c r="P174" s="16"/>
      <c r="Q174" s="16"/>
      <c r="R174" s="16"/>
      <c r="S174" s="16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6"/>
      <c r="AL174" s="16"/>
      <c r="AM174" s="16"/>
      <c r="AN174" s="16"/>
      <c r="AO174" s="16"/>
      <c r="AP174" s="16"/>
      <c r="AQ174" s="16"/>
      <c r="AR174" s="16"/>
      <c r="AS174" s="16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  <c r="BF174" s="16"/>
      <c r="BG174" s="16"/>
      <c r="BH174" s="16"/>
      <c r="BI174" s="16"/>
      <c r="BJ174" s="16"/>
      <c r="BK174" s="16"/>
      <c r="BL174" s="16"/>
      <c r="BM174" s="16"/>
      <c r="BN174" s="16"/>
      <c r="BO174" s="16"/>
      <c r="BP174" s="16"/>
      <c r="BQ174" s="16"/>
      <c r="BR174" s="16"/>
      <c r="BS174" s="16"/>
      <c r="BT174" s="16"/>
      <c r="BU174" s="16"/>
      <c r="BV174" s="16"/>
      <c r="BW174" s="16"/>
      <c r="BX174" s="16"/>
    </row>
    <row r="175" spans="11:76" s="13" customFormat="1" x14ac:dyDescent="0.2">
      <c r="K175" s="16"/>
      <c r="L175" s="16"/>
      <c r="M175" s="16"/>
      <c r="N175" s="16"/>
      <c r="O175" s="16"/>
      <c r="P175" s="16"/>
      <c r="Q175" s="16"/>
      <c r="R175" s="16"/>
      <c r="S175" s="16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6"/>
      <c r="AL175" s="16"/>
      <c r="AM175" s="16"/>
      <c r="AN175" s="16"/>
      <c r="AO175" s="16"/>
      <c r="AP175" s="16"/>
      <c r="AQ175" s="16"/>
      <c r="AR175" s="16"/>
      <c r="AS175" s="16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  <c r="BF175" s="16"/>
      <c r="BG175" s="16"/>
      <c r="BH175" s="16"/>
      <c r="BI175" s="16"/>
      <c r="BJ175" s="16"/>
      <c r="BK175" s="16"/>
      <c r="BL175" s="16"/>
      <c r="BM175" s="16"/>
      <c r="BN175" s="16"/>
      <c r="BO175" s="16"/>
      <c r="BP175" s="16"/>
      <c r="BQ175" s="16"/>
      <c r="BR175" s="16"/>
      <c r="BS175" s="16"/>
      <c r="BT175" s="16"/>
      <c r="BU175" s="16"/>
      <c r="BV175" s="16"/>
      <c r="BW175" s="16"/>
      <c r="BX175" s="16"/>
    </row>
    <row r="176" spans="11:76" s="13" customFormat="1" x14ac:dyDescent="0.2">
      <c r="K176" s="16"/>
      <c r="L176" s="16"/>
      <c r="M176" s="16"/>
      <c r="N176" s="16"/>
      <c r="O176" s="16"/>
      <c r="P176" s="16"/>
      <c r="Q176" s="16"/>
      <c r="R176" s="16"/>
      <c r="S176" s="16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16"/>
      <c r="AL176" s="16"/>
      <c r="AM176" s="16"/>
      <c r="AN176" s="16"/>
      <c r="AO176" s="16"/>
      <c r="AP176" s="16"/>
      <c r="AQ176" s="16"/>
      <c r="AR176" s="16"/>
      <c r="AS176" s="16"/>
      <c r="AT176" s="16"/>
      <c r="AU176" s="16"/>
      <c r="AV176" s="16"/>
      <c r="AW176" s="16"/>
      <c r="AX176" s="16"/>
      <c r="AY176" s="16"/>
      <c r="AZ176" s="16"/>
      <c r="BA176" s="16"/>
      <c r="BB176" s="16"/>
      <c r="BC176" s="16"/>
      <c r="BD176" s="16"/>
      <c r="BE176" s="16"/>
      <c r="BF176" s="16"/>
      <c r="BG176" s="16"/>
      <c r="BH176" s="16"/>
      <c r="BI176" s="16"/>
      <c r="BJ176" s="16"/>
      <c r="BK176" s="16"/>
      <c r="BL176" s="16"/>
      <c r="BM176" s="16"/>
      <c r="BN176" s="16"/>
      <c r="BO176" s="16"/>
      <c r="BP176" s="16"/>
      <c r="BQ176" s="16"/>
      <c r="BR176" s="16"/>
      <c r="BS176" s="16"/>
      <c r="BT176" s="16"/>
      <c r="BU176" s="16"/>
      <c r="BV176" s="16"/>
      <c r="BW176" s="16"/>
      <c r="BX176" s="16"/>
    </row>
    <row r="177" spans="11:76" s="13" customFormat="1" x14ac:dyDescent="0.2">
      <c r="K177" s="16"/>
      <c r="L177" s="16"/>
      <c r="M177" s="16"/>
      <c r="N177" s="16"/>
      <c r="O177" s="16"/>
      <c r="P177" s="16"/>
      <c r="Q177" s="16"/>
      <c r="R177" s="16"/>
      <c r="S177" s="16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  <c r="AK177" s="16"/>
      <c r="AL177" s="16"/>
      <c r="AM177" s="16"/>
      <c r="AN177" s="16"/>
      <c r="AO177" s="16"/>
      <c r="AP177" s="16"/>
      <c r="AQ177" s="16"/>
      <c r="AR177" s="16"/>
      <c r="AS177" s="16"/>
      <c r="AT177" s="16"/>
      <c r="AU177" s="16"/>
      <c r="AV177" s="16"/>
      <c r="AW177" s="16"/>
      <c r="AX177" s="16"/>
      <c r="AY177" s="16"/>
      <c r="AZ177" s="16"/>
      <c r="BA177" s="16"/>
      <c r="BB177" s="16"/>
      <c r="BC177" s="16"/>
      <c r="BD177" s="16"/>
      <c r="BE177" s="16"/>
      <c r="BF177" s="16"/>
      <c r="BG177" s="16"/>
      <c r="BH177" s="16"/>
      <c r="BI177" s="16"/>
      <c r="BJ177" s="16"/>
      <c r="BK177" s="16"/>
      <c r="BL177" s="16"/>
      <c r="BM177" s="16"/>
      <c r="BN177" s="16"/>
      <c r="BO177" s="16"/>
      <c r="BP177" s="16"/>
      <c r="BQ177" s="16"/>
      <c r="BR177" s="16"/>
      <c r="BS177" s="16"/>
      <c r="BT177" s="16"/>
      <c r="BU177" s="16"/>
      <c r="BV177" s="16"/>
      <c r="BW177" s="16"/>
      <c r="BX177" s="16"/>
    </row>
    <row r="178" spans="11:76" s="13" customFormat="1" x14ac:dyDescent="0.2">
      <c r="K178" s="16"/>
      <c r="L178" s="16"/>
      <c r="M178" s="16"/>
      <c r="N178" s="16"/>
      <c r="O178" s="16"/>
      <c r="P178" s="16"/>
      <c r="Q178" s="16"/>
      <c r="R178" s="16"/>
      <c r="S178" s="16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  <c r="AK178" s="16"/>
      <c r="AL178" s="16"/>
      <c r="AM178" s="16"/>
      <c r="AN178" s="16"/>
      <c r="AO178" s="16"/>
      <c r="AP178" s="16"/>
      <c r="AQ178" s="16"/>
      <c r="AR178" s="16"/>
      <c r="AS178" s="16"/>
      <c r="AT178" s="16"/>
      <c r="AU178" s="16"/>
      <c r="AV178" s="16"/>
      <c r="AW178" s="16"/>
      <c r="AX178" s="16"/>
      <c r="AY178" s="16"/>
      <c r="AZ178" s="16"/>
      <c r="BA178" s="16"/>
      <c r="BB178" s="16"/>
      <c r="BC178" s="16"/>
      <c r="BD178" s="16"/>
      <c r="BE178" s="16"/>
      <c r="BF178" s="16"/>
      <c r="BG178" s="16"/>
      <c r="BH178" s="16"/>
      <c r="BI178" s="16"/>
      <c r="BJ178" s="16"/>
      <c r="BK178" s="16"/>
      <c r="BL178" s="16"/>
      <c r="BM178" s="16"/>
      <c r="BN178" s="16"/>
      <c r="BO178" s="16"/>
      <c r="BP178" s="16"/>
      <c r="BQ178" s="16"/>
      <c r="BR178" s="16"/>
      <c r="BS178" s="16"/>
      <c r="BT178" s="16"/>
      <c r="BU178" s="16"/>
      <c r="BV178" s="16"/>
      <c r="BW178" s="16"/>
      <c r="BX178" s="16"/>
    </row>
    <row r="179" spans="11:76" s="13" customFormat="1" x14ac:dyDescent="0.2">
      <c r="K179" s="16"/>
      <c r="L179" s="16"/>
      <c r="M179" s="16"/>
      <c r="N179" s="16"/>
      <c r="O179" s="16"/>
      <c r="P179" s="16"/>
      <c r="Q179" s="16"/>
      <c r="R179" s="16"/>
      <c r="S179" s="16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  <c r="AK179" s="16"/>
      <c r="AL179" s="16"/>
      <c r="AM179" s="16"/>
      <c r="AN179" s="16"/>
      <c r="AO179" s="16"/>
      <c r="AP179" s="16"/>
      <c r="AQ179" s="16"/>
      <c r="AR179" s="16"/>
      <c r="AS179" s="16"/>
      <c r="AT179" s="16"/>
      <c r="AU179" s="16"/>
      <c r="AV179" s="16"/>
      <c r="AW179" s="16"/>
      <c r="AX179" s="16"/>
      <c r="AY179" s="16"/>
      <c r="AZ179" s="16"/>
      <c r="BA179" s="16"/>
      <c r="BB179" s="16"/>
      <c r="BC179" s="16"/>
      <c r="BD179" s="16"/>
      <c r="BE179" s="16"/>
      <c r="BF179" s="16"/>
      <c r="BG179" s="16"/>
      <c r="BH179" s="16"/>
      <c r="BI179" s="16"/>
      <c r="BJ179" s="16"/>
      <c r="BK179" s="16"/>
      <c r="BL179" s="16"/>
      <c r="BM179" s="16"/>
      <c r="BN179" s="16"/>
      <c r="BO179" s="16"/>
      <c r="BP179" s="16"/>
      <c r="BQ179" s="16"/>
      <c r="BR179" s="16"/>
      <c r="BS179" s="16"/>
      <c r="BT179" s="16"/>
      <c r="BU179" s="16"/>
      <c r="BV179" s="16"/>
      <c r="BW179" s="16"/>
      <c r="BX179" s="16"/>
    </row>
    <row r="180" spans="11:76" s="13" customFormat="1" x14ac:dyDescent="0.2">
      <c r="K180" s="16"/>
      <c r="L180" s="16"/>
      <c r="M180" s="16"/>
      <c r="N180" s="16"/>
      <c r="O180" s="16"/>
      <c r="P180" s="16"/>
      <c r="Q180" s="16"/>
      <c r="R180" s="16"/>
      <c r="S180" s="16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  <c r="AK180" s="16"/>
      <c r="AL180" s="16"/>
      <c r="AM180" s="16"/>
      <c r="AN180" s="16"/>
      <c r="AO180" s="16"/>
      <c r="AP180" s="16"/>
      <c r="AQ180" s="16"/>
      <c r="AR180" s="16"/>
      <c r="AS180" s="16"/>
      <c r="AT180" s="16"/>
      <c r="AU180" s="16"/>
      <c r="AV180" s="16"/>
      <c r="AW180" s="16"/>
      <c r="AX180" s="16"/>
      <c r="AY180" s="16"/>
      <c r="AZ180" s="16"/>
      <c r="BA180" s="16"/>
      <c r="BB180" s="16"/>
      <c r="BC180" s="16"/>
      <c r="BD180" s="16"/>
      <c r="BE180" s="16"/>
      <c r="BF180" s="16"/>
      <c r="BG180" s="16"/>
      <c r="BH180" s="16"/>
      <c r="BI180" s="16"/>
      <c r="BJ180" s="16"/>
      <c r="BK180" s="16"/>
      <c r="BL180" s="16"/>
      <c r="BM180" s="16"/>
      <c r="BN180" s="16"/>
      <c r="BO180" s="16"/>
      <c r="BP180" s="16"/>
      <c r="BQ180" s="16"/>
      <c r="BR180" s="16"/>
      <c r="BS180" s="16"/>
      <c r="BT180" s="16"/>
      <c r="BU180" s="16"/>
      <c r="BV180" s="16"/>
      <c r="BW180" s="16"/>
      <c r="BX180" s="16"/>
    </row>
    <row r="181" spans="11:76" s="13" customFormat="1" x14ac:dyDescent="0.2">
      <c r="K181" s="16"/>
      <c r="L181" s="16"/>
      <c r="M181" s="16"/>
      <c r="N181" s="16"/>
      <c r="O181" s="16"/>
      <c r="P181" s="16"/>
      <c r="Q181" s="16"/>
      <c r="R181" s="16"/>
      <c r="S181" s="16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  <c r="AK181" s="16"/>
      <c r="AL181" s="16"/>
      <c r="AM181" s="16"/>
      <c r="AN181" s="16"/>
      <c r="AO181" s="16"/>
      <c r="AP181" s="16"/>
      <c r="AQ181" s="16"/>
      <c r="AR181" s="16"/>
      <c r="AS181" s="16"/>
      <c r="AT181" s="16"/>
      <c r="AU181" s="16"/>
      <c r="AV181" s="16"/>
      <c r="AW181" s="16"/>
      <c r="AX181" s="16"/>
      <c r="AY181" s="16"/>
      <c r="AZ181" s="16"/>
      <c r="BA181" s="16"/>
      <c r="BB181" s="16"/>
      <c r="BC181" s="16"/>
      <c r="BD181" s="16"/>
      <c r="BE181" s="16"/>
      <c r="BF181" s="16"/>
      <c r="BG181" s="16"/>
      <c r="BH181" s="16"/>
      <c r="BI181" s="16"/>
      <c r="BJ181" s="16"/>
      <c r="BK181" s="16"/>
      <c r="BL181" s="16"/>
      <c r="BM181" s="16"/>
      <c r="BN181" s="16"/>
      <c r="BO181" s="16"/>
      <c r="BP181" s="16"/>
      <c r="BQ181" s="16"/>
      <c r="BR181" s="16"/>
      <c r="BS181" s="16"/>
      <c r="BT181" s="16"/>
      <c r="BU181" s="16"/>
      <c r="BV181" s="16"/>
      <c r="BW181" s="16"/>
      <c r="BX181" s="16"/>
    </row>
    <row r="182" spans="11:76" s="13" customFormat="1" x14ac:dyDescent="0.2">
      <c r="K182" s="16"/>
      <c r="L182" s="16"/>
      <c r="M182" s="16"/>
      <c r="N182" s="16"/>
      <c r="O182" s="16"/>
      <c r="P182" s="16"/>
      <c r="Q182" s="16"/>
      <c r="R182" s="16"/>
      <c r="S182" s="16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  <c r="AK182" s="16"/>
      <c r="AL182" s="16"/>
      <c r="AM182" s="16"/>
      <c r="AN182" s="16"/>
      <c r="AO182" s="16"/>
      <c r="AP182" s="16"/>
      <c r="AQ182" s="16"/>
      <c r="AR182" s="16"/>
      <c r="AS182" s="16"/>
      <c r="AT182" s="16"/>
      <c r="AU182" s="16"/>
      <c r="AV182" s="16"/>
      <c r="AW182" s="16"/>
      <c r="AX182" s="16"/>
      <c r="AY182" s="16"/>
      <c r="AZ182" s="16"/>
      <c r="BA182" s="16"/>
      <c r="BB182" s="16"/>
      <c r="BC182" s="16"/>
      <c r="BD182" s="16"/>
      <c r="BE182" s="16"/>
      <c r="BF182" s="16"/>
      <c r="BG182" s="16"/>
      <c r="BH182" s="16"/>
      <c r="BI182" s="16"/>
      <c r="BJ182" s="16"/>
      <c r="BK182" s="16"/>
      <c r="BL182" s="16"/>
      <c r="BM182" s="16"/>
      <c r="BN182" s="16"/>
      <c r="BO182" s="16"/>
      <c r="BP182" s="16"/>
      <c r="BQ182" s="16"/>
      <c r="BR182" s="16"/>
      <c r="BS182" s="16"/>
      <c r="BT182" s="16"/>
      <c r="BU182" s="16"/>
      <c r="BV182" s="16"/>
      <c r="BW182" s="16"/>
      <c r="BX182" s="16"/>
    </row>
    <row r="183" spans="11:76" s="13" customFormat="1" x14ac:dyDescent="0.2">
      <c r="K183" s="16"/>
      <c r="L183" s="16"/>
      <c r="M183" s="16"/>
      <c r="N183" s="16"/>
      <c r="O183" s="16"/>
      <c r="P183" s="16"/>
      <c r="Q183" s="16"/>
      <c r="R183" s="16"/>
      <c r="S183" s="16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  <c r="AK183" s="16"/>
      <c r="AL183" s="16"/>
      <c r="AM183" s="16"/>
      <c r="AN183" s="16"/>
      <c r="AO183" s="16"/>
      <c r="AP183" s="16"/>
      <c r="AQ183" s="16"/>
      <c r="AR183" s="16"/>
      <c r="AS183" s="16"/>
      <c r="AT183" s="16"/>
      <c r="AU183" s="16"/>
      <c r="AV183" s="16"/>
      <c r="AW183" s="16"/>
      <c r="AX183" s="16"/>
      <c r="AY183" s="16"/>
      <c r="AZ183" s="16"/>
      <c r="BA183" s="16"/>
      <c r="BB183" s="16"/>
      <c r="BC183" s="16"/>
      <c r="BD183" s="16"/>
      <c r="BE183" s="16"/>
      <c r="BF183" s="16"/>
      <c r="BG183" s="16"/>
      <c r="BH183" s="16"/>
      <c r="BI183" s="16"/>
      <c r="BJ183" s="16"/>
      <c r="BK183" s="16"/>
      <c r="BL183" s="16"/>
      <c r="BM183" s="16"/>
      <c r="BN183" s="16"/>
      <c r="BO183" s="16"/>
      <c r="BP183" s="16"/>
      <c r="BQ183" s="16"/>
      <c r="BR183" s="16"/>
      <c r="BS183" s="16"/>
      <c r="BT183" s="16"/>
      <c r="BU183" s="16"/>
      <c r="BV183" s="16"/>
      <c r="BW183" s="16"/>
      <c r="BX183" s="16"/>
    </row>
    <row r="184" spans="11:76" s="13" customFormat="1" x14ac:dyDescent="0.2">
      <c r="K184" s="16"/>
      <c r="L184" s="16"/>
      <c r="M184" s="16"/>
      <c r="N184" s="16"/>
      <c r="O184" s="16"/>
      <c r="P184" s="16"/>
      <c r="Q184" s="16"/>
      <c r="R184" s="16"/>
      <c r="S184" s="16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 s="16"/>
      <c r="AL184" s="16"/>
      <c r="AM184" s="16"/>
      <c r="AN184" s="16"/>
      <c r="AO184" s="16"/>
      <c r="AP184" s="16"/>
      <c r="AQ184" s="16"/>
      <c r="AR184" s="16"/>
      <c r="AS184" s="16"/>
      <c r="AT184" s="16"/>
      <c r="AU184" s="16"/>
      <c r="AV184" s="16"/>
      <c r="AW184" s="16"/>
      <c r="AX184" s="16"/>
      <c r="AY184" s="16"/>
      <c r="AZ184" s="16"/>
      <c r="BA184" s="16"/>
      <c r="BB184" s="16"/>
      <c r="BC184" s="16"/>
      <c r="BD184" s="16"/>
      <c r="BE184" s="16"/>
      <c r="BF184" s="16"/>
      <c r="BG184" s="16"/>
      <c r="BH184" s="16"/>
      <c r="BI184" s="16"/>
      <c r="BJ184" s="16"/>
      <c r="BK184" s="16"/>
      <c r="BL184" s="16"/>
      <c r="BM184" s="16"/>
      <c r="BN184" s="16"/>
      <c r="BO184" s="16"/>
      <c r="BP184" s="16"/>
      <c r="BQ184" s="16"/>
      <c r="BR184" s="16"/>
      <c r="BS184" s="16"/>
      <c r="BT184" s="16"/>
      <c r="BU184" s="16"/>
      <c r="BV184" s="16"/>
      <c r="BW184" s="16"/>
      <c r="BX184" s="16"/>
    </row>
    <row r="185" spans="11:76" s="13" customFormat="1" x14ac:dyDescent="0.2">
      <c r="K185" s="16"/>
      <c r="L185" s="16"/>
      <c r="M185" s="16"/>
      <c r="N185" s="16"/>
      <c r="O185" s="16"/>
      <c r="P185" s="16"/>
      <c r="Q185" s="16"/>
      <c r="R185" s="16"/>
      <c r="S185" s="16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  <c r="AK185" s="16"/>
      <c r="AL185" s="16"/>
      <c r="AM185" s="16"/>
      <c r="AN185" s="16"/>
      <c r="AO185" s="16"/>
      <c r="AP185" s="16"/>
      <c r="AQ185" s="16"/>
      <c r="AR185" s="16"/>
      <c r="AS185" s="16"/>
      <c r="AT185" s="16"/>
      <c r="AU185" s="16"/>
      <c r="AV185" s="16"/>
      <c r="AW185" s="16"/>
      <c r="AX185" s="16"/>
      <c r="AY185" s="16"/>
      <c r="AZ185" s="16"/>
      <c r="BA185" s="16"/>
      <c r="BB185" s="16"/>
      <c r="BC185" s="16"/>
      <c r="BD185" s="16"/>
      <c r="BE185" s="16"/>
      <c r="BF185" s="16"/>
      <c r="BG185" s="16"/>
      <c r="BH185" s="16"/>
      <c r="BI185" s="16"/>
      <c r="BJ185" s="16"/>
      <c r="BK185" s="16"/>
      <c r="BL185" s="16"/>
      <c r="BM185" s="16"/>
      <c r="BN185" s="16"/>
      <c r="BO185" s="16"/>
      <c r="BP185" s="16"/>
      <c r="BQ185" s="16"/>
      <c r="BR185" s="16"/>
      <c r="BS185" s="16"/>
      <c r="BT185" s="16"/>
      <c r="BU185" s="16"/>
      <c r="BV185" s="16"/>
      <c r="BW185" s="16"/>
      <c r="BX185" s="16"/>
    </row>
    <row r="186" spans="11:76" s="13" customFormat="1" x14ac:dyDescent="0.2">
      <c r="K186" s="16"/>
      <c r="L186" s="16"/>
      <c r="M186" s="16"/>
      <c r="N186" s="16"/>
      <c r="O186" s="16"/>
      <c r="P186" s="16"/>
      <c r="Q186" s="16"/>
      <c r="R186" s="16"/>
      <c r="S186" s="16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 s="16"/>
      <c r="AL186" s="16"/>
      <c r="AM186" s="16"/>
      <c r="AN186" s="16"/>
      <c r="AO186" s="16"/>
      <c r="AP186" s="16"/>
      <c r="AQ186" s="16"/>
      <c r="AR186" s="16"/>
      <c r="AS186" s="16"/>
      <c r="AT186" s="16"/>
      <c r="AU186" s="16"/>
      <c r="AV186" s="16"/>
      <c r="AW186" s="16"/>
      <c r="AX186" s="16"/>
      <c r="AY186" s="16"/>
      <c r="AZ186" s="16"/>
      <c r="BA186" s="16"/>
      <c r="BB186" s="16"/>
      <c r="BC186" s="16"/>
      <c r="BD186" s="16"/>
      <c r="BE186" s="16"/>
      <c r="BF186" s="16"/>
      <c r="BG186" s="16"/>
      <c r="BH186" s="16"/>
      <c r="BI186" s="16"/>
      <c r="BJ186" s="16"/>
      <c r="BK186" s="16"/>
      <c r="BL186" s="16"/>
      <c r="BM186" s="16"/>
      <c r="BN186" s="16"/>
      <c r="BO186" s="16"/>
      <c r="BP186" s="16"/>
      <c r="BQ186" s="16"/>
      <c r="BR186" s="16"/>
      <c r="BS186" s="16"/>
      <c r="BT186" s="16"/>
      <c r="BU186" s="16"/>
      <c r="BV186" s="16"/>
      <c r="BW186" s="16"/>
      <c r="BX186" s="16"/>
    </row>
    <row r="187" spans="11:76" s="13" customFormat="1" x14ac:dyDescent="0.2">
      <c r="K187" s="16"/>
      <c r="L187" s="16"/>
      <c r="M187" s="16"/>
      <c r="N187" s="16"/>
      <c r="O187" s="16"/>
      <c r="P187" s="16"/>
      <c r="Q187" s="16"/>
      <c r="R187" s="16"/>
      <c r="S187" s="16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 s="16"/>
      <c r="AL187" s="16"/>
      <c r="AM187" s="16"/>
      <c r="AN187" s="16"/>
      <c r="AO187" s="16"/>
      <c r="AP187" s="16"/>
      <c r="AQ187" s="16"/>
      <c r="AR187" s="16"/>
      <c r="AS187" s="16"/>
      <c r="AT187" s="16"/>
      <c r="AU187" s="16"/>
      <c r="AV187" s="16"/>
      <c r="AW187" s="16"/>
      <c r="AX187" s="16"/>
      <c r="AY187" s="16"/>
      <c r="AZ187" s="16"/>
      <c r="BA187" s="16"/>
      <c r="BB187" s="16"/>
      <c r="BC187" s="16"/>
      <c r="BD187" s="16"/>
      <c r="BE187" s="16"/>
      <c r="BF187" s="16"/>
      <c r="BG187" s="16"/>
      <c r="BH187" s="16"/>
      <c r="BI187" s="16"/>
      <c r="BJ187" s="16"/>
      <c r="BK187" s="16"/>
      <c r="BL187" s="16"/>
      <c r="BM187" s="16"/>
      <c r="BN187" s="16"/>
      <c r="BO187" s="16"/>
      <c r="BP187" s="16"/>
      <c r="BQ187" s="16"/>
      <c r="BR187" s="16"/>
      <c r="BS187" s="16"/>
      <c r="BT187" s="16"/>
      <c r="BU187" s="16"/>
      <c r="BV187" s="16"/>
      <c r="BW187" s="16"/>
      <c r="BX187" s="16"/>
    </row>
    <row r="188" spans="11:76" s="13" customFormat="1" x14ac:dyDescent="0.2">
      <c r="K188" s="16"/>
      <c r="L188" s="16"/>
      <c r="M188" s="16"/>
      <c r="N188" s="16"/>
      <c r="O188" s="16"/>
      <c r="P188" s="16"/>
      <c r="Q188" s="16"/>
      <c r="R188" s="16"/>
      <c r="S188" s="16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 s="16"/>
      <c r="AL188" s="16"/>
      <c r="AM188" s="16"/>
      <c r="AN188" s="16"/>
      <c r="AO188" s="16"/>
      <c r="AP188" s="16"/>
      <c r="AQ188" s="16"/>
      <c r="AR188" s="16"/>
      <c r="AS188" s="16"/>
      <c r="AT188" s="16"/>
      <c r="AU188" s="16"/>
      <c r="AV188" s="16"/>
      <c r="AW188" s="16"/>
      <c r="AX188" s="16"/>
      <c r="AY188" s="16"/>
      <c r="AZ188" s="16"/>
      <c r="BA188" s="16"/>
      <c r="BB188" s="16"/>
      <c r="BC188" s="16"/>
      <c r="BD188" s="16"/>
      <c r="BE188" s="16"/>
      <c r="BF188" s="16"/>
      <c r="BG188" s="16"/>
      <c r="BH188" s="16"/>
      <c r="BI188" s="16"/>
      <c r="BJ188" s="16"/>
      <c r="BK188" s="16"/>
      <c r="BL188" s="16"/>
      <c r="BM188" s="16"/>
      <c r="BN188" s="16"/>
      <c r="BO188" s="16"/>
      <c r="BP188" s="16"/>
      <c r="BQ188" s="16"/>
      <c r="BR188" s="16"/>
      <c r="BS188" s="16"/>
      <c r="BT188" s="16"/>
      <c r="BU188" s="16"/>
      <c r="BV188" s="16"/>
      <c r="BW188" s="16"/>
      <c r="BX188" s="16"/>
    </row>
    <row r="189" spans="11:76" s="13" customFormat="1" x14ac:dyDescent="0.2">
      <c r="K189" s="16"/>
      <c r="L189" s="16"/>
      <c r="M189" s="16"/>
      <c r="N189" s="16"/>
      <c r="O189" s="16"/>
      <c r="P189" s="16"/>
      <c r="Q189" s="16"/>
      <c r="R189" s="16"/>
      <c r="S189" s="16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 s="16"/>
      <c r="AL189" s="16"/>
      <c r="AM189" s="16"/>
      <c r="AN189" s="16"/>
      <c r="AO189" s="16"/>
      <c r="AP189" s="16"/>
      <c r="AQ189" s="16"/>
      <c r="AR189" s="16"/>
      <c r="AS189" s="16"/>
      <c r="AT189" s="16"/>
      <c r="AU189" s="16"/>
      <c r="AV189" s="16"/>
      <c r="AW189" s="16"/>
      <c r="AX189" s="16"/>
      <c r="AY189" s="16"/>
      <c r="AZ189" s="16"/>
      <c r="BA189" s="16"/>
      <c r="BB189" s="16"/>
      <c r="BC189" s="16"/>
      <c r="BD189" s="16"/>
      <c r="BE189" s="16"/>
      <c r="BF189" s="16"/>
      <c r="BG189" s="16"/>
      <c r="BH189" s="16"/>
      <c r="BI189" s="16"/>
      <c r="BJ189" s="16"/>
      <c r="BK189" s="16"/>
      <c r="BL189" s="16"/>
      <c r="BM189" s="16"/>
      <c r="BN189" s="16"/>
      <c r="BO189" s="16"/>
      <c r="BP189" s="16"/>
      <c r="BQ189" s="16"/>
      <c r="BR189" s="16"/>
      <c r="BS189" s="16"/>
      <c r="BT189" s="16"/>
      <c r="BU189" s="16"/>
      <c r="BV189" s="16"/>
      <c r="BW189" s="16"/>
      <c r="BX189" s="16"/>
    </row>
    <row r="190" spans="11:76" s="13" customFormat="1" x14ac:dyDescent="0.2">
      <c r="K190" s="16"/>
      <c r="L190" s="16"/>
      <c r="M190" s="16"/>
      <c r="N190" s="16"/>
      <c r="O190" s="16"/>
      <c r="P190" s="16"/>
      <c r="Q190" s="16"/>
      <c r="R190" s="16"/>
      <c r="S190" s="16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 s="16"/>
      <c r="AL190" s="16"/>
      <c r="AM190" s="16"/>
      <c r="AN190" s="16"/>
      <c r="AO190" s="16"/>
      <c r="AP190" s="16"/>
      <c r="AQ190" s="16"/>
      <c r="AR190" s="16"/>
      <c r="AS190" s="16"/>
      <c r="AT190" s="16"/>
      <c r="AU190" s="16"/>
      <c r="AV190" s="16"/>
      <c r="AW190" s="16"/>
      <c r="AX190" s="16"/>
      <c r="AY190" s="16"/>
      <c r="AZ190" s="16"/>
      <c r="BA190" s="16"/>
      <c r="BB190" s="16"/>
      <c r="BC190" s="16"/>
      <c r="BD190" s="16"/>
      <c r="BE190" s="16"/>
      <c r="BF190" s="16"/>
      <c r="BG190" s="16"/>
      <c r="BH190" s="16"/>
      <c r="BI190" s="16"/>
      <c r="BJ190" s="16"/>
      <c r="BK190" s="16"/>
      <c r="BL190" s="16"/>
      <c r="BM190" s="16"/>
      <c r="BN190" s="16"/>
      <c r="BO190" s="16"/>
      <c r="BP190" s="16"/>
      <c r="BQ190" s="16"/>
      <c r="BR190" s="16"/>
      <c r="BS190" s="16"/>
      <c r="BT190" s="16"/>
      <c r="BU190" s="16"/>
      <c r="BV190" s="16"/>
      <c r="BW190" s="16"/>
      <c r="BX190" s="16"/>
    </row>
    <row r="191" spans="11:76" s="13" customFormat="1" x14ac:dyDescent="0.2">
      <c r="K191" s="16"/>
      <c r="L191" s="16"/>
      <c r="M191" s="16"/>
      <c r="N191" s="16"/>
      <c r="O191" s="16"/>
      <c r="P191" s="16"/>
      <c r="Q191" s="16"/>
      <c r="R191" s="16"/>
      <c r="S191" s="16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 s="16"/>
      <c r="AL191" s="16"/>
      <c r="AM191" s="16"/>
      <c r="AN191" s="16"/>
      <c r="AO191" s="16"/>
      <c r="AP191" s="16"/>
      <c r="AQ191" s="16"/>
      <c r="AR191" s="16"/>
      <c r="AS191" s="16"/>
      <c r="AT191" s="16"/>
      <c r="AU191" s="16"/>
      <c r="AV191" s="16"/>
      <c r="AW191" s="16"/>
      <c r="AX191" s="16"/>
      <c r="AY191" s="16"/>
      <c r="AZ191" s="16"/>
      <c r="BA191" s="16"/>
      <c r="BB191" s="16"/>
      <c r="BC191" s="16"/>
      <c r="BD191" s="16"/>
      <c r="BE191" s="16"/>
      <c r="BF191" s="16"/>
      <c r="BG191" s="16"/>
      <c r="BH191" s="16"/>
      <c r="BI191" s="16"/>
      <c r="BJ191" s="16"/>
      <c r="BK191" s="16"/>
      <c r="BL191" s="16"/>
      <c r="BM191" s="16"/>
      <c r="BN191" s="16"/>
      <c r="BO191" s="16"/>
      <c r="BP191" s="16"/>
      <c r="BQ191" s="16"/>
      <c r="BR191" s="16"/>
      <c r="BS191" s="16"/>
      <c r="BT191" s="16"/>
      <c r="BU191" s="16"/>
      <c r="BV191" s="16"/>
      <c r="BW191" s="16"/>
      <c r="BX191" s="16"/>
    </row>
    <row r="192" spans="11:76" s="13" customFormat="1" x14ac:dyDescent="0.2">
      <c r="K192" s="16"/>
      <c r="L192" s="16"/>
      <c r="M192" s="16"/>
      <c r="N192" s="16"/>
      <c r="O192" s="16"/>
      <c r="P192" s="16"/>
      <c r="Q192" s="16"/>
      <c r="R192" s="16"/>
      <c r="S192" s="16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 s="16"/>
      <c r="AL192" s="16"/>
      <c r="AM192" s="16"/>
      <c r="AN192" s="16"/>
      <c r="AO192" s="16"/>
      <c r="AP192" s="16"/>
      <c r="AQ192" s="16"/>
      <c r="AR192" s="16"/>
      <c r="AS192" s="16"/>
      <c r="AT192" s="16"/>
      <c r="AU192" s="16"/>
      <c r="AV192" s="16"/>
      <c r="AW192" s="16"/>
      <c r="AX192" s="16"/>
      <c r="AY192" s="16"/>
      <c r="AZ192" s="16"/>
      <c r="BA192" s="16"/>
      <c r="BB192" s="16"/>
      <c r="BC192" s="16"/>
      <c r="BD192" s="16"/>
      <c r="BE192" s="16"/>
      <c r="BF192" s="16"/>
      <c r="BG192" s="16"/>
      <c r="BH192" s="16"/>
      <c r="BI192" s="16"/>
      <c r="BJ192" s="16"/>
      <c r="BK192" s="16"/>
      <c r="BL192" s="16"/>
      <c r="BM192" s="16"/>
      <c r="BN192" s="16"/>
      <c r="BO192" s="16"/>
      <c r="BP192" s="16"/>
      <c r="BQ192" s="16"/>
      <c r="BR192" s="16"/>
      <c r="BS192" s="16"/>
      <c r="BT192" s="16"/>
      <c r="BU192" s="16"/>
      <c r="BV192" s="16"/>
      <c r="BW192" s="16"/>
      <c r="BX192" s="16"/>
    </row>
    <row r="193" spans="11:76" s="13" customFormat="1" x14ac:dyDescent="0.2">
      <c r="K193" s="16"/>
      <c r="L193" s="16"/>
      <c r="M193" s="16"/>
      <c r="N193" s="16"/>
      <c r="O193" s="16"/>
      <c r="P193" s="16"/>
      <c r="Q193" s="16"/>
      <c r="R193" s="16"/>
      <c r="S193" s="16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 s="16"/>
      <c r="AL193" s="16"/>
      <c r="AM193" s="16"/>
      <c r="AN193" s="16"/>
      <c r="AO193" s="16"/>
      <c r="AP193" s="16"/>
      <c r="AQ193" s="16"/>
      <c r="AR193" s="16"/>
      <c r="AS193" s="16"/>
      <c r="AT193" s="16"/>
      <c r="AU193" s="16"/>
      <c r="AV193" s="16"/>
      <c r="AW193" s="16"/>
      <c r="AX193" s="16"/>
      <c r="AY193" s="16"/>
      <c r="AZ193" s="16"/>
      <c r="BA193" s="16"/>
      <c r="BB193" s="16"/>
      <c r="BC193" s="16"/>
      <c r="BD193" s="16"/>
      <c r="BE193" s="16"/>
      <c r="BF193" s="16"/>
      <c r="BG193" s="16"/>
      <c r="BH193" s="16"/>
      <c r="BI193" s="16"/>
      <c r="BJ193" s="16"/>
      <c r="BK193" s="16"/>
      <c r="BL193" s="16"/>
      <c r="BM193" s="16"/>
      <c r="BN193" s="16"/>
      <c r="BO193" s="16"/>
      <c r="BP193" s="16"/>
      <c r="BQ193" s="16"/>
      <c r="BR193" s="16"/>
      <c r="BS193" s="16"/>
      <c r="BT193" s="16"/>
      <c r="BU193" s="16"/>
      <c r="BV193" s="16"/>
      <c r="BW193" s="16"/>
      <c r="BX193" s="16"/>
    </row>
    <row r="194" spans="11:76" s="13" customFormat="1" x14ac:dyDescent="0.2">
      <c r="K194" s="16"/>
      <c r="L194" s="16"/>
      <c r="M194" s="16"/>
      <c r="N194" s="16"/>
      <c r="O194" s="16"/>
      <c r="P194" s="16"/>
      <c r="Q194" s="16"/>
      <c r="R194" s="16"/>
      <c r="S194" s="16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 s="16"/>
      <c r="AL194" s="16"/>
      <c r="AM194" s="16"/>
      <c r="AN194" s="16"/>
      <c r="AO194" s="16"/>
      <c r="AP194" s="16"/>
      <c r="AQ194" s="16"/>
      <c r="AR194" s="16"/>
      <c r="AS194" s="16"/>
      <c r="AT194" s="16"/>
      <c r="AU194" s="16"/>
      <c r="AV194" s="16"/>
      <c r="AW194" s="16"/>
      <c r="AX194" s="16"/>
      <c r="AY194" s="16"/>
      <c r="AZ194" s="16"/>
      <c r="BA194" s="16"/>
      <c r="BB194" s="16"/>
      <c r="BC194" s="16"/>
      <c r="BD194" s="16"/>
      <c r="BE194" s="16"/>
      <c r="BF194" s="16"/>
      <c r="BG194" s="16"/>
      <c r="BH194" s="16"/>
      <c r="BI194" s="16"/>
      <c r="BJ194" s="16"/>
      <c r="BK194" s="16"/>
      <c r="BL194" s="16"/>
      <c r="BM194" s="16"/>
      <c r="BN194" s="16"/>
      <c r="BO194" s="16"/>
      <c r="BP194" s="16"/>
      <c r="BQ194" s="16"/>
      <c r="BR194" s="16"/>
      <c r="BS194" s="16"/>
      <c r="BT194" s="16"/>
      <c r="BU194" s="16"/>
      <c r="BV194" s="16"/>
      <c r="BW194" s="16"/>
      <c r="BX194" s="16"/>
    </row>
    <row r="195" spans="11:76" s="13" customFormat="1" x14ac:dyDescent="0.2">
      <c r="K195" s="16"/>
      <c r="L195" s="16"/>
      <c r="M195" s="16"/>
      <c r="N195" s="16"/>
      <c r="O195" s="16"/>
      <c r="P195" s="16"/>
      <c r="Q195" s="16"/>
      <c r="R195" s="16"/>
      <c r="S195" s="16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 s="16"/>
      <c r="AL195" s="16"/>
      <c r="AM195" s="16"/>
      <c r="AN195" s="16"/>
      <c r="AO195" s="16"/>
      <c r="AP195" s="16"/>
      <c r="AQ195" s="16"/>
      <c r="AR195" s="16"/>
      <c r="AS195" s="16"/>
      <c r="AT195" s="16"/>
      <c r="AU195" s="16"/>
      <c r="AV195" s="16"/>
      <c r="AW195" s="16"/>
      <c r="AX195" s="16"/>
      <c r="AY195" s="16"/>
      <c r="AZ195" s="16"/>
      <c r="BA195" s="16"/>
      <c r="BB195" s="16"/>
      <c r="BC195" s="16"/>
      <c r="BD195" s="16"/>
      <c r="BE195" s="16"/>
      <c r="BF195" s="16"/>
      <c r="BG195" s="16"/>
      <c r="BH195" s="16"/>
      <c r="BI195" s="16"/>
      <c r="BJ195" s="16"/>
      <c r="BK195" s="16"/>
      <c r="BL195" s="16"/>
      <c r="BM195" s="16"/>
      <c r="BN195" s="16"/>
      <c r="BO195" s="16"/>
      <c r="BP195" s="16"/>
      <c r="BQ195" s="16"/>
      <c r="BR195" s="16"/>
      <c r="BS195" s="16"/>
      <c r="BT195" s="16"/>
      <c r="BU195" s="16"/>
      <c r="BV195" s="16"/>
      <c r="BW195" s="16"/>
      <c r="BX195" s="16"/>
    </row>
    <row r="196" spans="11:76" s="13" customFormat="1" x14ac:dyDescent="0.2">
      <c r="K196" s="16"/>
      <c r="L196" s="16"/>
      <c r="M196" s="16"/>
      <c r="N196" s="16"/>
      <c r="O196" s="16"/>
      <c r="P196" s="16"/>
      <c r="Q196" s="16"/>
      <c r="R196" s="16"/>
      <c r="S196" s="16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  <c r="AK196" s="16"/>
      <c r="AL196" s="16"/>
      <c r="AM196" s="16"/>
      <c r="AN196" s="16"/>
      <c r="AO196" s="16"/>
      <c r="AP196" s="16"/>
      <c r="AQ196" s="16"/>
      <c r="AR196" s="16"/>
      <c r="AS196" s="16"/>
      <c r="AT196" s="16"/>
      <c r="AU196" s="16"/>
      <c r="AV196" s="16"/>
      <c r="AW196" s="16"/>
      <c r="AX196" s="16"/>
      <c r="AY196" s="16"/>
      <c r="AZ196" s="16"/>
      <c r="BA196" s="16"/>
      <c r="BB196" s="16"/>
      <c r="BC196" s="16"/>
      <c r="BD196" s="16"/>
      <c r="BE196" s="16"/>
      <c r="BF196" s="16"/>
      <c r="BG196" s="16"/>
      <c r="BH196" s="16"/>
      <c r="BI196" s="16"/>
      <c r="BJ196" s="16"/>
      <c r="BK196" s="16"/>
      <c r="BL196" s="16"/>
      <c r="BM196" s="16"/>
      <c r="BN196" s="16"/>
      <c r="BO196" s="16"/>
      <c r="BP196" s="16"/>
      <c r="BQ196" s="16"/>
      <c r="BR196" s="16"/>
      <c r="BS196" s="16"/>
      <c r="BT196" s="16"/>
      <c r="BU196" s="16"/>
      <c r="BV196" s="16"/>
      <c r="BW196" s="16"/>
      <c r="BX196" s="16"/>
    </row>
    <row r="197" spans="11:76" s="13" customFormat="1" x14ac:dyDescent="0.2">
      <c r="K197" s="16"/>
      <c r="L197" s="16"/>
      <c r="M197" s="16"/>
      <c r="N197" s="16"/>
      <c r="O197" s="16"/>
      <c r="P197" s="16"/>
      <c r="Q197" s="16"/>
      <c r="R197" s="16"/>
      <c r="S197" s="16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  <c r="AK197" s="16"/>
      <c r="AL197" s="16"/>
      <c r="AM197" s="16"/>
      <c r="AN197" s="16"/>
      <c r="AO197" s="16"/>
      <c r="AP197" s="16"/>
      <c r="AQ197" s="16"/>
      <c r="AR197" s="16"/>
      <c r="AS197" s="16"/>
      <c r="AT197" s="16"/>
      <c r="AU197" s="16"/>
      <c r="AV197" s="16"/>
      <c r="AW197" s="16"/>
      <c r="AX197" s="16"/>
      <c r="AY197" s="16"/>
      <c r="AZ197" s="16"/>
      <c r="BA197" s="16"/>
      <c r="BB197" s="16"/>
      <c r="BC197" s="16"/>
      <c r="BD197" s="16"/>
      <c r="BE197" s="16"/>
      <c r="BF197" s="16"/>
      <c r="BG197" s="16"/>
      <c r="BH197" s="16"/>
      <c r="BI197" s="16"/>
      <c r="BJ197" s="16"/>
      <c r="BK197" s="16"/>
      <c r="BL197" s="16"/>
      <c r="BM197" s="16"/>
      <c r="BN197" s="16"/>
      <c r="BO197" s="16"/>
      <c r="BP197" s="16"/>
      <c r="BQ197" s="16"/>
      <c r="BR197" s="16"/>
      <c r="BS197" s="16"/>
      <c r="BT197" s="16"/>
      <c r="BU197" s="16"/>
      <c r="BV197" s="16"/>
      <c r="BW197" s="16"/>
      <c r="BX197" s="16"/>
    </row>
    <row r="198" spans="11:76" s="13" customFormat="1" x14ac:dyDescent="0.2">
      <c r="K198" s="16"/>
      <c r="L198" s="16"/>
      <c r="M198" s="16"/>
      <c r="N198" s="16"/>
      <c r="O198" s="16"/>
      <c r="P198" s="16"/>
      <c r="Q198" s="16"/>
      <c r="R198" s="16"/>
      <c r="S198" s="16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  <c r="AK198" s="16"/>
      <c r="AL198" s="16"/>
      <c r="AM198" s="16"/>
      <c r="AN198" s="16"/>
      <c r="AO198" s="16"/>
      <c r="AP198" s="16"/>
      <c r="AQ198" s="16"/>
      <c r="AR198" s="16"/>
      <c r="AS198" s="16"/>
      <c r="AT198" s="16"/>
      <c r="AU198" s="16"/>
      <c r="AV198" s="16"/>
      <c r="AW198" s="16"/>
      <c r="AX198" s="16"/>
      <c r="AY198" s="16"/>
      <c r="AZ198" s="16"/>
      <c r="BA198" s="16"/>
      <c r="BB198" s="16"/>
      <c r="BC198" s="16"/>
      <c r="BD198" s="16"/>
      <c r="BE198" s="16"/>
      <c r="BF198" s="16"/>
      <c r="BG198" s="16"/>
      <c r="BH198" s="16"/>
      <c r="BI198" s="16"/>
      <c r="BJ198" s="16"/>
      <c r="BK198" s="16"/>
      <c r="BL198" s="16"/>
      <c r="BM198" s="16"/>
      <c r="BN198" s="16"/>
      <c r="BO198" s="16"/>
      <c r="BP198" s="16"/>
      <c r="BQ198" s="16"/>
      <c r="BR198" s="16"/>
      <c r="BS198" s="16"/>
      <c r="BT198" s="16"/>
      <c r="BU198" s="16"/>
      <c r="BV198" s="16"/>
      <c r="BW198" s="16"/>
      <c r="BX198" s="16"/>
    </row>
    <row r="199" spans="11:76" s="13" customFormat="1" x14ac:dyDescent="0.2">
      <c r="K199" s="16"/>
      <c r="L199" s="16"/>
      <c r="M199" s="16"/>
      <c r="N199" s="16"/>
      <c r="O199" s="16"/>
      <c r="P199" s="16"/>
      <c r="Q199" s="16"/>
      <c r="R199" s="16"/>
      <c r="S199" s="16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6"/>
      <c r="AK199" s="16"/>
      <c r="AL199" s="16"/>
      <c r="AM199" s="16"/>
      <c r="AN199" s="16"/>
      <c r="AO199" s="16"/>
      <c r="AP199" s="16"/>
      <c r="AQ199" s="16"/>
      <c r="AR199" s="16"/>
      <c r="AS199" s="16"/>
      <c r="AT199" s="16"/>
      <c r="AU199" s="16"/>
      <c r="AV199" s="16"/>
      <c r="AW199" s="16"/>
      <c r="AX199" s="16"/>
      <c r="AY199" s="16"/>
      <c r="AZ199" s="16"/>
      <c r="BA199" s="16"/>
      <c r="BB199" s="16"/>
      <c r="BC199" s="16"/>
      <c r="BD199" s="16"/>
      <c r="BE199" s="16"/>
      <c r="BF199" s="16"/>
      <c r="BG199" s="16"/>
      <c r="BH199" s="16"/>
      <c r="BI199" s="16"/>
      <c r="BJ199" s="16"/>
      <c r="BK199" s="16"/>
      <c r="BL199" s="16"/>
      <c r="BM199" s="16"/>
      <c r="BN199" s="16"/>
      <c r="BO199" s="16"/>
      <c r="BP199" s="16"/>
      <c r="BQ199" s="16"/>
      <c r="BR199" s="16"/>
      <c r="BS199" s="16"/>
      <c r="BT199" s="16"/>
      <c r="BU199" s="16"/>
      <c r="BV199" s="16"/>
      <c r="BW199" s="16"/>
      <c r="BX199" s="16"/>
    </row>
    <row r="200" spans="11:76" s="13" customFormat="1" x14ac:dyDescent="0.2">
      <c r="K200" s="16"/>
      <c r="L200" s="16"/>
      <c r="M200" s="16"/>
      <c r="N200" s="16"/>
      <c r="O200" s="16"/>
      <c r="P200" s="16"/>
      <c r="Q200" s="16"/>
      <c r="R200" s="16"/>
      <c r="S200" s="16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 s="16"/>
      <c r="AL200" s="16"/>
      <c r="AM200" s="16"/>
      <c r="AN200" s="16"/>
      <c r="AO200" s="16"/>
      <c r="AP200" s="16"/>
      <c r="AQ200" s="16"/>
      <c r="AR200" s="16"/>
      <c r="AS200" s="16"/>
      <c r="AT200" s="16"/>
      <c r="AU200" s="16"/>
      <c r="AV200" s="16"/>
      <c r="AW200" s="16"/>
      <c r="AX200" s="16"/>
      <c r="AY200" s="16"/>
      <c r="AZ200" s="16"/>
      <c r="BA200" s="16"/>
      <c r="BB200" s="16"/>
      <c r="BC200" s="16"/>
      <c r="BD200" s="16"/>
      <c r="BE200" s="16"/>
      <c r="BF200" s="16"/>
      <c r="BG200" s="16"/>
      <c r="BH200" s="16"/>
      <c r="BI200" s="16"/>
      <c r="BJ200" s="16"/>
      <c r="BK200" s="16"/>
      <c r="BL200" s="16"/>
      <c r="BM200" s="16"/>
      <c r="BN200" s="16"/>
      <c r="BO200" s="16"/>
      <c r="BP200" s="16"/>
      <c r="BQ200" s="16"/>
      <c r="BR200" s="16"/>
      <c r="BS200" s="16"/>
      <c r="BT200" s="16"/>
      <c r="BU200" s="16"/>
      <c r="BV200" s="16"/>
      <c r="BW200" s="16"/>
      <c r="BX200" s="16"/>
    </row>
    <row r="201" spans="11:76" s="13" customFormat="1" x14ac:dyDescent="0.2">
      <c r="K201" s="16"/>
      <c r="L201" s="16"/>
      <c r="M201" s="16"/>
      <c r="N201" s="16"/>
      <c r="O201" s="16"/>
      <c r="P201" s="16"/>
      <c r="Q201" s="16"/>
      <c r="R201" s="16"/>
      <c r="S201" s="16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6"/>
      <c r="AK201" s="16"/>
      <c r="AL201" s="16"/>
      <c r="AM201" s="16"/>
      <c r="AN201" s="16"/>
      <c r="AO201" s="16"/>
      <c r="AP201" s="16"/>
      <c r="AQ201" s="16"/>
      <c r="AR201" s="16"/>
      <c r="AS201" s="16"/>
      <c r="AT201" s="16"/>
      <c r="AU201" s="16"/>
      <c r="AV201" s="16"/>
      <c r="AW201" s="16"/>
      <c r="AX201" s="16"/>
      <c r="AY201" s="16"/>
      <c r="AZ201" s="16"/>
      <c r="BA201" s="16"/>
      <c r="BB201" s="16"/>
      <c r="BC201" s="16"/>
      <c r="BD201" s="16"/>
      <c r="BE201" s="16"/>
      <c r="BF201" s="16"/>
      <c r="BG201" s="16"/>
      <c r="BH201" s="16"/>
      <c r="BI201" s="16"/>
      <c r="BJ201" s="16"/>
      <c r="BK201" s="16"/>
      <c r="BL201" s="16"/>
      <c r="BM201" s="16"/>
      <c r="BN201" s="16"/>
      <c r="BO201" s="16"/>
      <c r="BP201" s="16"/>
      <c r="BQ201" s="16"/>
      <c r="BR201" s="16"/>
      <c r="BS201" s="16"/>
      <c r="BT201" s="16"/>
      <c r="BU201" s="16"/>
      <c r="BV201" s="16"/>
      <c r="BW201" s="16"/>
      <c r="BX201" s="16"/>
    </row>
    <row r="202" spans="11:76" s="13" customFormat="1" x14ac:dyDescent="0.2">
      <c r="K202" s="16"/>
      <c r="L202" s="16"/>
      <c r="M202" s="16"/>
      <c r="N202" s="16"/>
      <c r="O202" s="16"/>
      <c r="P202" s="16"/>
      <c r="Q202" s="16"/>
      <c r="R202" s="16"/>
      <c r="S202" s="16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 s="16"/>
      <c r="AL202" s="16"/>
      <c r="AM202" s="16"/>
      <c r="AN202" s="16"/>
      <c r="AO202" s="16"/>
      <c r="AP202" s="16"/>
      <c r="AQ202" s="16"/>
      <c r="AR202" s="16"/>
      <c r="AS202" s="16"/>
      <c r="AT202" s="16"/>
      <c r="AU202" s="16"/>
      <c r="AV202" s="16"/>
      <c r="AW202" s="16"/>
      <c r="AX202" s="16"/>
      <c r="AY202" s="16"/>
      <c r="AZ202" s="16"/>
      <c r="BA202" s="16"/>
      <c r="BB202" s="16"/>
      <c r="BC202" s="16"/>
      <c r="BD202" s="16"/>
      <c r="BE202" s="16"/>
      <c r="BF202" s="16"/>
      <c r="BG202" s="16"/>
      <c r="BH202" s="16"/>
      <c r="BI202" s="16"/>
      <c r="BJ202" s="16"/>
      <c r="BK202" s="16"/>
      <c r="BL202" s="16"/>
      <c r="BM202" s="16"/>
      <c r="BN202" s="16"/>
      <c r="BO202" s="16"/>
      <c r="BP202" s="16"/>
      <c r="BQ202" s="16"/>
      <c r="BR202" s="16"/>
      <c r="BS202" s="16"/>
      <c r="BT202" s="16"/>
      <c r="BU202" s="16"/>
      <c r="BV202" s="16"/>
      <c r="BW202" s="16"/>
      <c r="BX202" s="16"/>
    </row>
    <row r="203" spans="11:76" s="13" customFormat="1" x14ac:dyDescent="0.2">
      <c r="K203" s="16"/>
      <c r="L203" s="16"/>
      <c r="M203" s="16"/>
      <c r="N203" s="16"/>
      <c r="O203" s="16"/>
      <c r="P203" s="16"/>
      <c r="Q203" s="16"/>
      <c r="R203" s="16"/>
      <c r="S203" s="16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6"/>
      <c r="AK203" s="16"/>
      <c r="AL203" s="16"/>
      <c r="AM203" s="16"/>
      <c r="AN203" s="16"/>
      <c r="AO203" s="16"/>
      <c r="AP203" s="16"/>
      <c r="AQ203" s="16"/>
      <c r="AR203" s="16"/>
      <c r="AS203" s="16"/>
      <c r="AT203" s="16"/>
      <c r="AU203" s="16"/>
      <c r="AV203" s="16"/>
      <c r="AW203" s="16"/>
      <c r="AX203" s="16"/>
      <c r="AY203" s="16"/>
      <c r="AZ203" s="16"/>
      <c r="BA203" s="16"/>
      <c r="BB203" s="16"/>
      <c r="BC203" s="16"/>
      <c r="BD203" s="16"/>
      <c r="BE203" s="16"/>
      <c r="BF203" s="16"/>
      <c r="BG203" s="16"/>
      <c r="BH203" s="16"/>
      <c r="BI203" s="16"/>
      <c r="BJ203" s="16"/>
      <c r="BK203" s="16"/>
      <c r="BL203" s="16"/>
      <c r="BM203" s="16"/>
      <c r="BN203" s="16"/>
      <c r="BO203" s="16"/>
      <c r="BP203" s="16"/>
      <c r="BQ203" s="16"/>
      <c r="BR203" s="16"/>
      <c r="BS203" s="16"/>
      <c r="BT203" s="16"/>
      <c r="BU203" s="16"/>
      <c r="BV203" s="16"/>
      <c r="BW203" s="16"/>
      <c r="BX203" s="16"/>
    </row>
    <row r="204" spans="11:76" s="13" customFormat="1" x14ac:dyDescent="0.2">
      <c r="K204" s="16"/>
      <c r="L204" s="16"/>
      <c r="M204" s="16"/>
      <c r="N204" s="16"/>
      <c r="O204" s="16"/>
      <c r="P204" s="16"/>
      <c r="Q204" s="16"/>
      <c r="R204" s="16"/>
      <c r="S204" s="16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 s="16"/>
      <c r="AL204" s="16"/>
      <c r="AM204" s="16"/>
      <c r="AN204" s="16"/>
      <c r="AO204" s="16"/>
      <c r="AP204" s="16"/>
      <c r="AQ204" s="16"/>
      <c r="AR204" s="16"/>
      <c r="AS204" s="16"/>
      <c r="AT204" s="16"/>
      <c r="AU204" s="16"/>
      <c r="AV204" s="16"/>
      <c r="AW204" s="16"/>
      <c r="AX204" s="16"/>
      <c r="AY204" s="16"/>
      <c r="AZ204" s="16"/>
      <c r="BA204" s="16"/>
      <c r="BB204" s="16"/>
      <c r="BC204" s="16"/>
      <c r="BD204" s="16"/>
      <c r="BE204" s="16"/>
      <c r="BF204" s="16"/>
      <c r="BG204" s="16"/>
      <c r="BH204" s="16"/>
      <c r="BI204" s="16"/>
      <c r="BJ204" s="16"/>
      <c r="BK204" s="16"/>
      <c r="BL204" s="16"/>
      <c r="BM204" s="16"/>
      <c r="BN204" s="16"/>
      <c r="BO204" s="16"/>
      <c r="BP204" s="16"/>
      <c r="BQ204" s="16"/>
      <c r="BR204" s="16"/>
      <c r="BS204" s="16"/>
      <c r="BT204" s="16"/>
      <c r="BU204" s="16"/>
      <c r="BV204" s="16"/>
      <c r="BW204" s="16"/>
      <c r="BX204" s="16"/>
    </row>
    <row r="205" spans="11:76" s="13" customFormat="1" x14ac:dyDescent="0.2">
      <c r="K205" s="16"/>
      <c r="L205" s="16"/>
      <c r="M205" s="16"/>
      <c r="N205" s="16"/>
      <c r="O205" s="16"/>
      <c r="P205" s="16"/>
      <c r="Q205" s="16"/>
      <c r="R205" s="16"/>
      <c r="S205" s="16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  <c r="AK205" s="16"/>
      <c r="AL205" s="16"/>
      <c r="AM205" s="16"/>
      <c r="AN205" s="16"/>
      <c r="AO205" s="16"/>
      <c r="AP205" s="16"/>
      <c r="AQ205" s="16"/>
      <c r="AR205" s="16"/>
      <c r="AS205" s="16"/>
      <c r="AT205" s="16"/>
      <c r="AU205" s="16"/>
      <c r="AV205" s="16"/>
      <c r="AW205" s="16"/>
      <c r="AX205" s="16"/>
      <c r="AY205" s="16"/>
      <c r="AZ205" s="16"/>
      <c r="BA205" s="16"/>
      <c r="BB205" s="16"/>
      <c r="BC205" s="16"/>
      <c r="BD205" s="16"/>
      <c r="BE205" s="16"/>
      <c r="BF205" s="16"/>
      <c r="BG205" s="16"/>
      <c r="BH205" s="16"/>
      <c r="BI205" s="16"/>
      <c r="BJ205" s="16"/>
      <c r="BK205" s="16"/>
      <c r="BL205" s="16"/>
      <c r="BM205" s="16"/>
      <c r="BN205" s="16"/>
      <c r="BO205" s="16"/>
      <c r="BP205" s="16"/>
      <c r="BQ205" s="16"/>
      <c r="BR205" s="16"/>
      <c r="BS205" s="16"/>
      <c r="BT205" s="16"/>
      <c r="BU205" s="16"/>
      <c r="BV205" s="16"/>
      <c r="BW205" s="16"/>
      <c r="BX205" s="16"/>
    </row>
    <row r="206" spans="11:76" s="13" customFormat="1" x14ac:dyDescent="0.2">
      <c r="K206" s="16"/>
      <c r="L206" s="16"/>
      <c r="M206" s="16"/>
      <c r="N206" s="16"/>
      <c r="O206" s="16"/>
      <c r="P206" s="16"/>
      <c r="Q206" s="16"/>
      <c r="R206" s="16"/>
      <c r="S206" s="16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 s="16"/>
      <c r="AL206" s="16"/>
      <c r="AM206" s="16"/>
      <c r="AN206" s="16"/>
      <c r="AO206" s="16"/>
      <c r="AP206" s="16"/>
      <c r="AQ206" s="16"/>
      <c r="AR206" s="16"/>
      <c r="AS206" s="16"/>
      <c r="AT206" s="16"/>
      <c r="AU206" s="16"/>
      <c r="AV206" s="16"/>
      <c r="AW206" s="16"/>
      <c r="AX206" s="16"/>
      <c r="AY206" s="16"/>
      <c r="AZ206" s="16"/>
      <c r="BA206" s="16"/>
      <c r="BB206" s="16"/>
      <c r="BC206" s="16"/>
      <c r="BD206" s="16"/>
      <c r="BE206" s="16"/>
      <c r="BF206" s="16"/>
      <c r="BG206" s="16"/>
      <c r="BH206" s="16"/>
      <c r="BI206" s="16"/>
      <c r="BJ206" s="16"/>
      <c r="BK206" s="16"/>
      <c r="BL206" s="16"/>
      <c r="BM206" s="16"/>
      <c r="BN206" s="16"/>
      <c r="BO206" s="16"/>
      <c r="BP206" s="16"/>
      <c r="BQ206" s="16"/>
      <c r="BR206" s="16"/>
      <c r="BS206" s="16"/>
      <c r="BT206" s="16"/>
      <c r="BU206" s="16"/>
      <c r="BV206" s="16"/>
      <c r="BW206" s="16"/>
      <c r="BX206" s="16"/>
    </row>
    <row r="207" spans="11:76" s="13" customFormat="1" x14ac:dyDescent="0.2">
      <c r="K207" s="16"/>
      <c r="L207" s="16"/>
      <c r="M207" s="16"/>
      <c r="N207" s="16"/>
      <c r="O207" s="16"/>
      <c r="P207" s="16"/>
      <c r="Q207" s="16"/>
      <c r="R207" s="16"/>
      <c r="S207" s="16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  <c r="AK207" s="16"/>
      <c r="AL207" s="16"/>
      <c r="AM207" s="16"/>
      <c r="AN207" s="16"/>
      <c r="AO207" s="16"/>
      <c r="AP207" s="16"/>
      <c r="AQ207" s="16"/>
      <c r="AR207" s="16"/>
      <c r="AS207" s="16"/>
      <c r="AT207" s="16"/>
      <c r="AU207" s="16"/>
      <c r="AV207" s="16"/>
      <c r="AW207" s="16"/>
      <c r="AX207" s="16"/>
      <c r="AY207" s="16"/>
      <c r="AZ207" s="16"/>
      <c r="BA207" s="16"/>
      <c r="BB207" s="16"/>
      <c r="BC207" s="16"/>
      <c r="BD207" s="16"/>
      <c r="BE207" s="16"/>
      <c r="BF207" s="16"/>
      <c r="BG207" s="16"/>
      <c r="BH207" s="16"/>
      <c r="BI207" s="16"/>
      <c r="BJ207" s="16"/>
      <c r="BK207" s="16"/>
      <c r="BL207" s="16"/>
      <c r="BM207" s="16"/>
      <c r="BN207" s="16"/>
      <c r="BO207" s="16"/>
      <c r="BP207" s="16"/>
      <c r="BQ207" s="16"/>
      <c r="BR207" s="16"/>
      <c r="BS207" s="16"/>
      <c r="BT207" s="16"/>
      <c r="BU207" s="16"/>
      <c r="BV207" s="16"/>
      <c r="BW207" s="16"/>
      <c r="BX207" s="16"/>
    </row>
    <row r="208" spans="11:76" s="13" customFormat="1" x14ac:dyDescent="0.2">
      <c r="K208" s="16"/>
      <c r="L208" s="16"/>
      <c r="M208" s="16"/>
      <c r="N208" s="16"/>
      <c r="O208" s="16"/>
      <c r="P208" s="16"/>
      <c r="Q208" s="16"/>
      <c r="R208" s="16"/>
      <c r="S208" s="16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  <c r="AK208" s="16"/>
      <c r="AL208" s="16"/>
      <c r="AM208" s="16"/>
      <c r="AN208" s="16"/>
      <c r="AO208" s="16"/>
      <c r="AP208" s="16"/>
      <c r="AQ208" s="16"/>
      <c r="AR208" s="16"/>
      <c r="AS208" s="16"/>
      <c r="AT208" s="16"/>
      <c r="AU208" s="16"/>
      <c r="AV208" s="16"/>
      <c r="AW208" s="16"/>
      <c r="AX208" s="16"/>
      <c r="AY208" s="16"/>
      <c r="AZ208" s="16"/>
      <c r="BA208" s="16"/>
      <c r="BB208" s="16"/>
      <c r="BC208" s="16"/>
      <c r="BD208" s="16"/>
      <c r="BE208" s="16"/>
      <c r="BF208" s="16"/>
      <c r="BG208" s="16"/>
      <c r="BH208" s="16"/>
      <c r="BI208" s="16"/>
      <c r="BJ208" s="16"/>
      <c r="BK208" s="16"/>
      <c r="BL208" s="16"/>
      <c r="BM208" s="16"/>
      <c r="BN208" s="16"/>
      <c r="BO208" s="16"/>
      <c r="BP208" s="16"/>
      <c r="BQ208" s="16"/>
      <c r="BR208" s="16"/>
      <c r="BS208" s="16"/>
      <c r="BT208" s="16"/>
      <c r="BU208" s="16"/>
      <c r="BV208" s="16"/>
      <c r="BW208" s="16"/>
      <c r="BX208" s="16"/>
    </row>
    <row r="209" spans="11:76" s="13" customFormat="1" x14ac:dyDescent="0.2">
      <c r="K209" s="16"/>
      <c r="L209" s="16"/>
      <c r="M209" s="16"/>
      <c r="N209" s="16"/>
      <c r="O209" s="16"/>
      <c r="P209" s="16"/>
      <c r="Q209" s="16"/>
      <c r="R209" s="16"/>
      <c r="S209" s="16"/>
      <c r="T209" s="16"/>
      <c r="U209" s="16"/>
      <c r="V209" s="16"/>
      <c r="W209" s="16"/>
      <c r="X209" s="16"/>
      <c r="Y209" s="16"/>
      <c r="Z209" s="16"/>
      <c r="AA209" s="16"/>
      <c r="AB209" s="16"/>
      <c r="AC209" s="16"/>
      <c r="AD209" s="16"/>
      <c r="AE209" s="16"/>
      <c r="AF209" s="16"/>
      <c r="AG209" s="16"/>
      <c r="AH209" s="16"/>
      <c r="AI209" s="16"/>
      <c r="AJ209" s="16"/>
      <c r="AK209" s="16"/>
      <c r="AL209" s="16"/>
      <c r="AM209" s="16"/>
      <c r="AN209" s="16"/>
      <c r="AO209" s="16"/>
      <c r="AP209" s="16"/>
      <c r="AQ209" s="16"/>
      <c r="AR209" s="16"/>
      <c r="AS209" s="16"/>
      <c r="AT209" s="16"/>
      <c r="AU209" s="16"/>
      <c r="AV209" s="16"/>
      <c r="AW209" s="16"/>
      <c r="AX209" s="16"/>
      <c r="AY209" s="16"/>
      <c r="AZ209" s="16"/>
      <c r="BA209" s="16"/>
      <c r="BB209" s="16"/>
      <c r="BC209" s="16"/>
      <c r="BD209" s="16"/>
      <c r="BE209" s="16"/>
      <c r="BF209" s="16"/>
      <c r="BG209" s="16"/>
      <c r="BH209" s="16"/>
      <c r="BI209" s="16"/>
      <c r="BJ209" s="16"/>
      <c r="BK209" s="16"/>
      <c r="BL209" s="16"/>
      <c r="BM209" s="16"/>
      <c r="BN209" s="16"/>
      <c r="BO209" s="16"/>
      <c r="BP209" s="16"/>
      <c r="BQ209" s="16"/>
      <c r="BR209" s="16"/>
      <c r="BS209" s="16"/>
      <c r="BT209" s="16"/>
      <c r="BU209" s="16"/>
      <c r="BV209" s="16"/>
      <c r="BW209" s="16"/>
      <c r="BX209" s="16"/>
    </row>
    <row r="210" spans="11:76" s="13" customFormat="1" x14ac:dyDescent="0.2">
      <c r="K210" s="16"/>
      <c r="L210" s="16"/>
      <c r="M210" s="16"/>
      <c r="N210" s="16"/>
      <c r="O210" s="16"/>
      <c r="P210" s="16"/>
      <c r="Q210" s="16"/>
      <c r="R210" s="16"/>
      <c r="S210" s="16"/>
      <c r="T210" s="16"/>
      <c r="U210" s="16"/>
      <c r="V210" s="16"/>
      <c r="W210" s="16"/>
      <c r="X210" s="16"/>
      <c r="Y210" s="16"/>
      <c r="Z210" s="16"/>
      <c r="AA210" s="16"/>
      <c r="AB210" s="16"/>
      <c r="AC210" s="16"/>
      <c r="AD210" s="16"/>
      <c r="AE210" s="16"/>
      <c r="AF210" s="16"/>
      <c r="AG210" s="16"/>
      <c r="AH210" s="16"/>
      <c r="AI210" s="16"/>
      <c r="AJ210" s="16"/>
      <c r="AK210" s="16"/>
      <c r="AL210" s="16"/>
      <c r="AM210" s="16"/>
      <c r="AN210" s="16"/>
      <c r="AO210" s="16"/>
      <c r="AP210" s="16"/>
      <c r="AQ210" s="16"/>
      <c r="AR210" s="16"/>
      <c r="AS210" s="16"/>
      <c r="AT210" s="16"/>
      <c r="AU210" s="16"/>
      <c r="AV210" s="16"/>
      <c r="AW210" s="16"/>
      <c r="AX210" s="16"/>
      <c r="AY210" s="16"/>
      <c r="AZ210" s="16"/>
      <c r="BA210" s="16"/>
      <c r="BB210" s="16"/>
      <c r="BC210" s="16"/>
      <c r="BD210" s="16"/>
      <c r="BE210" s="16"/>
      <c r="BF210" s="16"/>
      <c r="BG210" s="16"/>
      <c r="BH210" s="16"/>
      <c r="BI210" s="16"/>
      <c r="BJ210" s="16"/>
      <c r="BK210" s="16"/>
      <c r="BL210" s="16"/>
      <c r="BM210" s="16"/>
      <c r="BN210" s="16"/>
      <c r="BO210" s="16"/>
      <c r="BP210" s="16"/>
      <c r="BQ210" s="16"/>
      <c r="BR210" s="16"/>
      <c r="BS210" s="16"/>
      <c r="BT210" s="16"/>
      <c r="BU210" s="16"/>
      <c r="BV210" s="16"/>
      <c r="BW210" s="16"/>
      <c r="BX210" s="16"/>
    </row>
    <row r="211" spans="11:76" s="13" customFormat="1" x14ac:dyDescent="0.2">
      <c r="K211" s="16"/>
      <c r="L211" s="16"/>
      <c r="M211" s="16"/>
      <c r="N211" s="16"/>
      <c r="O211" s="16"/>
      <c r="P211" s="16"/>
      <c r="Q211" s="16"/>
      <c r="R211" s="16"/>
      <c r="S211" s="16"/>
      <c r="T211" s="16"/>
      <c r="U211" s="16"/>
      <c r="V211" s="16"/>
      <c r="W211" s="16"/>
      <c r="X211" s="16"/>
      <c r="Y211" s="16"/>
      <c r="Z211" s="16"/>
      <c r="AA211" s="16"/>
      <c r="AB211" s="16"/>
      <c r="AC211" s="16"/>
      <c r="AD211" s="16"/>
      <c r="AE211" s="16"/>
      <c r="AF211" s="16"/>
      <c r="AG211" s="16"/>
      <c r="AH211" s="16"/>
      <c r="AI211" s="16"/>
      <c r="AJ211" s="16"/>
      <c r="AK211" s="16"/>
      <c r="AL211" s="16"/>
      <c r="AM211" s="16"/>
      <c r="AN211" s="16"/>
      <c r="AO211" s="16"/>
      <c r="AP211" s="16"/>
      <c r="AQ211" s="16"/>
      <c r="AR211" s="16"/>
      <c r="AS211" s="16"/>
      <c r="AT211" s="16"/>
      <c r="AU211" s="16"/>
      <c r="AV211" s="16"/>
      <c r="AW211" s="16"/>
      <c r="AX211" s="16"/>
      <c r="AY211" s="16"/>
      <c r="AZ211" s="16"/>
      <c r="BA211" s="16"/>
      <c r="BB211" s="16"/>
      <c r="BC211" s="16"/>
      <c r="BD211" s="16"/>
      <c r="BE211" s="16"/>
      <c r="BF211" s="16"/>
      <c r="BG211" s="16"/>
      <c r="BH211" s="16"/>
      <c r="BI211" s="16"/>
      <c r="BJ211" s="16"/>
      <c r="BK211" s="16"/>
      <c r="BL211" s="16"/>
      <c r="BM211" s="16"/>
      <c r="BN211" s="16"/>
      <c r="BO211" s="16"/>
      <c r="BP211" s="16"/>
      <c r="BQ211" s="16"/>
      <c r="BR211" s="16"/>
      <c r="BS211" s="16"/>
      <c r="BT211" s="16"/>
      <c r="BU211" s="16"/>
      <c r="BV211" s="16"/>
      <c r="BW211" s="16"/>
      <c r="BX211" s="16"/>
    </row>
    <row r="212" spans="11:76" s="13" customFormat="1" x14ac:dyDescent="0.2">
      <c r="K212" s="16"/>
      <c r="L212" s="16"/>
      <c r="M212" s="16"/>
      <c r="N212" s="16"/>
      <c r="O212" s="16"/>
      <c r="P212" s="16"/>
      <c r="Q212" s="16"/>
      <c r="R212" s="16"/>
      <c r="S212" s="16"/>
      <c r="T212" s="16"/>
      <c r="U212" s="16"/>
      <c r="V212" s="16"/>
      <c r="W212" s="16"/>
      <c r="X212" s="16"/>
      <c r="Y212" s="16"/>
      <c r="Z212" s="16"/>
      <c r="AA212" s="16"/>
      <c r="AB212" s="16"/>
      <c r="AC212" s="16"/>
      <c r="AD212" s="16"/>
      <c r="AE212" s="16"/>
      <c r="AF212" s="16"/>
      <c r="AG212" s="16"/>
      <c r="AH212" s="16"/>
      <c r="AI212" s="16"/>
      <c r="AJ212" s="16"/>
      <c r="AK212" s="16"/>
      <c r="AL212" s="16"/>
      <c r="AM212" s="16"/>
      <c r="AN212" s="16"/>
      <c r="AO212" s="16"/>
      <c r="AP212" s="16"/>
      <c r="AQ212" s="16"/>
      <c r="AR212" s="16"/>
      <c r="AS212" s="16"/>
      <c r="AT212" s="16"/>
      <c r="AU212" s="16"/>
      <c r="AV212" s="16"/>
      <c r="AW212" s="16"/>
      <c r="AX212" s="16"/>
      <c r="AY212" s="16"/>
      <c r="AZ212" s="16"/>
      <c r="BA212" s="16"/>
      <c r="BB212" s="16"/>
      <c r="BC212" s="16"/>
      <c r="BD212" s="16"/>
      <c r="BE212" s="16"/>
      <c r="BF212" s="16"/>
      <c r="BG212" s="16"/>
      <c r="BH212" s="16"/>
      <c r="BI212" s="16"/>
      <c r="BJ212" s="16"/>
      <c r="BK212" s="16"/>
      <c r="BL212" s="16"/>
      <c r="BM212" s="16"/>
      <c r="BN212" s="16"/>
      <c r="BO212" s="16"/>
      <c r="BP212" s="16"/>
      <c r="BQ212" s="16"/>
      <c r="BR212" s="16"/>
      <c r="BS212" s="16"/>
      <c r="BT212" s="16"/>
      <c r="BU212" s="16"/>
      <c r="BV212" s="16"/>
      <c r="BW212" s="16"/>
      <c r="BX212" s="16"/>
    </row>
    <row r="213" spans="11:76" s="13" customFormat="1" x14ac:dyDescent="0.2">
      <c r="K213" s="16"/>
      <c r="L213" s="16"/>
      <c r="M213" s="16"/>
      <c r="N213" s="16"/>
      <c r="O213" s="16"/>
      <c r="P213" s="16"/>
      <c r="Q213" s="16"/>
      <c r="R213" s="16"/>
      <c r="S213" s="16"/>
      <c r="T213" s="16"/>
      <c r="U213" s="16"/>
      <c r="V213" s="16"/>
      <c r="W213" s="16"/>
      <c r="X213" s="16"/>
      <c r="Y213" s="16"/>
      <c r="Z213" s="16"/>
      <c r="AA213" s="16"/>
      <c r="AB213" s="16"/>
      <c r="AC213" s="16"/>
      <c r="AD213" s="16"/>
      <c r="AE213" s="16"/>
      <c r="AF213" s="16"/>
      <c r="AG213" s="16"/>
      <c r="AH213" s="16"/>
      <c r="AI213" s="16"/>
      <c r="AJ213" s="16"/>
      <c r="AK213" s="16"/>
      <c r="AL213" s="16"/>
      <c r="AM213" s="16"/>
      <c r="AN213" s="16"/>
      <c r="AO213" s="16"/>
      <c r="AP213" s="16"/>
      <c r="AQ213" s="16"/>
      <c r="AR213" s="16"/>
      <c r="AS213" s="16"/>
      <c r="AT213" s="16"/>
      <c r="AU213" s="16"/>
      <c r="AV213" s="16"/>
      <c r="AW213" s="16"/>
      <c r="AX213" s="16"/>
      <c r="AY213" s="16"/>
      <c r="AZ213" s="16"/>
      <c r="BA213" s="16"/>
      <c r="BB213" s="16"/>
      <c r="BC213" s="16"/>
      <c r="BD213" s="16"/>
      <c r="BE213" s="16"/>
      <c r="BF213" s="16"/>
      <c r="BG213" s="16"/>
      <c r="BH213" s="16"/>
      <c r="BI213" s="16"/>
      <c r="BJ213" s="16"/>
      <c r="BK213" s="16"/>
      <c r="BL213" s="16"/>
      <c r="BM213" s="16"/>
      <c r="BN213" s="16"/>
      <c r="BO213" s="16"/>
      <c r="BP213" s="16"/>
      <c r="BQ213" s="16"/>
      <c r="BR213" s="16"/>
      <c r="BS213" s="16"/>
      <c r="BT213" s="16"/>
      <c r="BU213" s="16"/>
      <c r="BV213" s="16"/>
      <c r="BW213" s="16"/>
      <c r="BX213" s="16"/>
    </row>
    <row r="214" spans="11:76" s="13" customFormat="1" x14ac:dyDescent="0.2">
      <c r="K214" s="16"/>
      <c r="L214" s="16"/>
      <c r="M214" s="16"/>
      <c r="N214" s="16"/>
      <c r="O214" s="16"/>
      <c r="P214" s="16"/>
      <c r="Q214" s="16"/>
      <c r="R214" s="16"/>
      <c r="S214" s="16"/>
      <c r="T214" s="16"/>
      <c r="U214" s="16"/>
      <c r="V214" s="16"/>
      <c r="W214" s="16"/>
      <c r="X214" s="16"/>
      <c r="Y214" s="16"/>
      <c r="Z214" s="16"/>
      <c r="AA214" s="16"/>
      <c r="AB214" s="16"/>
      <c r="AC214" s="16"/>
      <c r="AD214" s="16"/>
      <c r="AE214" s="16"/>
      <c r="AF214" s="16"/>
      <c r="AG214" s="16"/>
      <c r="AH214" s="16"/>
      <c r="AI214" s="16"/>
      <c r="AJ214" s="16"/>
      <c r="AK214" s="16"/>
      <c r="AL214" s="16"/>
      <c r="AM214" s="16"/>
      <c r="AN214" s="16"/>
      <c r="AO214" s="16"/>
      <c r="AP214" s="16"/>
      <c r="AQ214" s="16"/>
      <c r="AR214" s="16"/>
      <c r="AS214" s="16"/>
      <c r="AT214" s="16"/>
      <c r="AU214" s="16"/>
      <c r="AV214" s="16"/>
      <c r="AW214" s="16"/>
      <c r="AX214" s="16"/>
      <c r="AY214" s="16"/>
      <c r="AZ214" s="16"/>
      <c r="BA214" s="16"/>
      <c r="BB214" s="16"/>
      <c r="BC214" s="16"/>
      <c r="BD214" s="16"/>
      <c r="BE214" s="16"/>
      <c r="BF214" s="16"/>
      <c r="BG214" s="16"/>
      <c r="BH214" s="16"/>
      <c r="BI214" s="16"/>
      <c r="BJ214" s="16"/>
      <c r="BK214" s="16"/>
      <c r="BL214" s="16"/>
      <c r="BM214" s="16"/>
      <c r="BN214" s="16"/>
      <c r="BO214" s="16"/>
      <c r="BP214" s="16"/>
      <c r="BQ214" s="16"/>
      <c r="BR214" s="16"/>
      <c r="BS214" s="16"/>
      <c r="BT214" s="16"/>
      <c r="BU214" s="16"/>
      <c r="BV214" s="16"/>
      <c r="BW214" s="16"/>
      <c r="BX214" s="16"/>
    </row>
    <row r="215" spans="11:76" s="13" customFormat="1" x14ac:dyDescent="0.2">
      <c r="K215" s="16"/>
      <c r="L215" s="16"/>
      <c r="M215" s="16"/>
      <c r="N215" s="16"/>
      <c r="O215" s="16"/>
      <c r="P215" s="16"/>
      <c r="Q215" s="16"/>
      <c r="R215" s="16"/>
      <c r="S215" s="16"/>
      <c r="T215" s="16"/>
      <c r="U215" s="16"/>
      <c r="V215" s="16"/>
      <c r="W215" s="16"/>
      <c r="X215" s="16"/>
      <c r="Y215" s="16"/>
      <c r="Z215" s="16"/>
      <c r="AA215" s="16"/>
      <c r="AB215" s="16"/>
      <c r="AC215" s="16"/>
      <c r="AD215" s="16"/>
      <c r="AE215" s="16"/>
      <c r="AF215" s="16"/>
      <c r="AG215" s="16"/>
      <c r="AH215" s="16"/>
      <c r="AI215" s="16"/>
      <c r="AJ215" s="16"/>
      <c r="AK215" s="16"/>
      <c r="AL215" s="16"/>
      <c r="AM215" s="16"/>
      <c r="AN215" s="16"/>
      <c r="AO215" s="16"/>
      <c r="AP215" s="16"/>
      <c r="AQ215" s="16"/>
      <c r="AR215" s="16"/>
      <c r="AS215" s="16"/>
      <c r="AT215" s="16"/>
      <c r="AU215" s="16"/>
      <c r="AV215" s="16"/>
      <c r="AW215" s="16"/>
      <c r="AX215" s="16"/>
      <c r="AY215" s="16"/>
      <c r="AZ215" s="16"/>
      <c r="BA215" s="16"/>
      <c r="BB215" s="16"/>
      <c r="BC215" s="16"/>
      <c r="BD215" s="16"/>
      <c r="BE215" s="16"/>
      <c r="BF215" s="16"/>
      <c r="BG215" s="16"/>
      <c r="BH215" s="16"/>
      <c r="BI215" s="16"/>
      <c r="BJ215" s="16"/>
      <c r="BK215" s="16"/>
      <c r="BL215" s="16"/>
      <c r="BM215" s="16"/>
      <c r="BN215" s="16"/>
      <c r="BO215" s="16"/>
      <c r="BP215" s="16"/>
      <c r="BQ215" s="16"/>
      <c r="BR215" s="16"/>
      <c r="BS215" s="16"/>
      <c r="BT215" s="16"/>
      <c r="BU215" s="16"/>
      <c r="BV215" s="16"/>
      <c r="BW215" s="16"/>
      <c r="BX215" s="16"/>
    </row>
    <row r="216" spans="11:76" s="13" customFormat="1" x14ac:dyDescent="0.2">
      <c r="K216" s="16"/>
      <c r="L216" s="16"/>
      <c r="M216" s="16"/>
      <c r="N216" s="16"/>
      <c r="O216" s="16"/>
      <c r="P216" s="16"/>
      <c r="Q216" s="16"/>
      <c r="R216" s="16"/>
      <c r="S216" s="16"/>
      <c r="T216" s="16"/>
      <c r="U216" s="16"/>
      <c r="V216" s="16"/>
      <c r="W216" s="16"/>
      <c r="X216" s="16"/>
      <c r="Y216" s="16"/>
      <c r="Z216" s="16"/>
      <c r="AA216" s="16"/>
      <c r="AB216" s="16"/>
      <c r="AC216" s="16"/>
      <c r="AD216" s="16"/>
      <c r="AE216" s="16"/>
      <c r="AF216" s="16"/>
      <c r="AG216" s="16"/>
      <c r="AH216" s="16"/>
      <c r="AI216" s="16"/>
      <c r="AJ216" s="16"/>
      <c r="AK216" s="16"/>
      <c r="AL216" s="16"/>
      <c r="AM216" s="16"/>
      <c r="AN216" s="16"/>
      <c r="AO216" s="16"/>
      <c r="AP216" s="16"/>
      <c r="AQ216" s="16"/>
      <c r="AR216" s="16"/>
      <c r="AS216" s="16"/>
      <c r="AT216" s="16"/>
      <c r="AU216" s="16"/>
      <c r="AV216" s="16"/>
      <c r="AW216" s="16"/>
      <c r="AX216" s="16"/>
      <c r="AY216" s="16"/>
      <c r="AZ216" s="16"/>
      <c r="BA216" s="16"/>
      <c r="BB216" s="16"/>
      <c r="BC216" s="16"/>
      <c r="BD216" s="16"/>
      <c r="BE216" s="16"/>
      <c r="BF216" s="16"/>
      <c r="BG216" s="16"/>
      <c r="BH216" s="16"/>
      <c r="BI216" s="16"/>
      <c r="BJ216" s="16"/>
      <c r="BK216" s="16"/>
      <c r="BL216" s="16"/>
      <c r="BM216" s="16"/>
      <c r="BN216" s="16"/>
      <c r="BO216" s="16"/>
      <c r="BP216" s="16"/>
      <c r="BQ216" s="16"/>
      <c r="BR216" s="16"/>
      <c r="BS216" s="16"/>
      <c r="BT216" s="16"/>
      <c r="BU216" s="16"/>
      <c r="BV216" s="16"/>
      <c r="BW216" s="16"/>
      <c r="BX216" s="16"/>
    </row>
    <row r="217" spans="11:76" s="13" customFormat="1" x14ac:dyDescent="0.2">
      <c r="K217" s="16"/>
      <c r="L217" s="16"/>
      <c r="M217" s="16"/>
      <c r="N217" s="16"/>
      <c r="O217" s="16"/>
      <c r="P217" s="16"/>
      <c r="Q217" s="16"/>
      <c r="R217" s="16"/>
      <c r="S217" s="16"/>
      <c r="T217" s="16"/>
      <c r="U217" s="16"/>
      <c r="V217" s="16"/>
      <c r="W217" s="16"/>
      <c r="X217" s="16"/>
      <c r="Y217" s="16"/>
      <c r="Z217" s="16"/>
      <c r="AA217" s="16"/>
      <c r="AB217" s="16"/>
      <c r="AC217" s="16"/>
      <c r="AD217" s="16"/>
      <c r="AE217" s="16"/>
      <c r="AF217" s="16"/>
      <c r="AG217" s="16"/>
      <c r="AH217" s="16"/>
      <c r="AI217" s="16"/>
      <c r="AJ217" s="16"/>
      <c r="AK217" s="16"/>
      <c r="AL217" s="16"/>
      <c r="AM217" s="16"/>
      <c r="AN217" s="16"/>
      <c r="AO217" s="16"/>
      <c r="AP217" s="16"/>
      <c r="AQ217" s="16"/>
      <c r="AR217" s="16"/>
      <c r="AS217" s="16"/>
      <c r="AT217" s="16"/>
      <c r="AU217" s="16"/>
      <c r="AV217" s="16"/>
      <c r="AW217" s="16"/>
      <c r="AX217" s="16"/>
      <c r="AY217" s="16"/>
      <c r="AZ217" s="16"/>
      <c r="BA217" s="16"/>
      <c r="BB217" s="16"/>
      <c r="BC217" s="16"/>
      <c r="BD217" s="16"/>
      <c r="BE217" s="16"/>
      <c r="BF217" s="16"/>
      <c r="BG217" s="16"/>
      <c r="BH217" s="16"/>
      <c r="BI217" s="16"/>
      <c r="BJ217" s="16"/>
      <c r="BK217" s="16"/>
      <c r="BL217" s="16"/>
      <c r="BM217" s="16"/>
      <c r="BN217" s="16"/>
      <c r="BO217" s="16"/>
      <c r="BP217" s="16"/>
      <c r="BQ217" s="16"/>
      <c r="BR217" s="16"/>
      <c r="BS217" s="16"/>
      <c r="BT217" s="16"/>
      <c r="BU217" s="16"/>
      <c r="BV217" s="16"/>
      <c r="BW217" s="16"/>
      <c r="BX217" s="16"/>
    </row>
    <row r="218" spans="11:76" s="13" customFormat="1" x14ac:dyDescent="0.2">
      <c r="K218" s="16"/>
      <c r="L218" s="16"/>
      <c r="M218" s="16"/>
      <c r="N218" s="16"/>
      <c r="O218" s="16"/>
      <c r="P218" s="16"/>
      <c r="Q218" s="16"/>
      <c r="R218" s="16"/>
      <c r="S218" s="16"/>
      <c r="T218" s="16"/>
      <c r="U218" s="16"/>
      <c r="V218" s="16"/>
      <c r="W218" s="16"/>
      <c r="X218" s="16"/>
      <c r="Y218" s="16"/>
      <c r="Z218" s="16"/>
      <c r="AA218" s="16"/>
      <c r="AB218" s="16"/>
      <c r="AC218" s="16"/>
      <c r="AD218" s="16"/>
      <c r="AE218" s="16"/>
      <c r="AF218" s="16"/>
      <c r="AG218" s="16"/>
      <c r="AH218" s="16"/>
      <c r="AI218" s="16"/>
      <c r="AJ218" s="16"/>
      <c r="AK218" s="16"/>
      <c r="AL218" s="16"/>
      <c r="AM218" s="16"/>
      <c r="AN218" s="16"/>
      <c r="AO218" s="16"/>
      <c r="AP218" s="16"/>
      <c r="AQ218" s="16"/>
      <c r="AR218" s="16"/>
      <c r="AS218" s="16"/>
      <c r="AT218" s="16"/>
      <c r="AU218" s="16"/>
      <c r="AV218" s="16"/>
      <c r="AW218" s="16"/>
      <c r="AX218" s="16"/>
      <c r="AY218" s="16"/>
      <c r="AZ218" s="16"/>
      <c r="BA218" s="16"/>
      <c r="BB218" s="16"/>
      <c r="BC218" s="16"/>
      <c r="BD218" s="16"/>
      <c r="BE218" s="16"/>
      <c r="BF218" s="16"/>
      <c r="BG218" s="16"/>
      <c r="BH218" s="16"/>
      <c r="BI218" s="16"/>
      <c r="BJ218" s="16"/>
      <c r="BK218" s="16"/>
      <c r="BL218" s="16"/>
      <c r="BM218" s="16"/>
      <c r="BN218" s="16"/>
      <c r="BO218" s="16"/>
      <c r="BP218" s="16"/>
      <c r="BQ218" s="16"/>
      <c r="BR218" s="16"/>
      <c r="BS218" s="16"/>
      <c r="BT218" s="16"/>
      <c r="BU218" s="16"/>
      <c r="BV218" s="16"/>
      <c r="BW218" s="16"/>
      <c r="BX218" s="16"/>
    </row>
    <row r="219" spans="11:76" s="13" customFormat="1" x14ac:dyDescent="0.2">
      <c r="K219" s="16"/>
      <c r="L219" s="16"/>
      <c r="M219" s="16"/>
      <c r="N219" s="16"/>
      <c r="O219" s="16"/>
      <c r="P219" s="16"/>
      <c r="Q219" s="16"/>
      <c r="R219" s="16"/>
      <c r="S219" s="16"/>
      <c r="T219" s="16"/>
      <c r="U219" s="16"/>
      <c r="V219" s="16"/>
      <c r="W219" s="16"/>
      <c r="X219" s="16"/>
      <c r="Y219" s="16"/>
      <c r="Z219" s="16"/>
      <c r="AA219" s="16"/>
      <c r="AB219" s="16"/>
      <c r="AC219" s="16"/>
      <c r="AD219" s="16"/>
      <c r="AE219" s="16"/>
      <c r="AF219" s="16"/>
      <c r="AG219" s="16"/>
      <c r="AH219" s="16"/>
      <c r="AI219" s="16"/>
      <c r="AJ219" s="16"/>
      <c r="AK219" s="16"/>
      <c r="AL219" s="16"/>
      <c r="AM219" s="16"/>
      <c r="AN219" s="16"/>
      <c r="AO219" s="16"/>
      <c r="AP219" s="16"/>
      <c r="AQ219" s="16"/>
      <c r="AR219" s="16"/>
      <c r="AS219" s="16"/>
      <c r="AT219" s="16"/>
      <c r="AU219" s="16"/>
      <c r="AV219" s="16"/>
      <c r="AW219" s="16"/>
      <c r="AX219" s="16"/>
      <c r="AY219" s="16"/>
      <c r="AZ219" s="16"/>
      <c r="BA219" s="16"/>
      <c r="BB219" s="16"/>
      <c r="BC219" s="16"/>
      <c r="BD219" s="16"/>
      <c r="BE219" s="16"/>
      <c r="BF219" s="16"/>
      <c r="BG219" s="16"/>
      <c r="BH219" s="16"/>
      <c r="BI219" s="16"/>
      <c r="BJ219" s="16"/>
      <c r="BK219" s="16"/>
      <c r="BL219" s="16"/>
      <c r="BM219" s="16"/>
      <c r="BN219" s="16"/>
      <c r="BO219" s="16"/>
      <c r="BP219" s="16"/>
      <c r="BQ219" s="16"/>
      <c r="BR219" s="16"/>
      <c r="BS219" s="16"/>
      <c r="BT219" s="16"/>
      <c r="BU219" s="16"/>
      <c r="BV219" s="16"/>
      <c r="BW219" s="16"/>
      <c r="BX219" s="16"/>
    </row>
    <row r="220" spans="11:76" s="13" customFormat="1" x14ac:dyDescent="0.2">
      <c r="K220" s="16"/>
      <c r="L220" s="16"/>
      <c r="M220" s="16"/>
      <c r="N220" s="16"/>
      <c r="O220" s="16"/>
      <c r="P220" s="16"/>
      <c r="Q220" s="16"/>
      <c r="R220" s="16"/>
      <c r="S220" s="16"/>
      <c r="T220" s="16"/>
      <c r="U220" s="16"/>
      <c r="V220" s="16"/>
      <c r="W220" s="16"/>
      <c r="X220" s="16"/>
      <c r="Y220" s="16"/>
      <c r="Z220" s="16"/>
      <c r="AA220" s="16"/>
      <c r="AB220" s="16"/>
      <c r="AC220" s="16"/>
      <c r="AD220" s="16"/>
      <c r="AE220" s="16"/>
      <c r="AF220" s="16"/>
      <c r="AG220" s="16"/>
      <c r="AH220" s="16"/>
      <c r="AI220" s="16"/>
      <c r="AJ220" s="16"/>
      <c r="AK220" s="16"/>
      <c r="AL220" s="16"/>
      <c r="AM220" s="16"/>
      <c r="AN220" s="16"/>
      <c r="AO220" s="16"/>
      <c r="AP220" s="16"/>
      <c r="AQ220" s="16"/>
      <c r="AR220" s="16"/>
      <c r="AS220" s="16"/>
      <c r="AT220" s="16"/>
      <c r="AU220" s="16"/>
      <c r="AV220" s="16"/>
      <c r="AW220" s="16"/>
      <c r="AX220" s="16"/>
      <c r="AY220" s="16"/>
      <c r="AZ220" s="16"/>
      <c r="BA220" s="16"/>
      <c r="BB220" s="16"/>
      <c r="BC220" s="16"/>
      <c r="BD220" s="16"/>
      <c r="BE220" s="16"/>
      <c r="BF220" s="16"/>
      <c r="BG220" s="16"/>
      <c r="BH220" s="16"/>
      <c r="BI220" s="16"/>
      <c r="BJ220" s="16"/>
      <c r="BK220" s="16"/>
      <c r="BL220" s="16"/>
      <c r="BM220" s="16"/>
      <c r="BN220" s="16"/>
      <c r="BO220" s="16"/>
      <c r="BP220" s="16"/>
      <c r="BQ220" s="16"/>
      <c r="BR220" s="16"/>
      <c r="BS220" s="16"/>
      <c r="BT220" s="16"/>
      <c r="BU220" s="16"/>
      <c r="BV220" s="16"/>
      <c r="BW220" s="16"/>
      <c r="BX220" s="16"/>
    </row>
    <row r="221" spans="11:76" s="13" customFormat="1" x14ac:dyDescent="0.2">
      <c r="K221" s="16"/>
      <c r="L221" s="16"/>
      <c r="M221" s="16"/>
      <c r="N221" s="16"/>
      <c r="O221" s="16"/>
      <c r="P221" s="16"/>
      <c r="Q221" s="16"/>
      <c r="R221" s="16"/>
      <c r="S221" s="16"/>
      <c r="T221" s="16"/>
      <c r="U221" s="16"/>
      <c r="V221" s="16"/>
      <c r="W221" s="16"/>
      <c r="X221" s="16"/>
      <c r="Y221" s="16"/>
      <c r="Z221" s="16"/>
      <c r="AA221" s="16"/>
      <c r="AB221" s="16"/>
      <c r="AC221" s="16"/>
      <c r="AD221" s="16"/>
      <c r="AE221" s="16"/>
      <c r="AF221" s="16"/>
      <c r="AG221" s="16"/>
      <c r="AH221" s="16"/>
      <c r="AI221" s="16"/>
      <c r="AJ221" s="16"/>
      <c r="AK221" s="16"/>
      <c r="AL221" s="16"/>
      <c r="AM221" s="16"/>
      <c r="AN221" s="16"/>
      <c r="AO221" s="16"/>
      <c r="AP221" s="16"/>
      <c r="AQ221" s="16"/>
      <c r="AR221" s="16"/>
      <c r="AS221" s="16"/>
      <c r="AT221" s="16"/>
      <c r="AU221" s="16"/>
      <c r="AV221" s="16"/>
      <c r="AW221" s="16"/>
      <c r="AX221" s="16"/>
      <c r="AY221" s="16"/>
      <c r="AZ221" s="16"/>
      <c r="BA221" s="16"/>
      <c r="BB221" s="16"/>
      <c r="BC221" s="16"/>
      <c r="BD221" s="16"/>
      <c r="BE221" s="16"/>
      <c r="BF221" s="16"/>
      <c r="BG221" s="16"/>
      <c r="BH221" s="16"/>
      <c r="BI221" s="16"/>
      <c r="BJ221" s="16"/>
      <c r="BK221" s="16"/>
      <c r="BL221" s="16"/>
      <c r="BM221" s="16"/>
      <c r="BN221" s="16"/>
      <c r="BO221" s="16"/>
      <c r="BP221" s="16"/>
      <c r="BQ221" s="16"/>
      <c r="BR221" s="16"/>
      <c r="BS221" s="16"/>
      <c r="BT221" s="16"/>
      <c r="BU221" s="16"/>
      <c r="BV221" s="16"/>
      <c r="BW221" s="16"/>
      <c r="BX221" s="16"/>
    </row>
    <row r="222" spans="11:76" s="13" customFormat="1" x14ac:dyDescent="0.2">
      <c r="K222" s="16"/>
      <c r="L222" s="16"/>
      <c r="M222" s="16"/>
      <c r="N222" s="16"/>
      <c r="O222" s="16"/>
      <c r="P222" s="16"/>
      <c r="Q222" s="16"/>
      <c r="R222" s="16"/>
      <c r="S222" s="16"/>
      <c r="T222" s="16"/>
      <c r="U222" s="16"/>
      <c r="V222" s="16"/>
      <c r="W222" s="16"/>
      <c r="X222" s="16"/>
      <c r="Y222" s="16"/>
      <c r="Z222" s="16"/>
      <c r="AA222" s="16"/>
      <c r="AB222" s="16"/>
      <c r="AC222" s="16"/>
      <c r="AD222" s="16"/>
      <c r="AE222" s="16"/>
      <c r="AF222" s="16"/>
      <c r="AG222" s="16"/>
      <c r="AH222" s="16"/>
      <c r="AI222" s="16"/>
      <c r="AJ222" s="16"/>
      <c r="AK222" s="16"/>
      <c r="AL222" s="16"/>
      <c r="AM222" s="16"/>
      <c r="AN222" s="16"/>
      <c r="AO222" s="16"/>
      <c r="AP222" s="16"/>
      <c r="AQ222" s="16"/>
      <c r="AR222" s="16"/>
      <c r="AS222" s="16"/>
      <c r="AT222" s="16"/>
      <c r="AU222" s="16"/>
      <c r="AV222" s="16"/>
      <c r="AW222" s="16"/>
      <c r="AX222" s="16"/>
      <c r="AY222" s="16"/>
      <c r="AZ222" s="16"/>
      <c r="BA222" s="16"/>
      <c r="BB222" s="16"/>
      <c r="BC222" s="16"/>
      <c r="BD222" s="16"/>
      <c r="BE222" s="16"/>
      <c r="BF222" s="16"/>
      <c r="BG222" s="16"/>
      <c r="BH222" s="16"/>
      <c r="BI222" s="16"/>
      <c r="BJ222" s="16"/>
      <c r="BK222" s="16"/>
      <c r="BL222" s="16"/>
      <c r="BM222" s="16"/>
      <c r="BN222" s="16"/>
      <c r="BO222" s="16"/>
      <c r="BP222" s="16"/>
      <c r="BQ222" s="16"/>
      <c r="BR222" s="16"/>
      <c r="BS222" s="16"/>
      <c r="BT222" s="16"/>
      <c r="BU222" s="16"/>
      <c r="BV222" s="16"/>
      <c r="BW222" s="16"/>
      <c r="BX222" s="16"/>
    </row>
    <row r="223" spans="11:76" s="13" customFormat="1" x14ac:dyDescent="0.2">
      <c r="K223" s="16"/>
      <c r="L223" s="16"/>
      <c r="M223" s="16"/>
      <c r="N223" s="16"/>
      <c r="O223" s="16"/>
      <c r="P223" s="16"/>
      <c r="Q223" s="16"/>
      <c r="R223" s="16"/>
      <c r="S223" s="16"/>
      <c r="T223" s="16"/>
      <c r="U223" s="16"/>
      <c r="V223" s="16"/>
      <c r="W223" s="16"/>
      <c r="X223" s="16"/>
      <c r="Y223" s="16"/>
      <c r="Z223" s="16"/>
      <c r="AA223" s="16"/>
      <c r="AB223" s="16"/>
      <c r="AC223" s="16"/>
      <c r="AD223" s="16"/>
      <c r="AE223" s="16"/>
      <c r="AF223" s="16"/>
      <c r="AG223" s="16"/>
      <c r="AH223" s="16"/>
      <c r="AI223" s="16"/>
      <c r="AJ223" s="16"/>
      <c r="AK223" s="16"/>
      <c r="AL223" s="16"/>
      <c r="AM223" s="16"/>
      <c r="AN223" s="16"/>
      <c r="AO223" s="16"/>
      <c r="AP223" s="16"/>
      <c r="AQ223" s="16"/>
      <c r="AR223" s="16"/>
      <c r="AS223" s="16"/>
      <c r="AT223" s="16"/>
      <c r="AU223" s="16"/>
      <c r="AV223" s="16"/>
      <c r="AW223" s="16"/>
      <c r="AX223" s="16"/>
      <c r="AY223" s="16"/>
      <c r="AZ223" s="16"/>
      <c r="BA223" s="16"/>
      <c r="BB223" s="16"/>
      <c r="BC223" s="16"/>
      <c r="BD223" s="16"/>
      <c r="BE223" s="16"/>
      <c r="BF223" s="16"/>
      <c r="BG223" s="16"/>
      <c r="BH223" s="16"/>
      <c r="BI223" s="16"/>
      <c r="BJ223" s="16"/>
      <c r="BK223" s="16"/>
      <c r="BL223" s="16"/>
      <c r="BM223" s="16"/>
      <c r="BN223" s="16"/>
      <c r="BO223" s="16"/>
      <c r="BP223" s="16"/>
      <c r="BQ223" s="16"/>
      <c r="BR223" s="16"/>
      <c r="BS223" s="16"/>
      <c r="BT223" s="16"/>
      <c r="BU223" s="16"/>
      <c r="BV223" s="16"/>
      <c r="BW223" s="16"/>
      <c r="BX223" s="16"/>
    </row>
    <row r="224" spans="11:76" s="13" customFormat="1" x14ac:dyDescent="0.2">
      <c r="K224" s="16"/>
      <c r="L224" s="16"/>
      <c r="M224" s="16"/>
      <c r="N224" s="16"/>
      <c r="O224" s="16"/>
      <c r="P224" s="16"/>
      <c r="Q224" s="16"/>
      <c r="R224" s="16"/>
      <c r="S224" s="16"/>
      <c r="T224" s="16"/>
      <c r="U224" s="16"/>
      <c r="V224" s="16"/>
      <c r="W224" s="16"/>
      <c r="X224" s="16"/>
      <c r="Y224" s="16"/>
      <c r="Z224" s="16"/>
      <c r="AA224" s="16"/>
      <c r="AB224" s="16"/>
      <c r="AC224" s="16"/>
      <c r="AD224" s="16"/>
      <c r="AE224" s="16"/>
      <c r="AF224" s="16"/>
      <c r="AG224" s="16"/>
      <c r="AH224" s="16"/>
      <c r="AI224" s="16"/>
      <c r="AJ224" s="16"/>
      <c r="AK224" s="16"/>
      <c r="AL224" s="16"/>
      <c r="AM224" s="16"/>
      <c r="AN224" s="16"/>
      <c r="AO224" s="16"/>
      <c r="AP224" s="16"/>
      <c r="AQ224" s="16"/>
      <c r="AR224" s="16"/>
      <c r="AS224" s="16"/>
      <c r="AT224" s="16"/>
      <c r="AU224" s="16"/>
      <c r="AV224" s="16"/>
      <c r="AW224" s="16"/>
      <c r="AX224" s="16"/>
      <c r="AY224" s="16"/>
      <c r="AZ224" s="16"/>
      <c r="BA224" s="16"/>
      <c r="BB224" s="16"/>
      <c r="BC224" s="16"/>
      <c r="BD224" s="16"/>
      <c r="BE224" s="16"/>
      <c r="BF224" s="16"/>
      <c r="BG224" s="16"/>
      <c r="BH224" s="16"/>
      <c r="BI224" s="16"/>
      <c r="BJ224" s="16"/>
      <c r="BK224" s="16"/>
      <c r="BL224" s="16"/>
      <c r="BM224" s="16"/>
      <c r="BN224" s="16"/>
      <c r="BO224" s="16"/>
      <c r="BP224" s="16"/>
      <c r="BQ224" s="16"/>
      <c r="BR224" s="16"/>
      <c r="BS224" s="16"/>
      <c r="BT224" s="16"/>
      <c r="BU224" s="16"/>
      <c r="BV224" s="16"/>
      <c r="BW224" s="16"/>
      <c r="BX224" s="16"/>
    </row>
    <row r="225" spans="11:76" s="13" customFormat="1" x14ac:dyDescent="0.2">
      <c r="K225" s="16"/>
      <c r="L225" s="16"/>
      <c r="M225" s="16"/>
      <c r="N225" s="16"/>
      <c r="O225" s="16"/>
      <c r="P225" s="16"/>
      <c r="Q225" s="16"/>
      <c r="R225" s="16"/>
      <c r="S225" s="16"/>
      <c r="T225" s="16"/>
      <c r="U225" s="16"/>
      <c r="V225" s="16"/>
      <c r="W225" s="16"/>
      <c r="X225" s="16"/>
      <c r="Y225" s="16"/>
      <c r="Z225" s="16"/>
      <c r="AA225" s="16"/>
      <c r="AB225" s="16"/>
      <c r="AC225" s="16"/>
      <c r="AD225" s="16"/>
      <c r="AE225" s="16"/>
      <c r="AF225" s="16"/>
      <c r="AG225" s="16"/>
      <c r="AH225" s="16"/>
      <c r="AI225" s="16"/>
      <c r="AJ225" s="16"/>
      <c r="AK225" s="16"/>
      <c r="AL225" s="16"/>
      <c r="AM225" s="16"/>
      <c r="AN225" s="16"/>
      <c r="AO225" s="16"/>
      <c r="AP225" s="16"/>
      <c r="AQ225" s="16"/>
      <c r="AR225" s="16"/>
      <c r="AS225" s="16"/>
      <c r="AT225" s="16"/>
      <c r="AU225" s="16"/>
      <c r="AV225" s="16"/>
      <c r="AW225" s="16"/>
      <c r="AX225" s="16"/>
      <c r="AY225" s="16"/>
      <c r="AZ225" s="16"/>
      <c r="BA225" s="16"/>
      <c r="BB225" s="16"/>
      <c r="BC225" s="16"/>
      <c r="BD225" s="16"/>
      <c r="BE225" s="16"/>
      <c r="BF225" s="16"/>
      <c r="BG225" s="16"/>
      <c r="BH225" s="16"/>
      <c r="BI225" s="16"/>
      <c r="BJ225" s="16"/>
      <c r="BK225" s="16"/>
      <c r="BL225" s="16"/>
      <c r="BM225" s="16"/>
      <c r="BN225" s="16"/>
      <c r="BO225" s="16"/>
      <c r="BP225" s="16"/>
      <c r="BQ225" s="16"/>
      <c r="BR225" s="16"/>
      <c r="BS225" s="16"/>
      <c r="BT225" s="16"/>
      <c r="BU225" s="16"/>
      <c r="BV225" s="16"/>
      <c r="BW225" s="16"/>
      <c r="BX225" s="16"/>
    </row>
    <row r="226" spans="11:76" s="13" customFormat="1" x14ac:dyDescent="0.2">
      <c r="K226" s="16"/>
      <c r="L226" s="16"/>
      <c r="M226" s="16"/>
      <c r="N226" s="16"/>
      <c r="O226" s="16"/>
      <c r="P226" s="16"/>
      <c r="Q226" s="16"/>
      <c r="R226" s="16"/>
      <c r="S226" s="16"/>
      <c r="T226" s="16"/>
      <c r="U226" s="16"/>
      <c r="V226" s="16"/>
      <c r="W226" s="16"/>
      <c r="X226" s="16"/>
      <c r="Y226" s="16"/>
      <c r="Z226" s="16"/>
      <c r="AA226" s="16"/>
      <c r="AB226" s="16"/>
      <c r="AC226" s="16"/>
      <c r="AD226" s="16"/>
      <c r="AE226" s="16"/>
      <c r="AF226" s="16"/>
      <c r="AG226" s="16"/>
      <c r="AH226" s="16"/>
      <c r="AI226" s="16"/>
      <c r="AJ226" s="16"/>
      <c r="AK226" s="16"/>
      <c r="AL226" s="16"/>
      <c r="AM226" s="16"/>
      <c r="AN226" s="16"/>
      <c r="AO226" s="16"/>
      <c r="AP226" s="16"/>
      <c r="AQ226" s="16"/>
      <c r="AR226" s="16"/>
      <c r="AS226" s="16"/>
      <c r="AT226" s="16"/>
      <c r="AU226" s="16"/>
      <c r="AV226" s="16"/>
      <c r="AW226" s="16"/>
      <c r="AX226" s="16"/>
      <c r="AY226" s="16"/>
      <c r="AZ226" s="16"/>
      <c r="BA226" s="16"/>
      <c r="BB226" s="16"/>
      <c r="BC226" s="16"/>
      <c r="BD226" s="16"/>
      <c r="BE226" s="16"/>
      <c r="BF226" s="16"/>
      <c r="BG226" s="16"/>
      <c r="BH226" s="16"/>
      <c r="BI226" s="16"/>
      <c r="BJ226" s="16"/>
      <c r="BK226" s="16"/>
      <c r="BL226" s="16"/>
      <c r="BM226" s="16"/>
      <c r="BN226" s="16"/>
      <c r="BO226" s="16"/>
      <c r="BP226" s="16"/>
      <c r="BQ226" s="16"/>
      <c r="BR226" s="16"/>
      <c r="BS226" s="16"/>
      <c r="BT226" s="16"/>
      <c r="BU226" s="16"/>
      <c r="BV226" s="16"/>
      <c r="BW226" s="16"/>
      <c r="BX226" s="16"/>
    </row>
    <row r="227" spans="11:76" s="13" customFormat="1" x14ac:dyDescent="0.2">
      <c r="K227" s="16"/>
      <c r="L227" s="16"/>
      <c r="M227" s="16"/>
      <c r="N227" s="16"/>
      <c r="O227" s="16"/>
      <c r="P227" s="16"/>
      <c r="Q227" s="16"/>
      <c r="R227" s="16"/>
      <c r="S227" s="16"/>
      <c r="T227" s="16"/>
      <c r="U227" s="16"/>
      <c r="V227" s="16"/>
      <c r="W227" s="16"/>
      <c r="X227" s="16"/>
      <c r="Y227" s="16"/>
      <c r="Z227" s="16"/>
      <c r="AA227" s="16"/>
      <c r="AB227" s="16"/>
      <c r="AC227" s="16"/>
      <c r="AD227" s="16"/>
      <c r="AE227" s="16"/>
      <c r="AF227" s="16"/>
      <c r="AG227" s="16"/>
      <c r="AH227" s="16"/>
      <c r="AI227" s="16"/>
      <c r="AJ227" s="16"/>
      <c r="AK227" s="16"/>
      <c r="AL227" s="16"/>
      <c r="AM227" s="16"/>
      <c r="AN227" s="16"/>
      <c r="AO227" s="16"/>
      <c r="AP227" s="16"/>
      <c r="AQ227" s="16"/>
      <c r="AR227" s="16"/>
      <c r="AS227" s="16"/>
      <c r="AT227" s="16"/>
      <c r="AU227" s="16"/>
      <c r="AV227" s="16"/>
      <c r="AW227" s="16"/>
      <c r="AX227" s="16"/>
      <c r="AY227" s="16"/>
      <c r="AZ227" s="16"/>
      <c r="BA227" s="16"/>
      <c r="BB227" s="16"/>
      <c r="BC227" s="16"/>
      <c r="BD227" s="16"/>
      <c r="BE227" s="16"/>
      <c r="BF227" s="16"/>
      <c r="BG227" s="16"/>
      <c r="BH227" s="16"/>
      <c r="BI227" s="16"/>
      <c r="BJ227" s="16"/>
      <c r="BK227" s="16"/>
      <c r="BL227" s="16"/>
      <c r="BM227" s="16"/>
      <c r="BN227" s="16"/>
      <c r="BO227" s="16"/>
      <c r="BP227" s="16"/>
      <c r="BQ227" s="16"/>
      <c r="BR227" s="16"/>
      <c r="BS227" s="16"/>
      <c r="BT227" s="16"/>
      <c r="BU227" s="16"/>
      <c r="BV227" s="16"/>
      <c r="BW227" s="16"/>
      <c r="BX227" s="16"/>
    </row>
    <row r="228" spans="11:76" s="13" customFormat="1" x14ac:dyDescent="0.2">
      <c r="K228" s="16"/>
      <c r="L228" s="16"/>
      <c r="M228" s="16"/>
      <c r="N228" s="16"/>
      <c r="O228" s="16"/>
      <c r="P228" s="16"/>
      <c r="Q228" s="16"/>
      <c r="R228" s="16"/>
      <c r="S228" s="16"/>
      <c r="T228" s="16"/>
      <c r="U228" s="16"/>
      <c r="V228" s="16"/>
      <c r="W228" s="16"/>
      <c r="X228" s="16"/>
      <c r="Y228" s="16"/>
      <c r="Z228" s="16"/>
      <c r="AA228" s="16"/>
      <c r="AB228" s="16"/>
      <c r="AC228" s="16"/>
      <c r="AD228" s="16"/>
      <c r="AE228" s="16"/>
      <c r="AF228" s="16"/>
      <c r="AG228" s="16"/>
      <c r="AH228" s="16"/>
      <c r="AI228" s="16"/>
      <c r="AJ228" s="16"/>
      <c r="AK228" s="16"/>
      <c r="AL228" s="16"/>
      <c r="AM228" s="16"/>
      <c r="AN228" s="16"/>
      <c r="AO228" s="16"/>
      <c r="AP228" s="16"/>
      <c r="AQ228" s="16"/>
      <c r="AR228" s="16"/>
      <c r="AS228" s="16"/>
      <c r="AT228" s="16"/>
      <c r="AU228" s="16"/>
      <c r="AV228" s="16"/>
      <c r="AW228" s="16"/>
      <c r="AX228" s="16"/>
      <c r="AY228" s="16"/>
      <c r="AZ228" s="16"/>
      <c r="BA228" s="16"/>
      <c r="BB228" s="16"/>
      <c r="BC228" s="16"/>
      <c r="BD228" s="16"/>
      <c r="BE228" s="16"/>
      <c r="BF228" s="16"/>
      <c r="BG228" s="16"/>
      <c r="BH228" s="16"/>
      <c r="BI228" s="16"/>
      <c r="BJ228" s="16"/>
      <c r="BK228" s="16"/>
      <c r="BL228" s="16"/>
      <c r="BM228" s="16"/>
      <c r="BN228" s="16"/>
      <c r="BO228" s="16"/>
      <c r="BP228" s="16"/>
      <c r="BQ228" s="16"/>
      <c r="BR228" s="16"/>
      <c r="BS228" s="16"/>
      <c r="BT228" s="16"/>
      <c r="BU228" s="16"/>
      <c r="BV228" s="16"/>
      <c r="BW228" s="16"/>
      <c r="BX228" s="16"/>
    </row>
    <row r="229" spans="11:76" s="13" customFormat="1" x14ac:dyDescent="0.2">
      <c r="K229" s="16"/>
      <c r="L229" s="16"/>
      <c r="M229" s="16"/>
      <c r="N229" s="16"/>
      <c r="O229" s="16"/>
      <c r="P229" s="16"/>
      <c r="Q229" s="16"/>
      <c r="R229" s="16"/>
      <c r="S229" s="16"/>
      <c r="T229" s="16"/>
      <c r="U229" s="16"/>
      <c r="V229" s="16"/>
      <c r="W229" s="16"/>
      <c r="X229" s="16"/>
      <c r="Y229" s="16"/>
      <c r="Z229" s="16"/>
      <c r="AA229" s="16"/>
      <c r="AB229" s="16"/>
      <c r="AC229" s="16"/>
      <c r="AD229" s="16"/>
      <c r="AE229" s="16"/>
      <c r="AF229" s="16"/>
      <c r="AG229" s="16"/>
      <c r="AH229" s="16"/>
      <c r="AI229" s="16"/>
      <c r="AJ229" s="16"/>
      <c r="AK229" s="16"/>
      <c r="AL229" s="16"/>
      <c r="AM229" s="16"/>
      <c r="AN229" s="16"/>
      <c r="AO229" s="16"/>
      <c r="AP229" s="16"/>
      <c r="AQ229" s="16"/>
      <c r="AR229" s="16"/>
      <c r="AS229" s="16"/>
      <c r="AT229" s="16"/>
      <c r="AU229" s="16"/>
      <c r="AV229" s="16"/>
      <c r="AW229" s="16"/>
      <c r="AX229" s="16"/>
      <c r="AY229" s="16"/>
      <c r="AZ229" s="16"/>
      <c r="BA229" s="16"/>
      <c r="BB229" s="16"/>
      <c r="BC229" s="16"/>
      <c r="BD229" s="16"/>
      <c r="BE229" s="16"/>
      <c r="BF229" s="16"/>
      <c r="BG229" s="16"/>
      <c r="BH229" s="16"/>
      <c r="BI229" s="16"/>
      <c r="BJ229" s="16"/>
      <c r="BK229" s="16"/>
      <c r="BL229" s="16"/>
      <c r="BM229" s="16"/>
      <c r="BN229" s="16"/>
      <c r="BO229" s="16"/>
      <c r="BP229" s="16"/>
      <c r="BQ229" s="16"/>
      <c r="BR229" s="16"/>
      <c r="BS229" s="16"/>
      <c r="BT229" s="16"/>
      <c r="BU229" s="16"/>
      <c r="BV229" s="16"/>
      <c r="BW229" s="16"/>
      <c r="BX229" s="16"/>
    </row>
    <row r="230" spans="11:76" s="13" customFormat="1" x14ac:dyDescent="0.2">
      <c r="K230" s="16"/>
      <c r="L230" s="16"/>
      <c r="M230" s="16"/>
      <c r="N230" s="16"/>
      <c r="O230" s="16"/>
      <c r="P230" s="16"/>
      <c r="Q230" s="16"/>
      <c r="R230" s="16"/>
      <c r="S230" s="16"/>
      <c r="T230" s="16"/>
      <c r="U230" s="16"/>
      <c r="V230" s="16"/>
      <c r="W230" s="16"/>
      <c r="X230" s="16"/>
      <c r="Y230" s="16"/>
      <c r="Z230" s="16"/>
      <c r="AA230" s="16"/>
      <c r="AB230" s="16"/>
      <c r="AC230" s="16"/>
      <c r="AD230" s="16"/>
      <c r="AE230" s="16"/>
      <c r="AF230" s="16"/>
      <c r="AG230" s="16"/>
      <c r="AH230" s="16"/>
      <c r="AI230" s="16"/>
      <c r="AJ230" s="16"/>
      <c r="AK230" s="16"/>
      <c r="AL230" s="16"/>
      <c r="AM230" s="16"/>
      <c r="AN230" s="16"/>
      <c r="AO230" s="16"/>
      <c r="AP230" s="16"/>
      <c r="AQ230" s="16"/>
      <c r="AR230" s="16"/>
      <c r="AS230" s="16"/>
      <c r="AT230" s="16"/>
      <c r="AU230" s="16"/>
      <c r="AV230" s="16"/>
      <c r="AW230" s="16"/>
      <c r="AX230" s="16"/>
      <c r="AY230" s="16"/>
      <c r="AZ230" s="16"/>
      <c r="BA230" s="16"/>
      <c r="BB230" s="16"/>
      <c r="BC230" s="16"/>
      <c r="BD230" s="16"/>
      <c r="BE230" s="16"/>
      <c r="BF230" s="16"/>
      <c r="BG230" s="16"/>
      <c r="BH230" s="16"/>
      <c r="BI230" s="16"/>
      <c r="BJ230" s="16"/>
      <c r="BK230" s="16"/>
      <c r="BL230" s="16"/>
      <c r="BM230" s="16"/>
      <c r="BN230" s="16"/>
      <c r="BO230" s="16"/>
      <c r="BP230" s="16"/>
      <c r="BQ230" s="16"/>
      <c r="BR230" s="16"/>
      <c r="BS230" s="16"/>
      <c r="BT230" s="16"/>
      <c r="BU230" s="16"/>
      <c r="BV230" s="16"/>
      <c r="BW230" s="16"/>
      <c r="BX230" s="16"/>
    </row>
    <row r="231" spans="11:76" s="13" customFormat="1" x14ac:dyDescent="0.2">
      <c r="K231" s="16"/>
      <c r="L231" s="16"/>
      <c r="M231" s="16"/>
      <c r="N231" s="16"/>
      <c r="O231" s="16"/>
      <c r="P231" s="16"/>
      <c r="Q231" s="16"/>
      <c r="R231" s="16"/>
      <c r="S231" s="16"/>
      <c r="T231" s="16"/>
      <c r="U231" s="16"/>
      <c r="V231" s="16"/>
      <c r="W231" s="16"/>
      <c r="X231" s="16"/>
      <c r="Y231" s="16"/>
      <c r="Z231" s="16"/>
      <c r="AA231" s="16"/>
      <c r="AB231" s="16"/>
      <c r="AC231" s="16"/>
      <c r="AD231" s="16"/>
      <c r="AE231" s="16"/>
      <c r="AF231" s="16"/>
      <c r="AG231" s="16"/>
      <c r="AH231" s="16"/>
      <c r="AI231" s="16"/>
      <c r="AJ231" s="16"/>
      <c r="AK231" s="16"/>
      <c r="AL231" s="16"/>
      <c r="AM231" s="16"/>
      <c r="AN231" s="16"/>
      <c r="AO231" s="16"/>
      <c r="AP231" s="16"/>
      <c r="AQ231" s="16"/>
      <c r="AR231" s="16"/>
      <c r="AS231" s="16"/>
      <c r="AT231" s="16"/>
      <c r="AU231" s="16"/>
      <c r="AV231" s="16"/>
      <c r="AW231" s="16"/>
      <c r="AX231" s="16"/>
      <c r="AY231" s="16"/>
      <c r="AZ231" s="16"/>
      <c r="BA231" s="16"/>
      <c r="BB231" s="16"/>
      <c r="BC231" s="16"/>
      <c r="BD231" s="16"/>
      <c r="BE231" s="16"/>
      <c r="BF231" s="16"/>
      <c r="BG231" s="16"/>
      <c r="BH231" s="16"/>
      <c r="BI231" s="16"/>
      <c r="BJ231" s="16"/>
      <c r="BK231" s="16"/>
      <c r="BL231" s="16"/>
      <c r="BM231" s="16"/>
      <c r="BN231" s="16"/>
      <c r="BO231" s="16"/>
      <c r="BP231" s="16"/>
      <c r="BQ231" s="16"/>
      <c r="BR231" s="16"/>
      <c r="BS231" s="16"/>
      <c r="BT231" s="16"/>
      <c r="BU231" s="16"/>
      <c r="BV231" s="16"/>
      <c r="BW231" s="16"/>
      <c r="BX231" s="16"/>
    </row>
    <row r="232" spans="11:76" s="13" customFormat="1" x14ac:dyDescent="0.2">
      <c r="K232" s="16"/>
      <c r="L232" s="16"/>
      <c r="M232" s="16"/>
      <c r="N232" s="16"/>
      <c r="O232" s="16"/>
      <c r="P232" s="16"/>
      <c r="Q232" s="16"/>
      <c r="R232" s="16"/>
      <c r="S232" s="16"/>
      <c r="T232" s="16"/>
      <c r="U232" s="16"/>
      <c r="V232" s="16"/>
      <c r="W232" s="16"/>
      <c r="X232" s="16"/>
      <c r="Y232" s="16"/>
      <c r="Z232" s="16"/>
      <c r="AA232" s="16"/>
      <c r="AB232" s="16"/>
      <c r="AC232" s="16"/>
      <c r="AD232" s="16"/>
      <c r="AE232" s="16"/>
      <c r="AF232" s="16"/>
      <c r="AG232" s="16"/>
      <c r="AH232" s="16"/>
      <c r="AI232" s="16"/>
      <c r="AJ232" s="16"/>
      <c r="AK232" s="16"/>
      <c r="AL232" s="16"/>
      <c r="AM232" s="16"/>
      <c r="AN232" s="16"/>
      <c r="AO232" s="16"/>
      <c r="AP232" s="16"/>
      <c r="AQ232" s="16"/>
      <c r="AR232" s="16"/>
      <c r="AS232" s="16"/>
      <c r="AT232" s="16"/>
      <c r="AU232" s="16"/>
      <c r="AV232" s="16"/>
      <c r="AW232" s="16"/>
      <c r="AX232" s="16"/>
      <c r="AY232" s="16"/>
      <c r="AZ232" s="16"/>
      <c r="BA232" s="16"/>
      <c r="BB232" s="16"/>
      <c r="BC232" s="16"/>
      <c r="BD232" s="16"/>
      <c r="BE232" s="16"/>
      <c r="BF232" s="16"/>
      <c r="BG232" s="16"/>
      <c r="BH232" s="16"/>
      <c r="BI232" s="16"/>
      <c r="BJ232" s="16"/>
      <c r="BK232" s="16"/>
      <c r="BL232" s="16"/>
      <c r="BM232" s="16"/>
      <c r="BN232" s="16"/>
      <c r="BO232" s="16"/>
      <c r="BP232" s="16"/>
      <c r="BQ232" s="16"/>
      <c r="BR232" s="16"/>
      <c r="BS232" s="16"/>
      <c r="BT232" s="16"/>
      <c r="BU232" s="16"/>
      <c r="BV232" s="16"/>
      <c r="BW232" s="16"/>
      <c r="BX232" s="16"/>
    </row>
    <row r="233" spans="11:76" s="13" customFormat="1" x14ac:dyDescent="0.2">
      <c r="K233" s="16"/>
      <c r="L233" s="16"/>
      <c r="M233" s="16"/>
      <c r="N233" s="16"/>
      <c r="O233" s="16"/>
      <c r="P233" s="16"/>
      <c r="Q233" s="16"/>
      <c r="R233" s="16"/>
      <c r="S233" s="16"/>
      <c r="T233" s="16"/>
      <c r="U233" s="16"/>
      <c r="V233" s="16"/>
      <c r="W233" s="16"/>
      <c r="X233" s="16"/>
      <c r="Y233" s="16"/>
      <c r="Z233" s="16"/>
      <c r="AA233" s="16"/>
      <c r="AB233" s="16"/>
      <c r="AC233" s="16"/>
      <c r="AD233" s="16"/>
      <c r="AE233" s="16"/>
      <c r="AF233" s="16"/>
      <c r="AG233" s="16"/>
      <c r="AH233" s="16"/>
      <c r="AI233" s="16"/>
      <c r="AJ233" s="16"/>
      <c r="AK233" s="16"/>
      <c r="AL233" s="16"/>
      <c r="AM233" s="16"/>
      <c r="AN233" s="16"/>
      <c r="AO233" s="16"/>
      <c r="AP233" s="16"/>
      <c r="AQ233" s="16"/>
      <c r="AR233" s="16"/>
      <c r="AS233" s="16"/>
      <c r="AT233" s="16"/>
      <c r="AU233" s="16"/>
      <c r="AV233" s="16"/>
      <c r="AW233" s="16"/>
      <c r="AX233" s="16"/>
      <c r="AY233" s="16"/>
      <c r="AZ233" s="16"/>
      <c r="BA233" s="16"/>
      <c r="BB233" s="16"/>
      <c r="BC233" s="16"/>
      <c r="BD233" s="16"/>
      <c r="BE233" s="16"/>
      <c r="BF233" s="16"/>
      <c r="BG233" s="16"/>
      <c r="BH233" s="16"/>
      <c r="BI233" s="16"/>
      <c r="BJ233" s="16"/>
      <c r="BK233" s="16"/>
      <c r="BL233" s="16"/>
      <c r="BM233" s="16"/>
      <c r="BN233" s="16"/>
      <c r="BO233" s="16"/>
      <c r="BP233" s="16"/>
      <c r="BQ233" s="16"/>
      <c r="BR233" s="16"/>
      <c r="BS233" s="16"/>
      <c r="BT233" s="16"/>
      <c r="BU233" s="16"/>
      <c r="BV233" s="16"/>
      <c r="BW233" s="16"/>
      <c r="BX233" s="16"/>
    </row>
    <row r="234" spans="11:76" s="13" customFormat="1" x14ac:dyDescent="0.2">
      <c r="K234" s="16"/>
      <c r="L234" s="16"/>
      <c r="M234" s="16"/>
      <c r="N234" s="16"/>
      <c r="O234" s="16"/>
      <c r="P234" s="16"/>
      <c r="Q234" s="16"/>
      <c r="R234" s="16"/>
      <c r="S234" s="16"/>
      <c r="T234" s="16"/>
      <c r="U234" s="16"/>
      <c r="V234" s="16"/>
      <c r="W234" s="16"/>
      <c r="X234" s="16"/>
      <c r="Y234" s="16"/>
      <c r="Z234" s="16"/>
      <c r="AA234" s="16"/>
      <c r="AB234" s="16"/>
      <c r="AC234" s="16"/>
      <c r="AD234" s="16"/>
      <c r="AE234" s="16"/>
      <c r="AF234" s="16"/>
      <c r="AG234" s="16"/>
      <c r="AH234" s="16"/>
      <c r="AI234" s="16"/>
      <c r="AJ234" s="16"/>
      <c r="AK234" s="16"/>
      <c r="AL234" s="16"/>
      <c r="AM234" s="16"/>
      <c r="AN234" s="16"/>
      <c r="AO234" s="16"/>
      <c r="AP234" s="16"/>
      <c r="AQ234" s="16"/>
      <c r="AR234" s="16"/>
      <c r="AS234" s="16"/>
      <c r="AT234" s="16"/>
      <c r="AU234" s="16"/>
      <c r="AV234" s="16"/>
      <c r="AW234" s="16"/>
      <c r="AX234" s="16"/>
      <c r="AY234" s="16"/>
      <c r="AZ234" s="16"/>
      <c r="BA234" s="16"/>
      <c r="BB234" s="16"/>
      <c r="BC234" s="16"/>
      <c r="BD234" s="16"/>
      <c r="BE234" s="16"/>
      <c r="BF234" s="16"/>
      <c r="BG234" s="16"/>
      <c r="BH234" s="16"/>
      <c r="BI234" s="16"/>
      <c r="BJ234" s="16"/>
      <c r="BK234" s="16"/>
      <c r="BL234" s="16"/>
      <c r="BM234" s="16"/>
      <c r="BN234" s="16"/>
      <c r="BO234" s="16"/>
      <c r="BP234" s="16"/>
      <c r="BQ234" s="16"/>
      <c r="BR234" s="16"/>
      <c r="BS234" s="16"/>
      <c r="BT234" s="16"/>
      <c r="BU234" s="16"/>
      <c r="BV234" s="16"/>
      <c r="BW234" s="16"/>
      <c r="BX234" s="16"/>
    </row>
    <row r="235" spans="11:76" s="13" customFormat="1" x14ac:dyDescent="0.2">
      <c r="K235" s="16"/>
      <c r="L235" s="16"/>
      <c r="M235" s="16"/>
      <c r="N235" s="16"/>
      <c r="O235" s="16"/>
      <c r="P235" s="16"/>
      <c r="Q235" s="16"/>
      <c r="R235" s="16"/>
      <c r="S235" s="16"/>
      <c r="T235" s="16"/>
      <c r="U235" s="16"/>
      <c r="V235" s="16"/>
      <c r="W235" s="16"/>
      <c r="X235" s="16"/>
      <c r="Y235" s="16"/>
      <c r="Z235" s="16"/>
      <c r="AA235" s="16"/>
      <c r="AB235" s="16"/>
      <c r="AC235" s="16"/>
      <c r="AD235" s="16"/>
      <c r="AE235" s="16"/>
      <c r="AF235" s="16"/>
      <c r="AG235" s="16"/>
      <c r="AH235" s="16"/>
      <c r="AI235" s="16"/>
      <c r="AJ235" s="16"/>
      <c r="AK235" s="16"/>
      <c r="AL235" s="16"/>
      <c r="AM235" s="16"/>
      <c r="AN235" s="16"/>
      <c r="AO235" s="16"/>
      <c r="AP235" s="16"/>
      <c r="AQ235" s="16"/>
      <c r="AR235" s="16"/>
      <c r="AS235" s="16"/>
      <c r="AT235" s="16"/>
      <c r="AU235" s="16"/>
      <c r="AV235" s="16"/>
      <c r="AW235" s="16"/>
      <c r="AX235" s="16"/>
      <c r="AY235" s="16"/>
      <c r="AZ235" s="16"/>
      <c r="BA235" s="16"/>
      <c r="BB235" s="16"/>
      <c r="BC235" s="16"/>
      <c r="BD235" s="16"/>
      <c r="BE235" s="16"/>
      <c r="BF235" s="16"/>
      <c r="BG235" s="16"/>
      <c r="BH235" s="16"/>
      <c r="BI235" s="16"/>
      <c r="BJ235" s="16"/>
      <c r="BK235" s="16"/>
      <c r="BL235" s="16"/>
      <c r="BM235" s="16"/>
      <c r="BN235" s="16"/>
      <c r="BO235" s="16"/>
      <c r="BP235" s="16"/>
      <c r="BQ235" s="16"/>
      <c r="BR235" s="16"/>
      <c r="BS235" s="16"/>
      <c r="BT235" s="16"/>
      <c r="BU235" s="16"/>
      <c r="BV235" s="16"/>
      <c r="BW235" s="16"/>
      <c r="BX235" s="16"/>
    </row>
    <row r="236" spans="11:76" s="13" customFormat="1" x14ac:dyDescent="0.2">
      <c r="K236" s="16"/>
      <c r="L236" s="16"/>
      <c r="M236" s="16"/>
      <c r="N236" s="16"/>
      <c r="O236" s="16"/>
      <c r="P236" s="16"/>
      <c r="Q236" s="16"/>
      <c r="R236" s="16"/>
      <c r="S236" s="16"/>
      <c r="T236" s="16"/>
      <c r="U236" s="16"/>
      <c r="V236" s="16"/>
      <c r="W236" s="16"/>
      <c r="X236" s="16"/>
      <c r="Y236" s="16"/>
      <c r="Z236" s="16"/>
      <c r="AA236" s="16"/>
      <c r="AB236" s="16"/>
      <c r="AC236" s="16"/>
      <c r="AD236" s="16"/>
      <c r="AE236" s="16"/>
      <c r="AF236" s="16"/>
      <c r="AG236" s="16"/>
      <c r="AH236" s="16"/>
      <c r="AI236" s="16"/>
      <c r="AJ236" s="16"/>
      <c r="AK236" s="16"/>
      <c r="AL236" s="16"/>
      <c r="AM236" s="16"/>
      <c r="AN236" s="16"/>
      <c r="AO236" s="16"/>
      <c r="AP236" s="16"/>
      <c r="AQ236" s="16"/>
      <c r="AR236" s="16"/>
      <c r="AS236" s="16"/>
      <c r="AT236" s="16"/>
      <c r="AU236" s="16"/>
      <c r="AV236" s="16"/>
      <c r="AW236" s="16"/>
      <c r="AX236" s="16"/>
      <c r="AY236" s="16"/>
      <c r="AZ236" s="16"/>
      <c r="BA236" s="16"/>
      <c r="BB236" s="16"/>
      <c r="BC236" s="16"/>
      <c r="BD236" s="16"/>
      <c r="BE236" s="16"/>
      <c r="BF236" s="16"/>
      <c r="BG236" s="16"/>
      <c r="BH236" s="16"/>
      <c r="BI236" s="16"/>
      <c r="BJ236" s="16"/>
      <c r="BK236" s="16"/>
      <c r="BL236" s="16"/>
      <c r="BM236" s="16"/>
      <c r="BN236" s="16"/>
      <c r="BO236" s="16"/>
      <c r="BP236" s="16"/>
      <c r="BQ236" s="16"/>
      <c r="BR236" s="16"/>
      <c r="BS236" s="16"/>
      <c r="BT236" s="16"/>
      <c r="BU236" s="16"/>
      <c r="BV236" s="16"/>
      <c r="BW236" s="16"/>
      <c r="BX236" s="16"/>
    </row>
    <row r="237" spans="11:76" s="13" customFormat="1" x14ac:dyDescent="0.2">
      <c r="K237" s="16"/>
      <c r="L237" s="16"/>
      <c r="M237" s="16"/>
      <c r="N237" s="16"/>
      <c r="O237" s="16"/>
      <c r="P237" s="16"/>
      <c r="Q237" s="16"/>
      <c r="R237" s="16"/>
      <c r="S237" s="16"/>
      <c r="T237" s="16"/>
      <c r="U237" s="16"/>
      <c r="V237" s="16"/>
      <c r="W237" s="16"/>
      <c r="X237" s="16"/>
      <c r="Y237" s="16"/>
      <c r="Z237" s="16"/>
      <c r="AA237" s="16"/>
      <c r="AB237" s="16"/>
      <c r="AC237" s="16"/>
      <c r="AD237" s="16"/>
      <c r="AE237" s="16"/>
      <c r="AF237" s="16"/>
      <c r="AG237" s="16"/>
      <c r="AH237" s="16"/>
      <c r="AI237" s="16"/>
      <c r="AJ237" s="16"/>
      <c r="AK237" s="16"/>
      <c r="AL237" s="16"/>
      <c r="AM237" s="16"/>
      <c r="AN237" s="16"/>
      <c r="AO237" s="16"/>
      <c r="AP237" s="16"/>
      <c r="AQ237" s="16"/>
      <c r="AR237" s="16"/>
      <c r="AS237" s="16"/>
      <c r="AT237" s="16"/>
      <c r="AU237" s="16"/>
      <c r="AV237" s="16"/>
      <c r="AW237" s="16"/>
      <c r="AX237" s="16"/>
      <c r="AY237" s="16"/>
      <c r="AZ237" s="16"/>
      <c r="BA237" s="16"/>
      <c r="BB237" s="16"/>
      <c r="BC237" s="16"/>
      <c r="BD237" s="16"/>
      <c r="BE237" s="16"/>
      <c r="BF237" s="16"/>
      <c r="BG237" s="16"/>
      <c r="BH237" s="16"/>
      <c r="BI237" s="16"/>
      <c r="BJ237" s="16"/>
      <c r="BK237" s="16"/>
      <c r="BL237" s="16"/>
      <c r="BM237" s="16"/>
      <c r="BN237" s="16"/>
      <c r="BO237" s="16"/>
      <c r="BP237" s="16"/>
      <c r="BQ237" s="16"/>
      <c r="BR237" s="16"/>
      <c r="BS237" s="16"/>
      <c r="BT237" s="16"/>
      <c r="BU237" s="16"/>
      <c r="BV237" s="16"/>
      <c r="BW237" s="16"/>
      <c r="BX237" s="16"/>
    </row>
    <row r="238" spans="11:76" s="13" customFormat="1" x14ac:dyDescent="0.2">
      <c r="K238" s="16"/>
      <c r="L238" s="16"/>
      <c r="M238" s="16"/>
      <c r="N238" s="16"/>
      <c r="O238" s="16"/>
      <c r="P238" s="16"/>
      <c r="Q238" s="16"/>
      <c r="R238" s="16"/>
      <c r="S238" s="16"/>
      <c r="T238" s="16"/>
      <c r="U238" s="16"/>
      <c r="V238" s="16"/>
      <c r="W238" s="16"/>
      <c r="X238" s="16"/>
      <c r="Y238" s="16"/>
      <c r="Z238" s="16"/>
      <c r="AA238" s="16"/>
      <c r="AB238" s="16"/>
      <c r="AC238" s="16"/>
      <c r="AD238" s="16"/>
      <c r="AE238" s="16"/>
      <c r="AF238" s="16"/>
      <c r="AG238" s="16"/>
      <c r="AH238" s="16"/>
      <c r="AI238" s="16"/>
      <c r="AJ238" s="16"/>
      <c r="AK238" s="16"/>
      <c r="AL238" s="16"/>
      <c r="AM238" s="16"/>
      <c r="AN238" s="16"/>
      <c r="AO238" s="16"/>
      <c r="AP238" s="16"/>
      <c r="AQ238" s="16"/>
      <c r="AR238" s="16"/>
      <c r="AS238" s="16"/>
      <c r="AT238" s="16"/>
      <c r="AU238" s="16"/>
      <c r="AV238" s="16"/>
      <c r="AW238" s="16"/>
      <c r="AX238" s="16"/>
      <c r="AY238" s="16"/>
      <c r="AZ238" s="16"/>
      <c r="BA238" s="16"/>
      <c r="BB238" s="16"/>
      <c r="BC238" s="16"/>
      <c r="BD238" s="16"/>
      <c r="BE238" s="16"/>
      <c r="BF238" s="16"/>
      <c r="BG238" s="16"/>
      <c r="BH238" s="16"/>
      <c r="BI238" s="16"/>
      <c r="BJ238" s="16"/>
      <c r="BK238" s="16"/>
      <c r="BL238" s="16"/>
      <c r="BM238" s="16"/>
      <c r="BN238" s="16"/>
      <c r="BO238" s="16"/>
      <c r="BP238" s="16"/>
      <c r="BQ238" s="16"/>
      <c r="BR238" s="16"/>
      <c r="BS238" s="16"/>
      <c r="BT238" s="16"/>
      <c r="BU238" s="16"/>
      <c r="BV238" s="16"/>
      <c r="BW238" s="16"/>
      <c r="BX238" s="16"/>
    </row>
    <row r="239" spans="11:76" s="13" customFormat="1" x14ac:dyDescent="0.2">
      <c r="K239" s="16"/>
      <c r="L239" s="16"/>
      <c r="M239" s="16"/>
      <c r="N239" s="16"/>
      <c r="O239" s="16"/>
      <c r="P239" s="16"/>
      <c r="Q239" s="16"/>
      <c r="R239" s="16"/>
      <c r="S239" s="16"/>
      <c r="T239" s="16"/>
      <c r="U239" s="16"/>
      <c r="V239" s="16"/>
      <c r="W239" s="16"/>
      <c r="X239" s="16"/>
      <c r="Y239" s="16"/>
      <c r="Z239" s="16"/>
      <c r="AA239" s="16"/>
      <c r="AB239" s="16"/>
      <c r="AC239" s="16"/>
      <c r="AD239" s="16"/>
      <c r="AE239" s="16"/>
      <c r="AF239" s="16"/>
      <c r="AG239" s="16"/>
      <c r="AH239" s="16"/>
      <c r="AI239" s="16"/>
      <c r="AJ239" s="16"/>
      <c r="AK239" s="16"/>
      <c r="AL239" s="16"/>
      <c r="AM239" s="16"/>
      <c r="AN239" s="16"/>
      <c r="AO239" s="16"/>
      <c r="AP239" s="16"/>
      <c r="AQ239" s="16"/>
      <c r="AR239" s="16"/>
      <c r="AS239" s="16"/>
      <c r="AT239" s="16"/>
      <c r="AU239" s="16"/>
      <c r="AV239" s="16"/>
      <c r="AW239" s="16"/>
      <c r="AX239" s="16"/>
      <c r="AY239" s="16"/>
      <c r="AZ239" s="16"/>
      <c r="BA239" s="16"/>
      <c r="BB239" s="16"/>
      <c r="BC239" s="16"/>
      <c r="BD239" s="16"/>
      <c r="BE239" s="16"/>
      <c r="BF239" s="16"/>
      <c r="BG239" s="16"/>
      <c r="BH239" s="16"/>
      <c r="BI239" s="16"/>
      <c r="BJ239" s="16"/>
      <c r="BK239" s="16"/>
      <c r="BL239" s="16"/>
      <c r="BM239" s="16"/>
      <c r="BN239" s="16"/>
      <c r="BO239" s="16"/>
      <c r="BP239" s="16"/>
      <c r="BQ239" s="16"/>
      <c r="BR239" s="16"/>
      <c r="BS239" s="16"/>
      <c r="BT239" s="16"/>
      <c r="BU239" s="16"/>
      <c r="BV239" s="16"/>
      <c r="BW239" s="16"/>
      <c r="BX239" s="16"/>
    </row>
    <row r="240" spans="11:76" s="13" customFormat="1" x14ac:dyDescent="0.2">
      <c r="K240" s="16"/>
      <c r="L240" s="16"/>
      <c r="M240" s="16"/>
      <c r="N240" s="16"/>
      <c r="O240" s="16"/>
      <c r="P240" s="16"/>
      <c r="Q240" s="16"/>
      <c r="R240" s="16"/>
      <c r="S240" s="16"/>
      <c r="T240" s="16"/>
      <c r="U240" s="16"/>
      <c r="V240" s="16"/>
      <c r="W240" s="16"/>
      <c r="X240" s="16"/>
      <c r="Y240" s="16"/>
      <c r="Z240" s="16"/>
      <c r="AA240" s="16"/>
      <c r="AB240" s="16"/>
      <c r="AC240" s="16"/>
      <c r="AD240" s="16"/>
      <c r="AE240" s="16"/>
      <c r="AF240" s="16"/>
      <c r="AG240" s="16"/>
      <c r="AH240" s="16"/>
      <c r="AI240" s="16"/>
      <c r="AJ240" s="16"/>
      <c r="AK240" s="16"/>
      <c r="AL240" s="16"/>
      <c r="AM240" s="16"/>
      <c r="AN240" s="16"/>
      <c r="AO240" s="16"/>
      <c r="AP240" s="16"/>
      <c r="AQ240" s="16"/>
      <c r="AR240" s="16"/>
      <c r="AS240" s="16"/>
      <c r="AT240" s="16"/>
      <c r="AU240" s="16"/>
      <c r="AV240" s="16"/>
      <c r="AW240" s="16"/>
      <c r="AX240" s="16"/>
      <c r="AY240" s="16"/>
      <c r="AZ240" s="16"/>
      <c r="BA240" s="16"/>
      <c r="BB240" s="16"/>
      <c r="BC240" s="16"/>
      <c r="BD240" s="16"/>
      <c r="BE240" s="16"/>
      <c r="BF240" s="16"/>
      <c r="BG240" s="16"/>
      <c r="BH240" s="16"/>
      <c r="BI240" s="16"/>
      <c r="BJ240" s="16"/>
      <c r="BK240" s="16"/>
      <c r="BL240" s="16"/>
      <c r="BM240" s="16"/>
      <c r="BN240" s="16"/>
      <c r="BO240" s="16"/>
      <c r="BP240" s="16"/>
      <c r="BQ240" s="16"/>
      <c r="BR240" s="16"/>
      <c r="BS240" s="16"/>
      <c r="BT240" s="16"/>
      <c r="BU240" s="16"/>
      <c r="BV240" s="16"/>
      <c r="BW240" s="16"/>
      <c r="BX240" s="16"/>
    </row>
    <row r="241" spans="11:76" s="13" customFormat="1" x14ac:dyDescent="0.2">
      <c r="K241" s="16"/>
      <c r="L241" s="16"/>
      <c r="M241" s="16"/>
      <c r="N241" s="16"/>
      <c r="O241" s="16"/>
      <c r="P241" s="16"/>
      <c r="Q241" s="16"/>
      <c r="R241" s="16"/>
      <c r="S241" s="16"/>
      <c r="T241" s="16"/>
      <c r="U241" s="16"/>
      <c r="V241" s="16"/>
      <c r="W241" s="16"/>
      <c r="X241" s="16"/>
      <c r="Y241" s="16"/>
      <c r="Z241" s="16"/>
      <c r="AA241" s="16"/>
      <c r="AB241" s="16"/>
      <c r="AC241" s="16"/>
      <c r="AD241" s="16"/>
      <c r="AE241" s="16"/>
      <c r="AF241" s="16"/>
      <c r="AG241" s="16"/>
      <c r="AH241" s="16"/>
      <c r="AI241" s="16"/>
      <c r="AJ241" s="16"/>
      <c r="AK241" s="16"/>
      <c r="AL241" s="16"/>
      <c r="AM241" s="16"/>
      <c r="AN241" s="16"/>
      <c r="AO241" s="16"/>
      <c r="AP241" s="16"/>
      <c r="AQ241" s="16"/>
      <c r="AR241" s="16"/>
      <c r="AS241" s="16"/>
      <c r="AT241" s="16"/>
      <c r="AU241" s="16"/>
      <c r="AV241" s="16"/>
      <c r="AW241" s="16"/>
      <c r="AX241" s="16"/>
      <c r="AY241" s="16"/>
      <c r="AZ241" s="16"/>
      <c r="BA241" s="16"/>
      <c r="BB241" s="16"/>
      <c r="BC241" s="16"/>
      <c r="BD241" s="16"/>
      <c r="BE241" s="16"/>
      <c r="BF241" s="16"/>
      <c r="BG241" s="16"/>
      <c r="BH241" s="16"/>
      <c r="BI241" s="16"/>
      <c r="BJ241" s="16"/>
      <c r="BK241" s="16"/>
      <c r="BL241" s="16"/>
      <c r="BM241" s="16"/>
      <c r="BN241" s="16"/>
      <c r="BO241" s="16"/>
      <c r="BP241" s="16"/>
      <c r="BQ241" s="16"/>
      <c r="BR241" s="16"/>
      <c r="BS241" s="16"/>
      <c r="BT241" s="16"/>
      <c r="BU241" s="16"/>
      <c r="BV241" s="16"/>
      <c r="BW241" s="16"/>
      <c r="BX241" s="16"/>
    </row>
    <row r="242" spans="11:76" s="13" customFormat="1" x14ac:dyDescent="0.2">
      <c r="K242" s="16"/>
      <c r="L242" s="16"/>
      <c r="M242" s="16"/>
      <c r="N242" s="16"/>
      <c r="O242" s="16"/>
      <c r="P242" s="16"/>
      <c r="Q242" s="16"/>
      <c r="R242" s="16"/>
      <c r="S242" s="16"/>
      <c r="T242" s="16"/>
      <c r="U242" s="16"/>
      <c r="V242" s="16"/>
      <c r="W242" s="16"/>
      <c r="X242" s="16"/>
      <c r="Y242" s="16"/>
      <c r="Z242" s="16"/>
      <c r="AA242" s="16"/>
      <c r="AB242" s="16"/>
      <c r="AC242" s="16"/>
      <c r="AD242" s="16"/>
      <c r="AE242" s="16"/>
      <c r="AF242" s="16"/>
      <c r="AG242" s="16"/>
      <c r="AH242" s="16"/>
      <c r="AI242" s="16"/>
      <c r="AJ242" s="16"/>
      <c r="AK242" s="16"/>
      <c r="AL242" s="16"/>
      <c r="AM242" s="16"/>
      <c r="AN242" s="16"/>
      <c r="AO242" s="16"/>
      <c r="AP242" s="16"/>
      <c r="AQ242" s="16"/>
      <c r="AR242" s="16"/>
      <c r="AS242" s="16"/>
      <c r="AT242" s="16"/>
      <c r="AU242" s="16"/>
      <c r="AV242" s="16"/>
      <c r="AW242" s="16"/>
      <c r="AX242" s="16"/>
      <c r="AY242" s="16"/>
      <c r="AZ242" s="16"/>
      <c r="BA242" s="16"/>
      <c r="BB242" s="16"/>
      <c r="BC242" s="16"/>
      <c r="BD242" s="16"/>
      <c r="BE242" s="16"/>
      <c r="BF242" s="16"/>
      <c r="BG242" s="16"/>
      <c r="BH242" s="16"/>
      <c r="BI242" s="16"/>
      <c r="BJ242" s="16"/>
      <c r="BK242" s="16"/>
      <c r="BL242" s="16"/>
      <c r="BM242" s="16"/>
      <c r="BN242" s="16"/>
      <c r="BO242" s="16"/>
      <c r="BP242" s="16"/>
      <c r="BQ242" s="16"/>
      <c r="BR242" s="16"/>
      <c r="BS242" s="16"/>
      <c r="BT242" s="16"/>
      <c r="BU242" s="16"/>
      <c r="BV242" s="16"/>
      <c r="BW242" s="16"/>
      <c r="BX242" s="16"/>
    </row>
    <row r="243" spans="11:76" s="13" customFormat="1" x14ac:dyDescent="0.2">
      <c r="K243" s="16"/>
      <c r="L243" s="16"/>
      <c r="M243" s="16"/>
      <c r="N243" s="16"/>
      <c r="O243" s="16"/>
      <c r="P243" s="16"/>
      <c r="Q243" s="16"/>
      <c r="R243" s="16"/>
      <c r="S243" s="16"/>
      <c r="T243" s="16"/>
      <c r="U243" s="16"/>
      <c r="V243" s="16"/>
      <c r="W243" s="16"/>
      <c r="X243" s="16"/>
      <c r="Y243" s="16"/>
      <c r="Z243" s="16"/>
      <c r="AA243" s="16"/>
      <c r="AB243" s="16"/>
      <c r="AC243" s="16"/>
      <c r="AD243" s="16"/>
      <c r="AE243" s="16"/>
      <c r="AF243" s="16"/>
      <c r="AG243" s="16"/>
      <c r="AH243" s="16"/>
      <c r="AI243" s="16"/>
      <c r="AJ243" s="16"/>
      <c r="AK243" s="16"/>
      <c r="AL243" s="16"/>
      <c r="AM243" s="16"/>
      <c r="AN243" s="16"/>
      <c r="AO243" s="16"/>
      <c r="AP243" s="16"/>
      <c r="AQ243" s="16"/>
      <c r="AR243" s="16"/>
      <c r="AS243" s="16"/>
      <c r="AT243" s="16"/>
      <c r="AU243" s="16"/>
      <c r="AV243" s="16"/>
      <c r="AW243" s="16"/>
      <c r="AX243" s="16"/>
      <c r="AY243" s="16"/>
      <c r="AZ243" s="16"/>
      <c r="BA243" s="16"/>
      <c r="BB243" s="16"/>
      <c r="BC243" s="16"/>
      <c r="BD243" s="16"/>
      <c r="BE243" s="16"/>
      <c r="BF243" s="16"/>
      <c r="BG243" s="16"/>
      <c r="BH243" s="16"/>
      <c r="BI243" s="16"/>
      <c r="BJ243" s="16"/>
      <c r="BK243" s="16"/>
      <c r="BL243" s="16"/>
      <c r="BM243" s="16"/>
      <c r="BN243" s="16"/>
      <c r="BO243" s="16"/>
      <c r="BP243" s="16"/>
      <c r="BQ243" s="16"/>
      <c r="BR243" s="16"/>
      <c r="BS243" s="16"/>
      <c r="BT243" s="16"/>
      <c r="BU243" s="16"/>
      <c r="BV243" s="16"/>
      <c r="BW243" s="16"/>
      <c r="BX243" s="16"/>
    </row>
    <row r="244" spans="11:76" s="13" customFormat="1" x14ac:dyDescent="0.2">
      <c r="K244" s="16"/>
      <c r="L244" s="16"/>
      <c r="M244" s="16"/>
      <c r="N244" s="16"/>
      <c r="O244" s="16"/>
      <c r="P244" s="16"/>
      <c r="Q244" s="16"/>
      <c r="R244" s="16"/>
      <c r="S244" s="16"/>
      <c r="T244" s="16"/>
      <c r="U244" s="16"/>
      <c r="V244" s="16"/>
      <c r="W244" s="16"/>
      <c r="X244" s="16"/>
      <c r="Y244" s="16"/>
      <c r="Z244" s="16"/>
      <c r="AA244" s="16"/>
      <c r="AB244" s="16"/>
      <c r="AC244" s="16"/>
      <c r="AD244" s="16"/>
      <c r="AE244" s="16"/>
      <c r="AF244" s="16"/>
      <c r="AG244" s="16"/>
      <c r="AH244" s="16"/>
      <c r="AI244" s="16"/>
      <c r="AJ244" s="16"/>
      <c r="AK244" s="16"/>
      <c r="AL244" s="16"/>
      <c r="AM244" s="16"/>
      <c r="AN244" s="16"/>
      <c r="AO244" s="16"/>
      <c r="AP244" s="16"/>
      <c r="AQ244" s="16"/>
      <c r="AR244" s="16"/>
      <c r="AS244" s="16"/>
      <c r="AT244" s="16"/>
      <c r="AU244" s="16"/>
      <c r="AV244" s="16"/>
      <c r="AW244" s="16"/>
      <c r="AX244" s="16"/>
      <c r="AY244" s="16"/>
      <c r="AZ244" s="16"/>
      <c r="BA244" s="16"/>
      <c r="BB244" s="16"/>
      <c r="BC244" s="16"/>
      <c r="BD244" s="16"/>
      <c r="BE244" s="16"/>
      <c r="BF244" s="16"/>
      <c r="BG244" s="16"/>
      <c r="BH244" s="16"/>
      <c r="BI244" s="16"/>
      <c r="BJ244" s="16"/>
      <c r="BK244" s="16"/>
      <c r="BL244" s="16"/>
      <c r="BM244" s="16"/>
      <c r="BN244" s="16"/>
      <c r="BO244" s="16"/>
      <c r="BP244" s="16"/>
      <c r="BQ244" s="16"/>
      <c r="BR244" s="16"/>
      <c r="BS244" s="16"/>
      <c r="BT244" s="16"/>
      <c r="BU244" s="16"/>
      <c r="BV244" s="16"/>
      <c r="BW244" s="16"/>
      <c r="BX244" s="16"/>
    </row>
    <row r="245" spans="11:76" s="13" customFormat="1" x14ac:dyDescent="0.2">
      <c r="K245" s="16"/>
      <c r="L245" s="16"/>
      <c r="M245" s="16"/>
      <c r="N245" s="16"/>
      <c r="O245" s="16"/>
      <c r="P245" s="16"/>
      <c r="Q245" s="16"/>
      <c r="R245" s="16"/>
      <c r="S245" s="16"/>
      <c r="T245" s="16"/>
      <c r="U245" s="16"/>
      <c r="V245" s="16"/>
      <c r="W245" s="16"/>
      <c r="X245" s="16"/>
      <c r="Y245" s="16"/>
      <c r="Z245" s="16"/>
      <c r="AA245" s="16"/>
      <c r="AB245" s="16"/>
      <c r="AC245" s="16"/>
      <c r="AD245" s="16"/>
      <c r="AE245" s="16"/>
      <c r="AF245" s="16"/>
      <c r="AG245" s="16"/>
      <c r="AH245" s="16"/>
      <c r="AI245" s="16"/>
      <c r="AJ245" s="16"/>
      <c r="AK245" s="16"/>
      <c r="AL245" s="16"/>
      <c r="AM245" s="16"/>
      <c r="AN245" s="16"/>
      <c r="AO245" s="16"/>
      <c r="AP245" s="16"/>
      <c r="AQ245" s="16"/>
      <c r="AR245" s="16"/>
      <c r="AS245" s="16"/>
      <c r="AT245" s="16"/>
      <c r="AU245" s="16"/>
      <c r="AV245" s="16"/>
      <c r="AW245" s="16"/>
      <c r="AX245" s="16"/>
      <c r="AY245" s="16"/>
      <c r="AZ245" s="16"/>
      <c r="BA245" s="16"/>
      <c r="BB245" s="16"/>
      <c r="BC245" s="16"/>
      <c r="BD245" s="16"/>
      <c r="BE245" s="16"/>
      <c r="BF245" s="16"/>
      <c r="BG245" s="16"/>
      <c r="BH245" s="16"/>
      <c r="BI245" s="16"/>
      <c r="BJ245" s="16"/>
      <c r="BK245" s="16"/>
      <c r="BL245" s="16"/>
      <c r="BM245" s="16"/>
      <c r="BN245" s="16"/>
      <c r="BO245" s="16"/>
      <c r="BP245" s="16"/>
      <c r="BQ245" s="16"/>
      <c r="BR245" s="16"/>
      <c r="BS245" s="16"/>
      <c r="BT245" s="16"/>
      <c r="BU245" s="16"/>
      <c r="BV245" s="16"/>
      <c r="BW245" s="16"/>
      <c r="BX245" s="16"/>
    </row>
    <row r="246" spans="11:76" s="13" customFormat="1" x14ac:dyDescent="0.2">
      <c r="K246" s="16"/>
      <c r="L246" s="16"/>
      <c r="M246" s="16"/>
      <c r="N246" s="16"/>
      <c r="O246" s="16"/>
      <c r="P246" s="16"/>
      <c r="Q246" s="16"/>
      <c r="R246" s="16"/>
      <c r="S246" s="16"/>
      <c r="T246" s="16"/>
      <c r="U246" s="16"/>
      <c r="V246" s="16"/>
      <c r="W246" s="16"/>
      <c r="X246" s="16"/>
      <c r="Y246" s="16"/>
      <c r="Z246" s="16"/>
      <c r="AA246" s="16"/>
      <c r="AB246" s="16"/>
      <c r="AC246" s="16"/>
      <c r="AD246" s="16"/>
      <c r="AE246" s="16"/>
      <c r="AF246" s="16"/>
      <c r="AG246" s="16"/>
      <c r="AH246" s="16"/>
      <c r="AI246" s="16"/>
      <c r="AJ246" s="16"/>
      <c r="AK246" s="16"/>
      <c r="AL246" s="16"/>
      <c r="AM246" s="16"/>
      <c r="AN246" s="16"/>
      <c r="AO246" s="16"/>
      <c r="AP246" s="16"/>
      <c r="AQ246" s="16"/>
      <c r="AR246" s="16"/>
      <c r="AS246" s="16"/>
      <c r="AT246" s="16"/>
      <c r="AU246" s="16"/>
      <c r="AV246" s="16"/>
      <c r="AW246" s="16"/>
      <c r="AX246" s="16"/>
      <c r="AY246" s="16"/>
      <c r="AZ246" s="16"/>
      <c r="BA246" s="16"/>
      <c r="BB246" s="16"/>
      <c r="BC246" s="16"/>
      <c r="BD246" s="16"/>
      <c r="BE246" s="16"/>
      <c r="BF246" s="16"/>
      <c r="BG246" s="16"/>
      <c r="BH246" s="16"/>
      <c r="BI246" s="16"/>
      <c r="BJ246" s="16"/>
      <c r="BK246" s="16"/>
      <c r="BL246" s="16"/>
      <c r="BM246" s="16"/>
      <c r="BN246" s="16"/>
      <c r="BO246" s="16"/>
      <c r="BP246" s="16"/>
      <c r="BQ246" s="16"/>
      <c r="BR246" s="16"/>
      <c r="BS246" s="16"/>
      <c r="BT246" s="16"/>
      <c r="BU246" s="16"/>
      <c r="BV246" s="16"/>
      <c r="BW246" s="16"/>
      <c r="BX246" s="16"/>
    </row>
    <row r="247" spans="11:76" s="13" customFormat="1" x14ac:dyDescent="0.2">
      <c r="K247" s="16"/>
      <c r="L247" s="16"/>
      <c r="M247" s="16"/>
      <c r="N247" s="16"/>
      <c r="O247" s="16"/>
      <c r="P247" s="16"/>
      <c r="Q247" s="16"/>
      <c r="R247" s="16"/>
      <c r="S247" s="16"/>
      <c r="T247" s="16"/>
      <c r="U247" s="16"/>
      <c r="V247" s="16"/>
      <c r="W247" s="16"/>
      <c r="X247" s="16"/>
      <c r="Y247" s="16"/>
      <c r="Z247" s="16"/>
      <c r="AA247" s="16"/>
      <c r="AB247" s="16"/>
      <c r="AC247" s="16"/>
      <c r="AD247" s="16"/>
      <c r="AE247" s="16"/>
      <c r="AF247" s="16"/>
      <c r="AG247" s="16"/>
      <c r="AH247" s="16"/>
      <c r="AI247" s="16"/>
      <c r="AJ247" s="16"/>
      <c r="AK247" s="16"/>
      <c r="AL247" s="16"/>
      <c r="AM247" s="16"/>
      <c r="AN247" s="16"/>
      <c r="AO247" s="16"/>
      <c r="AP247" s="16"/>
      <c r="AQ247" s="16"/>
      <c r="AR247" s="16"/>
      <c r="AS247" s="16"/>
      <c r="AT247" s="16"/>
      <c r="AU247" s="16"/>
      <c r="AV247" s="16"/>
      <c r="AW247" s="16"/>
      <c r="AX247" s="16"/>
      <c r="AY247" s="16"/>
      <c r="AZ247" s="16"/>
      <c r="BA247" s="16"/>
      <c r="BB247" s="16"/>
      <c r="BC247" s="16"/>
      <c r="BD247" s="16"/>
      <c r="BE247" s="16"/>
      <c r="BF247" s="16"/>
      <c r="BG247" s="16"/>
      <c r="BH247" s="16"/>
      <c r="BI247" s="16"/>
      <c r="BJ247" s="16"/>
      <c r="BK247" s="16"/>
      <c r="BL247" s="16"/>
      <c r="BM247" s="16"/>
      <c r="BN247" s="16"/>
      <c r="BO247" s="16"/>
      <c r="BP247" s="16"/>
      <c r="BQ247" s="16"/>
      <c r="BR247" s="16"/>
      <c r="BS247" s="16"/>
      <c r="BT247" s="16"/>
      <c r="BU247" s="16"/>
      <c r="BV247" s="16"/>
      <c r="BW247" s="16"/>
      <c r="BX247" s="16"/>
    </row>
    <row r="248" spans="11:76" s="13" customFormat="1" x14ac:dyDescent="0.2">
      <c r="K248" s="16"/>
      <c r="L248" s="16"/>
      <c r="M248" s="16"/>
      <c r="N248" s="16"/>
      <c r="O248" s="16"/>
      <c r="P248" s="16"/>
      <c r="Q248" s="16"/>
      <c r="R248" s="16"/>
      <c r="S248" s="16"/>
      <c r="T248" s="16"/>
      <c r="U248" s="16"/>
      <c r="V248" s="16"/>
      <c r="W248" s="16"/>
      <c r="X248" s="16"/>
      <c r="Y248" s="16"/>
      <c r="Z248" s="16"/>
      <c r="AA248" s="16"/>
      <c r="AB248" s="16"/>
      <c r="AC248" s="16"/>
      <c r="AD248" s="16"/>
      <c r="AE248" s="16"/>
      <c r="AF248" s="16"/>
      <c r="AG248" s="16"/>
      <c r="AH248" s="16"/>
      <c r="AI248" s="16"/>
      <c r="AJ248" s="16"/>
      <c r="AK248" s="16"/>
      <c r="AL248" s="16"/>
      <c r="AM248" s="16"/>
      <c r="AN248" s="16"/>
      <c r="AO248" s="16"/>
      <c r="AP248" s="16"/>
      <c r="AQ248" s="16"/>
      <c r="AR248" s="16"/>
      <c r="AS248" s="16"/>
      <c r="AT248" s="16"/>
      <c r="AU248" s="16"/>
      <c r="AV248" s="16"/>
      <c r="AW248" s="16"/>
      <c r="AX248" s="16"/>
      <c r="AY248" s="16"/>
      <c r="AZ248" s="16"/>
      <c r="BA248" s="16"/>
      <c r="BB248" s="16"/>
      <c r="BC248" s="16"/>
      <c r="BD248" s="16"/>
      <c r="BE248" s="16"/>
      <c r="BF248" s="16"/>
      <c r="BG248" s="16"/>
      <c r="BH248" s="16"/>
      <c r="BI248" s="16"/>
      <c r="BJ248" s="16"/>
      <c r="BK248" s="16"/>
      <c r="BL248" s="16"/>
      <c r="BM248" s="16"/>
      <c r="BN248" s="16"/>
      <c r="BO248" s="16"/>
      <c r="BP248" s="16"/>
      <c r="BQ248" s="16"/>
      <c r="BR248" s="16"/>
      <c r="BS248" s="16"/>
      <c r="BT248" s="16"/>
      <c r="BU248" s="16"/>
      <c r="BV248" s="16"/>
      <c r="BW248" s="16"/>
      <c r="BX248" s="16"/>
    </row>
    <row r="249" spans="11:76" s="13" customFormat="1" x14ac:dyDescent="0.2">
      <c r="K249" s="16"/>
      <c r="L249" s="16"/>
      <c r="M249" s="16"/>
      <c r="N249" s="16"/>
      <c r="O249" s="16"/>
      <c r="P249" s="16"/>
      <c r="Q249" s="16"/>
      <c r="R249" s="16"/>
      <c r="S249" s="16"/>
      <c r="T249" s="16"/>
      <c r="U249" s="16"/>
      <c r="V249" s="16"/>
      <c r="W249" s="16"/>
      <c r="X249" s="16"/>
      <c r="Y249" s="16"/>
      <c r="Z249" s="16"/>
      <c r="AA249" s="16"/>
      <c r="AB249" s="16"/>
      <c r="AC249" s="16"/>
      <c r="AD249" s="16"/>
      <c r="AE249" s="16"/>
      <c r="AF249" s="16"/>
      <c r="AG249" s="16"/>
      <c r="AH249" s="16"/>
      <c r="AI249" s="16"/>
      <c r="AJ249" s="16"/>
      <c r="AK249" s="16"/>
      <c r="AL249" s="16"/>
      <c r="AM249" s="16"/>
      <c r="AN249" s="16"/>
      <c r="AO249" s="16"/>
      <c r="AP249" s="16"/>
      <c r="AQ249" s="16"/>
      <c r="AR249" s="16"/>
      <c r="AS249" s="16"/>
      <c r="AT249" s="16"/>
      <c r="AU249" s="16"/>
      <c r="AV249" s="16"/>
      <c r="AW249" s="16"/>
      <c r="AX249" s="16"/>
      <c r="AY249" s="16"/>
      <c r="AZ249" s="16"/>
      <c r="BA249" s="16"/>
      <c r="BB249" s="16"/>
      <c r="BC249" s="16"/>
      <c r="BD249" s="16"/>
      <c r="BE249" s="16"/>
      <c r="BF249" s="16"/>
      <c r="BG249" s="16"/>
      <c r="BH249" s="16"/>
      <c r="BI249" s="16"/>
      <c r="BJ249" s="16"/>
      <c r="BK249" s="16"/>
      <c r="BL249" s="16"/>
      <c r="BM249" s="16"/>
      <c r="BN249" s="16"/>
      <c r="BO249" s="16"/>
      <c r="BP249" s="16"/>
      <c r="BQ249" s="16"/>
      <c r="BR249" s="16"/>
      <c r="BS249" s="16"/>
      <c r="BT249" s="16"/>
      <c r="BU249" s="16"/>
      <c r="BV249" s="16"/>
      <c r="BW249" s="16"/>
      <c r="BX249" s="16"/>
    </row>
    <row r="250" spans="11:76" s="13" customFormat="1" x14ac:dyDescent="0.2">
      <c r="K250" s="16"/>
      <c r="L250" s="16"/>
      <c r="M250" s="16"/>
      <c r="N250" s="16"/>
      <c r="O250" s="16"/>
      <c r="P250" s="16"/>
      <c r="Q250" s="16"/>
      <c r="R250" s="16"/>
      <c r="S250" s="16"/>
      <c r="T250" s="16"/>
      <c r="U250" s="16"/>
      <c r="V250" s="16"/>
      <c r="W250" s="16"/>
      <c r="X250" s="16"/>
      <c r="Y250" s="16"/>
      <c r="Z250" s="16"/>
      <c r="AA250" s="16"/>
      <c r="AB250" s="16"/>
      <c r="AC250" s="16"/>
      <c r="AD250" s="16"/>
      <c r="AE250" s="16"/>
      <c r="AF250" s="16"/>
      <c r="AG250" s="16"/>
      <c r="AH250" s="16"/>
      <c r="AI250" s="16"/>
      <c r="AJ250" s="16"/>
      <c r="AK250" s="16"/>
      <c r="AL250" s="16"/>
      <c r="AM250" s="16"/>
      <c r="AN250" s="16"/>
      <c r="AO250" s="16"/>
      <c r="AP250" s="16"/>
      <c r="AQ250" s="16"/>
      <c r="AR250" s="16"/>
      <c r="AS250" s="16"/>
      <c r="AT250" s="16"/>
      <c r="AU250" s="16"/>
      <c r="AV250" s="16"/>
      <c r="AW250" s="16"/>
      <c r="AX250" s="16"/>
      <c r="AY250" s="16"/>
      <c r="AZ250" s="16"/>
      <c r="BA250" s="16"/>
      <c r="BB250" s="16"/>
      <c r="BC250" s="16"/>
      <c r="BD250" s="16"/>
      <c r="BE250" s="16"/>
      <c r="BF250" s="16"/>
      <c r="BG250" s="16"/>
      <c r="BH250" s="16"/>
      <c r="BI250" s="16"/>
      <c r="BJ250" s="16"/>
      <c r="BK250" s="16"/>
      <c r="BL250" s="16"/>
      <c r="BM250" s="16"/>
      <c r="BN250" s="16"/>
      <c r="BO250" s="16"/>
      <c r="BP250" s="16"/>
      <c r="BQ250" s="16"/>
      <c r="BR250" s="16"/>
      <c r="BS250" s="16"/>
      <c r="BT250" s="16"/>
      <c r="BU250" s="16"/>
      <c r="BV250" s="16"/>
      <c r="BW250" s="16"/>
      <c r="BX250" s="16"/>
    </row>
    <row r="251" spans="11:76" s="13" customFormat="1" x14ac:dyDescent="0.2">
      <c r="K251" s="16"/>
      <c r="L251" s="16"/>
      <c r="M251" s="16"/>
      <c r="N251" s="16"/>
      <c r="O251" s="16"/>
      <c r="P251" s="16"/>
      <c r="Q251" s="16"/>
      <c r="R251" s="16"/>
      <c r="S251" s="16"/>
      <c r="T251" s="16"/>
      <c r="U251" s="16"/>
      <c r="V251" s="16"/>
      <c r="W251" s="16"/>
      <c r="X251" s="16"/>
      <c r="Y251" s="16"/>
      <c r="Z251" s="16"/>
      <c r="AA251" s="16"/>
      <c r="AB251" s="16"/>
      <c r="AC251" s="16"/>
      <c r="AD251" s="16"/>
      <c r="AE251" s="16"/>
      <c r="AF251" s="16"/>
      <c r="AG251" s="16"/>
      <c r="AH251" s="16"/>
      <c r="AI251" s="16"/>
      <c r="AJ251" s="16"/>
      <c r="AK251" s="16"/>
      <c r="AL251" s="16"/>
      <c r="AM251" s="16"/>
      <c r="AN251" s="16"/>
      <c r="AO251" s="16"/>
      <c r="AP251" s="16"/>
      <c r="AQ251" s="16"/>
      <c r="AR251" s="16"/>
      <c r="AS251" s="16"/>
      <c r="AT251" s="16"/>
      <c r="AU251" s="16"/>
      <c r="AV251" s="16"/>
      <c r="AW251" s="16"/>
      <c r="AX251" s="16"/>
      <c r="AY251" s="16"/>
      <c r="AZ251" s="16"/>
      <c r="BA251" s="16"/>
      <c r="BB251" s="16"/>
      <c r="BC251" s="16"/>
      <c r="BD251" s="16"/>
      <c r="BE251" s="16"/>
      <c r="BF251" s="16"/>
      <c r="BG251" s="16"/>
      <c r="BH251" s="16"/>
      <c r="BI251" s="16"/>
      <c r="BJ251" s="16"/>
      <c r="BK251" s="16"/>
      <c r="BL251" s="16"/>
      <c r="BM251" s="16"/>
      <c r="BN251" s="16"/>
      <c r="BO251" s="16"/>
      <c r="BP251" s="16"/>
      <c r="BQ251" s="16"/>
      <c r="BR251" s="16"/>
      <c r="BS251" s="16"/>
      <c r="BT251" s="16"/>
      <c r="BU251" s="16"/>
      <c r="BV251" s="16"/>
      <c r="BW251" s="16"/>
      <c r="BX251" s="16"/>
    </row>
    <row r="252" spans="11:76" s="13" customFormat="1" x14ac:dyDescent="0.2">
      <c r="K252" s="16"/>
      <c r="L252" s="16"/>
      <c r="M252" s="16"/>
      <c r="N252" s="16"/>
      <c r="O252" s="16"/>
      <c r="P252" s="16"/>
      <c r="Q252" s="16"/>
      <c r="R252" s="16"/>
      <c r="S252" s="16"/>
      <c r="T252" s="16"/>
      <c r="U252" s="16"/>
      <c r="V252" s="16"/>
      <c r="W252" s="16"/>
      <c r="X252" s="16"/>
      <c r="Y252" s="16"/>
      <c r="Z252" s="16"/>
      <c r="AA252" s="16"/>
      <c r="AB252" s="16"/>
      <c r="AC252" s="16"/>
      <c r="AD252" s="16"/>
      <c r="AE252" s="16"/>
      <c r="AF252" s="16"/>
      <c r="AG252" s="16"/>
      <c r="AH252" s="16"/>
      <c r="AI252" s="16"/>
      <c r="AJ252" s="16"/>
      <c r="AK252" s="16"/>
      <c r="AL252" s="16"/>
      <c r="AM252" s="16"/>
      <c r="AN252" s="16"/>
      <c r="AO252" s="16"/>
      <c r="AP252" s="16"/>
      <c r="AQ252" s="16"/>
      <c r="AR252" s="16"/>
      <c r="AS252" s="16"/>
      <c r="AT252" s="16"/>
      <c r="AU252" s="16"/>
      <c r="AV252" s="16"/>
      <c r="AW252" s="16"/>
      <c r="AX252" s="16"/>
      <c r="AY252" s="16"/>
      <c r="AZ252" s="16"/>
      <c r="BA252" s="16"/>
      <c r="BB252" s="16"/>
      <c r="BC252" s="16"/>
      <c r="BD252" s="16"/>
      <c r="BE252" s="16"/>
      <c r="BF252" s="16"/>
      <c r="BG252" s="16"/>
      <c r="BH252" s="16"/>
      <c r="BI252" s="16"/>
      <c r="BJ252" s="16"/>
      <c r="BK252" s="16"/>
      <c r="BL252" s="16"/>
      <c r="BM252" s="16"/>
      <c r="BN252" s="16"/>
      <c r="BO252" s="16"/>
      <c r="BP252" s="16"/>
      <c r="BQ252" s="16"/>
      <c r="BR252" s="16"/>
      <c r="BS252" s="16"/>
      <c r="BT252" s="16"/>
      <c r="BU252" s="16"/>
      <c r="BV252" s="16"/>
      <c r="BW252" s="16"/>
      <c r="BX252" s="16"/>
    </row>
    <row r="253" spans="11:76" s="13" customFormat="1" x14ac:dyDescent="0.2">
      <c r="K253" s="16"/>
      <c r="L253" s="16"/>
      <c r="M253" s="16"/>
      <c r="N253" s="16"/>
      <c r="O253" s="16"/>
      <c r="P253" s="16"/>
      <c r="Q253" s="16"/>
      <c r="R253" s="16"/>
      <c r="S253" s="16"/>
      <c r="T253" s="16"/>
      <c r="U253" s="16"/>
      <c r="V253" s="16"/>
      <c r="W253" s="16"/>
      <c r="X253" s="16"/>
      <c r="Y253" s="16"/>
      <c r="Z253" s="16"/>
      <c r="AA253" s="16"/>
      <c r="AB253" s="16"/>
      <c r="AC253" s="16"/>
      <c r="AD253" s="16"/>
      <c r="AE253" s="16"/>
      <c r="AF253" s="16"/>
      <c r="AG253" s="16"/>
      <c r="AH253" s="16"/>
      <c r="AI253" s="16"/>
      <c r="AJ253" s="16"/>
      <c r="AK253" s="16"/>
      <c r="AL253" s="16"/>
      <c r="AM253" s="16"/>
      <c r="AN253" s="16"/>
      <c r="AO253" s="16"/>
      <c r="AP253" s="16"/>
      <c r="AQ253" s="16"/>
      <c r="AR253" s="16"/>
      <c r="AS253" s="16"/>
      <c r="AT253" s="16"/>
      <c r="AU253" s="16"/>
      <c r="AV253" s="16"/>
      <c r="AW253" s="16"/>
      <c r="AX253" s="16"/>
      <c r="AY253" s="16"/>
      <c r="AZ253" s="16"/>
      <c r="BA253" s="16"/>
      <c r="BB253" s="16"/>
      <c r="BC253" s="16"/>
      <c r="BD253" s="16"/>
      <c r="BE253" s="16"/>
      <c r="BF253" s="16"/>
      <c r="BG253" s="16"/>
      <c r="BH253" s="16"/>
      <c r="BI253" s="16"/>
      <c r="BJ253" s="16"/>
      <c r="BK253" s="16"/>
      <c r="BL253" s="16"/>
      <c r="BM253" s="16"/>
      <c r="BN253" s="16"/>
      <c r="BO253" s="16"/>
      <c r="BP253" s="16"/>
      <c r="BQ253" s="16"/>
      <c r="BR253" s="16"/>
      <c r="BS253" s="16"/>
      <c r="BT253" s="16"/>
      <c r="BU253" s="16"/>
      <c r="BV253" s="16"/>
      <c r="BW253" s="16"/>
      <c r="BX253" s="16"/>
    </row>
    <row r="254" spans="11:76" s="13" customFormat="1" x14ac:dyDescent="0.2">
      <c r="K254" s="16"/>
      <c r="L254" s="16"/>
      <c r="M254" s="16"/>
      <c r="N254" s="16"/>
      <c r="O254" s="16"/>
      <c r="P254" s="16"/>
      <c r="Q254" s="16"/>
      <c r="R254" s="16"/>
      <c r="S254" s="16"/>
      <c r="T254" s="16"/>
      <c r="U254" s="16"/>
      <c r="V254" s="16"/>
      <c r="W254" s="16"/>
      <c r="X254" s="16"/>
      <c r="Y254" s="16"/>
      <c r="Z254" s="16"/>
      <c r="AA254" s="16"/>
      <c r="AB254" s="16"/>
      <c r="AC254" s="16"/>
      <c r="AD254" s="16"/>
      <c r="AE254" s="16"/>
      <c r="AF254" s="16"/>
      <c r="AG254" s="16"/>
      <c r="AH254" s="16"/>
      <c r="AI254" s="16"/>
      <c r="AJ254" s="16"/>
      <c r="AK254" s="16"/>
      <c r="AL254" s="16"/>
      <c r="AM254" s="16"/>
      <c r="AN254" s="16"/>
      <c r="AO254" s="16"/>
      <c r="AP254" s="16"/>
      <c r="AQ254" s="16"/>
      <c r="AR254" s="16"/>
      <c r="AS254" s="16"/>
      <c r="AT254" s="16"/>
      <c r="AU254" s="16"/>
      <c r="AV254" s="16"/>
      <c r="AW254" s="16"/>
      <c r="AX254" s="16"/>
      <c r="AY254" s="16"/>
      <c r="AZ254" s="16"/>
      <c r="BA254" s="16"/>
      <c r="BB254" s="16"/>
      <c r="BC254" s="16"/>
      <c r="BD254" s="16"/>
      <c r="BE254" s="16"/>
      <c r="BF254" s="16"/>
      <c r="BG254" s="16"/>
      <c r="BH254" s="16"/>
      <c r="BI254" s="16"/>
      <c r="BJ254" s="16"/>
      <c r="BK254" s="16"/>
      <c r="BL254" s="16"/>
      <c r="BM254" s="16"/>
      <c r="BN254" s="16"/>
      <c r="BO254" s="16"/>
      <c r="BP254" s="16"/>
      <c r="BQ254" s="16"/>
      <c r="BR254" s="16"/>
      <c r="BS254" s="16"/>
      <c r="BT254" s="16"/>
      <c r="BU254" s="16"/>
      <c r="BV254" s="16"/>
      <c r="BW254" s="16"/>
      <c r="BX254" s="16"/>
    </row>
    <row r="255" spans="11:76" s="13" customFormat="1" x14ac:dyDescent="0.2">
      <c r="K255" s="16"/>
      <c r="L255" s="16"/>
      <c r="M255" s="16"/>
      <c r="N255" s="16"/>
      <c r="O255" s="16"/>
      <c r="P255" s="16"/>
      <c r="Q255" s="16"/>
      <c r="R255" s="16"/>
      <c r="S255" s="16"/>
      <c r="T255" s="16"/>
      <c r="U255" s="16"/>
      <c r="V255" s="16"/>
      <c r="W255" s="16"/>
      <c r="X255" s="16"/>
      <c r="Y255" s="16"/>
      <c r="Z255" s="16"/>
      <c r="AA255" s="16"/>
      <c r="AB255" s="16"/>
      <c r="AC255" s="16"/>
      <c r="AD255" s="16"/>
      <c r="AE255" s="16"/>
      <c r="AF255" s="16"/>
      <c r="AG255" s="16"/>
      <c r="AH255" s="16"/>
      <c r="AI255" s="16"/>
      <c r="AJ255" s="16"/>
      <c r="AK255" s="16"/>
      <c r="AL255" s="16"/>
      <c r="AM255" s="16"/>
      <c r="AN255" s="16"/>
      <c r="AO255" s="16"/>
      <c r="AP255" s="16"/>
      <c r="AQ255" s="16"/>
      <c r="AR255" s="16"/>
      <c r="AS255" s="16"/>
      <c r="AT255" s="16"/>
      <c r="AU255" s="16"/>
      <c r="AV255" s="16"/>
      <c r="AW255" s="16"/>
      <c r="AX255" s="16"/>
      <c r="AY255" s="16"/>
      <c r="AZ255" s="16"/>
      <c r="BA255" s="16"/>
      <c r="BB255" s="16"/>
      <c r="BC255" s="16"/>
      <c r="BD255" s="16"/>
      <c r="BE255" s="16"/>
      <c r="BF255" s="16"/>
      <c r="BG255" s="16"/>
      <c r="BH255" s="16"/>
      <c r="BI255" s="16"/>
      <c r="BJ255" s="16"/>
      <c r="BK255" s="16"/>
      <c r="BL255" s="16"/>
      <c r="BM255" s="16"/>
      <c r="BN255" s="16"/>
      <c r="BO255" s="16"/>
      <c r="BP255" s="16"/>
      <c r="BQ255" s="16"/>
      <c r="BR255" s="16"/>
      <c r="BS255" s="16"/>
      <c r="BT255" s="16"/>
      <c r="BU255" s="16"/>
      <c r="BV255" s="16"/>
      <c r="BW255" s="16"/>
      <c r="BX255" s="16"/>
    </row>
    <row r="256" spans="11:76" s="13" customFormat="1" x14ac:dyDescent="0.2">
      <c r="K256" s="16"/>
      <c r="L256" s="16"/>
      <c r="M256" s="16"/>
      <c r="N256" s="16"/>
      <c r="O256" s="16"/>
      <c r="P256" s="16"/>
      <c r="Q256" s="16"/>
      <c r="R256" s="16"/>
      <c r="S256" s="16"/>
      <c r="T256" s="16"/>
      <c r="U256" s="16"/>
      <c r="V256" s="16"/>
      <c r="W256" s="16"/>
      <c r="X256" s="16"/>
      <c r="Y256" s="16"/>
      <c r="Z256" s="16"/>
      <c r="AA256" s="16"/>
      <c r="AB256" s="16"/>
      <c r="AC256" s="16"/>
      <c r="AD256" s="16"/>
      <c r="AE256" s="16"/>
      <c r="AF256" s="16"/>
      <c r="AG256" s="16"/>
      <c r="AH256" s="16"/>
      <c r="AI256" s="16"/>
      <c r="AJ256" s="16"/>
      <c r="AK256" s="16"/>
      <c r="AL256" s="16"/>
      <c r="AM256" s="16"/>
      <c r="AN256" s="16"/>
      <c r="AO256" s="16"/>
      <c r="AP256" s="16"/>
      <c r="AQ256" s="16"/>
      <c r="AR256" s="16"/>
      <c r="AS256" s="16"/>
      <c r="AT256" s="16"/>
      <c r="AU256" s="16"/>
      <c r="AV256" s="16"/>
      <c r="AW256" s="16"/>
      <c r="AX256" s="16"/>
      <c r="AY256" s="16"/>
      <c r="AZ256" s="16"/>
      <c r="BA256" s="16"/>
      <c r="BB256" s="16"/>
      <c r="BC256" s="16"/>
      <c r="BD256" s="16"/>
      <c r="BE256" s="16"/>
      <c r="BF256" s="16"/>
      <c r="BG256" s="16"/>
      <c r="BH256" s="16"/>
      <c r="BI256" s="16"/>
      <c r="BJ256" s="16"/>
      <c r="BK256" s="16"/>
      <c r="BL256" s="16"/>
      <c r="BM256" s="16"/>
      <c r="BN256" s="16"/>
      <c r="BO256" s="16"/>
      <c r="BP256" s="16"/>
      <c r="BQ256" s="16"/>
      <c r="BR256" s="16"/>
      <c r="BS256" s="16"/>
      <c r="BT256" s="16"/>
      <c r="BU256" s="16"/>
      <c r="BV256" s="16"/>
      <c r="BW256" s="16"/>
      <c r="BX256" s="16"/>
    </row>
    <row r="257" spans="11:150" s="13" customFormat="1" x14ac:dyDescent="0.2">
      <c r="K257" s="16"/>
      <c r="L257" s="16"/>
      <c r="M257" s="16"/>
      <c r="N257" s="16"/>
      <c r="O257" s="16"/>
      <c r="P257" s="16"/>
      <c r="Q257" s="16"/>
      <c r="R257" s="16"/>
      <c r="S257" s="16"/>
      <c r="T257" s="16"/>
      <c r="U257" s="16"/>
      <c r="V257" s="16"/>
      <c r="W257" s="16"/>
      <c r="X257" s="16"/>
      <c r="Y257" s="16"/>
      <c r="Z257" s="16"/>
      <c r="AA257" s="16"/>
      <c r="AB257" s="16"/>
      <c r="AC257" s="16"/>
      <c r="AD257" s="16"/>
      <c r="AE257" s="16"/>
      <c r="AF257" s="16"/>
      <c r="AG257" s="16"/>
      <c r="AH257" s="16"/>
      <c r="AI257" s="16"/>
      <c r="AJ257" s="16"/>
      <c r="AK257" s="16"/>
      <c r="AL257" s="16"/>
      <c r="AM257" s="16"/>
      <c r="AN257" s="16"/>
      <c r="AO257" s="16"/>
      <c r="AP257" s="16"/>
      <c r="AQ257" s="16"/>
      <c r="AR257" s="16"/>
      <c r="AS257" s="16"/>
      <c r="AT257" s="16"/>
      <c r="AU257" s="16"/>
      <c r="AV257" s="16"/>
      <c r="AW257" s="16"/>
      <c r="AX257" s="16"/>
      <c r="AY257" s="16"/>
      <c r="AZ257" s="16"/>
      <c r="BA257" s="16"/>
      <c r="BB257" s="16"/>
      <c r="BC257" s="16"/>
      <c r="BD257" s="16"/>
      <c r="BE257" s="16"/>
      <c r="BF257" s="16"/>
      <c r="BG257" s="16"/>
      <c r="BH257" s="16"/>
      <c r="BI257" s="16"/>
      <c r="BJ257" s="16"/>
      <c r="BK257" s="16"/>
      <c r="BL257" s="16"/>
      <c r="BM257" s="16"/>
      <c r="BN257" s="16"/>
      <c r="BO257" s="16"/>
      <c r="BP257" s="16"/>
      <c r="BQ257" s="16"/>
      <c r="BR257" s="16"/>
      <c r="BS257" s="16"/>
      <c r="BT257" s="16"/>
      <c r="BU257" s="16"/>
      <c r="BV257" s="16"/>
      <c r="BW257" s="16"/>
      <c r="BX257" s="16"/>
    </row>
    <row r="258" spans="11:150" s="13" customFormat="1" x14ac:dyDescent="0.2">
      <c r="K258" s="16"/>
      <c r="L258" s="16"/>
      <c r="M258" s="16"/>
      <c r="N258" s="16"/>
      <c r="O258" s="16"/>
      <c r="P258" s="16"/>
      <c r="Q258" s="16"/>
      <c r="R258" s="16"/>
      <c r="S258" s="16"/>
      <c r="T258" s="16"/>
      <c r="U258" s="16"/>
      <c r="V258" s="16"/>
      <c r="W258" s="16"/>
      <c r="X258" s="16"/>
      <c r="Y258" s="16"/>
      <c r="Z258" s="16"/>
      <c r="AA258" s="16"/>
      <c r="AB258" s="16"/>
      <c r="AC258" s="16"/>
      <c r="AD258" s="16"/>
      <c r="AE258" s="16"/>
      <c r="AF258" s="16"/>
      <c r="AG258" s="16"/>
      <c r="AH258" s="16"/>
      <c r="AI258" s="16"/>
      <c r="AJ258" s="16"/>
      <c r="AK258" s="16"/>
      <c r="AL258" s="16"/>
      <c r="AM258" s="16"/>
      <c r="AN258" s="16"/>
      <c r="AO258" s="16"/>
      <c r="AP258" s="16"/>
      <c r="AQ258" s="16"/>
      <c r="AR258" s="16"/>
      <c r="AS258" s="16"/>
      <c r="AT258" s="16"/>
      <c r="AU258" s="16"/>
      <c r="AV258" s="16"/>
      <c r="AW258" s="16"/>
      <c r="AX258" s="16"/>
      <c r="AY258" s="16"/>
      <c r="AZ258" s="16"/>
      <c r="BA258" s="16"/>
      <c r="BB258" s="16"/>
      <c r="BC258" s="16"/>
      <c r="BD258" s="16"/>
      <c r="BE258" s="16"/>
      <c r="BF258" s="16"/>
      <c r="BG258" s="16"/>
      <c r="BH258" s="16"/>
      <c r="BI258" s="16"/>
      <c r="BJ258" s="16"/>
      <c r="BK258" s="16"/>
      <c r="BL258" s="16"/>
      <c r="BM258" s="16"/>
      <c r="BN258" s="16"/>
      <c r="BO258" s="16"/>
      <c r="BP258" s="16"/>
      <c r="BQ258" s="16"/>
      <c r="BR258" s="16"/>
      <c r="BS258" s="16"/>
      <c r="BT258" s="16"/>
      <c r="BU258" s="16"/>
      <c r="BV258" s="16"/>
      <c r="BW258" s="16"/>
      <c r="BX258" s="16"/>
    </row>
    <row r="259" spans="11:150" s="13" customFormat="1" x14ac:dyDescent="0.2">
      <c r="K259" s="16"/>
      <c r="L259" s="16"/>
      <c r="M259" s="16"/>
      <c r="N259" s="16"/>
      <c r="O259" s="16"/>
      <c r="P259" s="16"/>
      <c r="Q259" s="16"/>
      <c r="R259" s="16"/>
      <c r="S259" s="16"/>
      <c r="T259" s="16"/>
      <c r="U259" s="16"/>
      <c r="V259" s="16"/>
      <c r="W259" s="16"/>
      <c r="X259" s="16"/>
      <c r="Y259" s="16"/>
      <c r="Z259" s="16"/>
      <c r="AA259" s="16"/>
      <c r="AB259" s="16"/>
      <c r="AC259" s="16"/>
      <c r="AD259" s="16"/>
      <c r="AE259" s="16"/>
      <c r="AF259" s="16"/>
      <c r="AG259" s="16"/>
      <c r="AH259" s="16"/>
      <c r="AI259" s="16"/>
      <c r="AJ259" s="16"/>
      <c r="AK259" s="16"/>
      <c r="AL259" s="16"/>
      <c r="AM259" s="16"/>
      <c r="AN259" s="16"/>
      <c r="AO259" s="16"/>
      <c r="AP259" s="16"/>
      <c r="AQ259" s="16"/>
      <c r="AR259" s="16"/>
      <c r="AS259" s="16"/>
      <c r="AT259" s="16"/>
      <c r="AU259" s="16"/>
      <c r="AV259" s="16"/>
      <c r="AW259" s="16"/>
      <c r="AX259" s="16"/>
      <c r="AY259" s="16"/>
      <c r="AZ259" s="16"/>
      <c r="BA259" s="16"/>
      <c r="BB259" s="16"/>
      <c r="BC259" s="16"/>
      <c r="BD259" s="16"/>
      <c r="BE259" s="16"/>
      <c r="BF259" s="16"/>
      <c r="BG259" s="16"/>
      <c r="BH259" s="16"/>
      <c r="BI259" s="16"/>
      <c r="BJ259" s="16"/>
      <c r="BK259" s="16"/>
      <c r="BL259" s="16"/>
      <c r="BM259" s="16"/>
      <c r="BN259" s="16"/>
      <c r="BO259" s="16"/>
      <c r="BP259" s="16"/>
      <c r="BQ259" s="16"/>
      <c r="BR259" s="16"/>
      <c r="BS259" s="16"/>
      <c r="BT259" s="16"/>
      <c r="BU259" s="16"/>
      <c r="BV259" s="16"/>
      <c r="BW259" s="16"/>
      <c r="BX259" s="16"/>
    </row>
    <row r="260" spans="11:150" s="13" customFormat="1" x14ac:dyDescent="0.2">
      <c r="K260" s="16"/>
      <c r="L260" s="16"/>
      <c r="M260" s="16"/>
      <c r="N260" s="16"/>
      <c r="O260" s="16"/>
      <c r="P260" s="16"/>
      <c r="Q260" s="16"/>
      <c r="R260" s="16"/>
      <c r="S260" s="16"/>
      <c r="T260" s="16"/>
      <c r="U260" s="16"/>
      <c r="V260" s="16"/>
      <c r="W260" s="16"/>
      <c r="X260" s="16"/>
      <c r="Y260" s="16"/>
      <c r="Z260" s="16"/>
      <c r="AA260" s="16"/>
      <c r="AB260" s="16"/>
      <c r="AC260" s="16"/>
      <c r="AD260" s="16"/>
      <c r="AE260" s="16"/>
      <c r="AF260" s="16"/>
      <c r="AG260" s="16"/>
      <c r="AH260" s="16"/>
      <c r="AI260" s="16"/>
      <c r="AJ260" s="16"/>
      <c r="AK260" s="16"/>
      <c r="AL260" s="16"/>
      <c r="AM260" s="16"/>
      <c r="AN260" s="16"/>
      <c r="AO260" s="16"/>
      <c r="AP260" s="16"/>
      <c r="AQ260" s="16"/>
      <c r="AR260" s="16"/>
      <c r="AS260" s="16"/>
      <c r="AT260" s="16"/>
      <c r="AU260" s="16"/>
      <c r="AV260" s="16"/>
      <c r="AW260" s="16"/>
      <c r="AX260" s="16"/>
      <c r="AY260" s="16"/>
      <c r="AZ260" s="16"/>
      <c r="BA260" s="16"/>
      <c r="BB260" s="16"/>
      <c r="BC260" s="16"/>
      <c r="BD260" s="16"/>
      <c r="BE260" s="16"/>
      <c r="BF260" s="16"/>
      <c r="BG260" s="16"/>
      <c r="BH260" s="16"/>
      <c r="BI260" s="16"/>
      <c r="BJ260" s="16"/>
      <c r="BK260" s="16"/>
      <c r="BL260" s="16"/>
      <c r="BM260" s="16"/>
      <c r="BN260" s="16"/>
      <c r="BO260" s="16"/>
      <c r="BP260" s="16"/>
      <c r="BQ260" s="16"/>
      <c r="BR260" s="16"/>
      <c r="BS260" s="16"/>
      <c r="BT260" s="16"/>
      <c r="BU260" s="16"/>
      <c r="BV260" s="16"/>
      <c r="BW260" s="16"/>
      <c r="BX260" s="16"/>
    </row>
    <row r="261" spans="11:150" s="13" customFormat="1" x14ac:dyDescent="0.2">
      <c r="K261" s="16"/>
      <c r="L261" s="16"/>
      <c r="M261" s="16"/>
      <c r="N261" s="16"/>
      <c r="O261" s="16"/>
      <c r="P261" s="16"/>
      <c r="Q261" s="16"/>
      <c r="R261" s="16"/>
      <c r="S261" s="16"/>
      <c r="T261" s="16"/>
      <c r="U261" s="16"/>
      <c r="V261" s="16"/>
      <c r="W261" s="16"/>
      <c r="X261" s="16"/>
      <c r="Y261" s="16"/>
      <c r="Z261" s="16"/>
      <c r="AA261" s="16"/>
      <c r="AB261" s="16"/>
      <c r="AC261" s="16"/>
      <c r="AD261" s="16"/>
      <c r="AE261" s="16"/>
      <c r="AF261" s="16"/>
      <c r="AG261" s="16"/>
      <c r="AH261" s="16"/>
      <c r="AI261" s="16"/>
      <c r="AJ261" s="16"/>
      <c r="AK261" s="16"/>
      <c r="AL261" s="16"/>
      <c r="AM261" s="16"/>
      <c r="AN261" s="16"/>
      <c r="AO261" s="16"/>
      <c r="AP261" s="16"/>
      <c r="AQ261" s="16"/>
      <c r="AR261" s="16"/>
      <c r="AS261" s="16"/>
      <c r="AT261" s="16"/>
      <c r="AU261" s="16"/>
      <c r="AV261" s="16"/>
      <c r="AW261" s="16"/>
      <c r="AX261" s="16"/>
      <c r="AY261" s="16"/>
      <c r="AZ261" s="16"/>
      <c r="BA261" s="16"/>
      <c r="BB261" s="16"/>
      <c r="BC261" s="16"/>
      <c r="BD261" s="16"/>
      <c r="BE261" s="16"/>
      <c r="BF261" s="16"/>
      <c r="BG261" s="16"/>
      <c r="BH261" s="16"/>
      <c r="BI261" s="16"/>
      <c r="BJ261" s="16"/>
      <c r="BK261" s="16"/>
      <c r="BL261" s="16"/>
      <c r="BM261" s="16"/>
      <c r="BN261" s="16"/>
      <c r="BO261" s="16"/>
      <c r="BP261" s="16"/>
      <c r="BQ261" s="16"/>
      <c r="BR261" s="16"/>
      <c r="BS261" s="16"/>
      <c r="BT261" s="16"/>
      <c r="BU261" s="16"/>
      <c r="BV261" s="16"/>
      <c r="BW261" s="16"/>
      <c r="BX261" s="16"/>
    </row>
    <row r="262" spans="11:150" s="13" customFormat="1" x14ac:dyDescent="0.2">
      <c r="K262" s="16"/>
      <c r="L262" s="16"/>
      <c r="M262" s="16"/>
      <c r="N262" s="16"/>
      <c r="O262" s="16"/>
      <c r="P262" s="16"/>
      <c r="Q262" s="16"/>
      <c r="R262" s="16"/>
      <c r="S262" s="16"/>
      <c r="T262" s="16"/>
      <c r="U262" s="16"/>
      <c r="V262" s="16"/>
      <c r="W262" s="16"/>
      <c r="X262" s="16"/>
      <c r="Y262" s="16"/>
      <c r="Z262" s="16"/>
      <c r="AA262" s="16"/>
      <c r="AB262" s="16"/>
      <c r="AC262" s="16"/>
      <c r="AD262" s="16"/>
      <c r="AE262" s="16"/>
      <c r="AF262" s="16"/>
      <c r="AG262" s="16"/>
      <c r="AH262" s="16"/>
      <c r="AI262" s="16"/>
      <c r="AJ262" s="16"/>
      <c r="AK262" s="16"/>
      <c r="AL262" s="16"/>
      <c r="AM262" s="16"/>
      <c r="AN262" s="16"/>
      <c r="AO262" s="16"/>
      <c r="AP262" s="16"/>
      <c r="AQ262" s="16"/>
      <c r="AR262" s="16"/>
      <c r="AS262" s="16"/>
      <c r="AT262" s="16"/>
      <c r="AU262" s="16"/>
      <c r="AV262" s="16"/>
      <c r="AW262" s="16"/>
      <c r="AX262" s="16"/>
      <c r="AY262" s="16"/>
      <c r="AZ262" s="16"/>
      <c r="BA262" s="16"/>
      <c r="BB262" s="16"/>
      <c r="BC262" s="16"/>
      <c r="BD262" s="16"/>
      <c r="BE262" s="16"/>
      <c r="BF262" s="16"/>
      <c r="BG262" s="16"/>
      <c r="BH262" s="16"/>
      <c r="BI262" s="16"/>
      <c r="BJ262" s="16"/>
      <c r="BK262" s="16"/>
      <c r="BL262" s="16"/>
      <c r="BM262" s="16"/>
      <c r="BN262" s="16"/>
      <c r="BO262" s="16"/>
      <c r="BP262" s="16"/>
      <c r="BQ262" s="16"/>
      <c r="BR262" s="16"/>
      <c r="BS262" s="16"/>
      <c r="BT262" s="16"/>
      <c r="BU262" s="16"/>
      <c r="BV262" s="16"/>
      <c r="BW262" s="16"/>
      <c r="BX262" s="16"/>
    </row>
    <row r="263" spans="11:150" s="4" customFormat="1" x14ac:dyDescent="0.2">
      <c r="K263" s="16"/>
      <c r="L263" s="16"/>
      <c r="M263" s="16"/>
      <c r="N263" s="16"/>
      <c r="O263" s="16"/>
      <c r="P263" s="16"/>
      <c r="Q263" s="16"/>
      <c r="R263" s="16"/>
      <c r="S263" s="16"/>
      <c r="T263" s="16"/>
      <c r="U263" s="16"/>
      <c r="V263" s="16"/>
      <c r="W263" s="16"/>
      <c r="X263" s="16"/>
      <c r="Y263" s="16"/>
      <c r="Z263" s="16"/>
      <c r="AA263" s="16"/>
      <c r="AB263" s="16"/>
      <c r="AC263" s="16"/>
      <c r="AD263" s="16"/>
      <c r="AE263" s="16"/>
      <c r="AF263" s="16"/>
      <c r="AG263" s="16"/>
      <c r="AH263" s="16"/>
      <c r="AI263" s="16"/>
      <c r="AJ263" s="16"/>
      <c r="AK263" s="16"/>
      <c r="AL263" s="16"/>
      <c r="AM263" s="16"/>
      <c r="AN263" s="16"/>
      <c r="AO263" s="16"/>
      <c r="AP263" s="16"/>
      <c r="AQ263" s="16"/>
      <c r="AR263" s="16"/>
      <c r="AS263" s="16"/>
      <c r="AT263" s="16"/>
      <c r="AU263" s="16"/>
      <c r="AV263" s="16"/>
      <c r="AW263" s="16"/>
      <c r="AX263" s="16"/>
      <c r="AY263" s="16"/>
      <c r="AZ263" s="16"/>
      <c r="BA263" s="16"/>
      <c r="BB263" s="16"/>
      <c r="BC263" s="16"/>
      <c r="BD263" s="16"/>
      <c r="BE263" s="16"/>
      <c r="BF263" s="16"/>
      <c r="BG263" s="16"/>
      <c r="BH263" s="16"/>
      <c r="BI263" s="16"/>
      <c r="BJ263" s="16"/>
      <c r="BK263" s="16"/>
      <c r="BL263" s="16"/>
      <c r="BM263" s="16"/>
      <c r="BN263" s="16"/>
      <c r="BO263" s="16"/>
      <c r="BP263" s="16"/>
      <c r="BQ263" s="16"/>
      <c r="BR263" s="16"/>
      <c r="BS263" s="16"/>
      <c r="BT263" s="16"/>
      <c r="BU263" s="16"/>
      <c r="BV263" s="16"/>
      <c r="BW263" s="16"/>
      <c r="BX263" s="16"/>
      <c r="BY263" s="13"/>
      <c r="BZ263" s="13"/>
      <c r="CA263" s="13"/>
      <c r="CB263" s="13"/>
      <c r="CC263" s="13"/>
      <c r="CD263" s="13"/>
      <c r="CE263" s="13"/>
      <c r="CF263" s="13"/>
      <c r="CG263" s="13"/>
      <c r="CH263" s="13"/>
      <c r="CI263" s="13"/>
      <c r="CJ263" s="13"/>
      <c r="CK263" s="13"/>
      <c r="CL263" s="13"/>
      <c r="CM263" s="13"/>
      <c r="CN263" s="13"/>
      <c r="CO263" s="13"/>
      <c r="CP263" s="13"/>
      <c r="CQ263" s="13"/>
      <c r="CR263" s="13"/>
      <c r="CS263" s="13"/>
      <c r="CT263" s="13"/>
      <c r="CU263" s="13"/>
      <c r="CV263" s="13"/>
      <c r="CW263" s="13"/>
      <c r="CX263" s="13"/>
      <c r="CY263" s="13"/>
      <c r="CZ263" s="13"/>
      <c r="DA263" s="13"/>
      <c r="DB263" s="13"/>
      <c r="DC263" s="13"/>
      <c r="DD263" s="13"/>
      <c r="DE263" s="13"/>
      <c r="DF263" s="13"/>
      <c r="DG263" s="13"/>
      <c r="DH263" s="13"/>
      <c r="DI263" s="13"/>
      <c r="DJ263" s="13"/>
      <c r="DK263" s="13"/>
      <c r="DL263" s="13"/>
      <c r="DM263" s="13"/>
      <c r="DN263" s="13"/>
      <c r="DO263" s="13"/>
      <c r="DP263" s="13"/>
      <c r="DQ263" s="13"/>
      <c r="DR263" s="13"/>
      <c r="DS263" s="13"/>
      <c r="DT263" s="13"/>
      <c r="DU263" s="13"/>
      <c r="DV263" s="13"/>
      <c r="DW263" s="13"/>
      <c r="DX263" s="13"/>
      <c r="DY263" s="13"/>
      <c r="DZ263" s="13"/>
      <c r="EA263" s="13"/>
      <c r="EB263" s="13"/>
      <c r="EC263" s="13"/>
      <c r="ED263" s="13"/>
      <c r="EE263" s="13"/>
      <c r="EF263" s="13"/>
      <c r="EG263" s="13"/>
      <c r="EH263" s="13"/>
      <c r="EI263" s="13"/>
      <c r="EJ263" s="13"/>
      <c r="EK263" s="13"/>
      <c r="EL263" s="13"/>
      <c r="EM263" s="13"/>
      <c r="EN263" s="13"/>
      <c r="EO263" s="13"/>
      <c r="EP263" s="13"/>
      <c r="EQ263" s="13"/>
      <c r="ER263" s="13"/>
      <c r="ES263" s="13"/>
      <c r="ET263" s="13"/>
    </row>
    <row r="264" spans="11:150" s="4" customFormat="1" x14ac:dyDescent="0.2">
      <c r="K264" s="16"/>
      <c r="L264" s="16"/>
      <c r="M264" s="16"/>
      <c r="N264" s="16"/>
      <c r="O264" s="16"/>
      <c r="P264" s="16"/>
      <c r="Q264" s="16"/>
      <c r="R264" s="16"/>
      <c r="S264" s="16"/>
      <c r="T264" s="16"/>
      <c r="U264" s="16"/>
      <c r="V264" s="16"/>
      <c r="W264" s="16"/>
      <c r="X264" s="16"/>
      <c r="Y264" s="16"/>
      <c r="Z264" s="16"/>
      <c r="AA264" s="16"/>
      <c r="AB264" s="16"/>
      <c r="AC264" s="16"/>
      <c r="AD264" s="16"/>
      <c r="AE264" s="16"/>
      <c r="AF264" s="16"/>
      <c r="AG264" s="16"/>
      <c r="AH264" s="16"/>
      <c r="AI264" s="16"/>
      <c r="AJ264" s="16"/>
      <c r="AK264" s="16"/>
      <c r="AL264" s="16"/>
      <c r="AM264" s="16"/>
      <c r="AN264" s="16"/>
      <c r="AO264" s="16"/>
      <c r="AP264" s="16"/>
      <c r="AQ264" s="16"/>
      <c r="AR264" s="16"/>
      <c r="AS264" s="16"/>
      <c r="AT264" s="16"/>
      <c r="AU264" s="16"/>
      <c r="AV264" s="16"/>
      <c r="AW264" s="16"/>
      <c r="AX264" s="16"/>
      <c r="AY264" s="16"/>
      <c r="AZ264" s="16"/>
      <c r="BA264" s="16"/>
      <c r="BB264" s="16"/>
      <c r="BC264" s="16"/>
      <c r="BD264" s="16"/>
      <c r="BE264" s="16"/>
      <c r="BF264" s="16"/>
      <c r="BG264" s="16"/>
      <c r="BH264" s="16"/>
      <c r="BI264" s="16"/>
      <c r="BJ264" s="16"/>
      <c r="BK264" s="16"/>
      <c r="BL264" s="16"/>
      <c r="BM264" s="16"/>
      <c r="BN264" s="16"/>
      <c r="BO264" s="16"/>
      <c r="BP264" s="16"/>
      <c r="BQ264" s="16"/>
      <c r="BR264" s="16"/>
      <c r="BS264" s="16"/>
      <c r="BT264" s="16"/>
      <c r="BU264" s="16"/>
      <c r="BV264" s="16"/>
      <c r="BW264" s="16"/>
      <c r="BX264" s="16"/>
      <c r="BY264" s="13"/>
      <c r="BZ264" s="13"/>
      <c r="CA264" s="13"/>
      <c r="CB264" s="13"/>
      <c r="CC264" s="13"/>
      <c r="CD264" s="13"/>
      <c r="CE264" s="13"/>
      <c r="CF264" s="13"/>
      <c r="CG264" s="13"/>
      <c r="CH264" s="13"/>
      <c r="CI264" s="13"/>
      <c r="CJ264" s="13"/>
      <c r="CK264" s="13"/>
      <c r="CL264" s="13"/>
      <c r="CM264" s="13"/>
      <c r="CN264" s="13"/>
      <c r="CO264" s="13"/>
      <c r="CP264" s="13"/>
      <c r="CQ264" s="13"/>
      <c r="CR264" s="13"/>
      <c r="CS264" s="13"/>
      <c r="CT264" s="13"/>
      <c r="CU264" s="13"/>
      <c r="CV264" s="13"/>
      <c r="CW264" s="13"/>
      <c r="CX264" s="13"/>
      <c r="CY264" s="13"/>
      <c r="CZ264" s="13"/>
      <c r="DA264" s="13"/>
      <c r="DB264" s="13"/>
      <c r="DC264" s="13"/>
      <c r="DD264" s="13"/>
      <c r="DE264" s="13"/>
      <c r="DF264" s="13"/>
      <c r="DG264" s="13"/>
      <c r="DH264" s="13"/>
      <c r="DI264" s="13"/>
      <c r="DJ264" s="13"/>
      <c r="DK264" s="13"/>
      <c r="DL264" s="13"/>
      <c r="DM264" s="13"/>
      <c r="DN264" s="13"/>
      <c r="DO264" s="13"/>
      <c r="DP264" s="13"/>
      <c r="DQ264" s="13"/>
      <c r="DR264" s="13"/>
      <c r="DS264" s="13"/>
      <c r="DT264" s="13"/>
      <c r="DU264" s="13"/>
      <c r="DV264" s="13"/>
      <c r="DW264" s="13"/>
      <c r="DX264" s="13"/>
      <c r="DY264" s="13"/>
      <c r="DZ264" s="13"/>
      <c r="EA264" s="13"/>
      <c r="EB264" s="13"/>
      <c r="EC264" s="13"/>
      <c r="ED264" s="13"/>
      <c r="EE264" s="13"/>
      <c r="EF264" s="13"/>
      <c r="EG264" s="13"/>
      <c r="EH264" s="13"/>
      <c r="EI264" s="13"/>
      <c r="EJ264" s="13"/>
      <c r="EK264" s="13"/>
      <c r="EL264" s="13"/>
      <c r="EM264" s="13"/>
      <c r="EN264" s="13"/>
      <c r="EO264" s="13"/>
      <c r="EP264" s="13"/>
      <c r="EQ264" s="13"/>
      <c r="ER264" s="13"/>
      <c r="ES264" s="13"/>
      <c r="ET264" s="13"/>
    </row>
    <row r="265" spans="11:150" s="4" customFormat="1" x14ac:dyDescent="0.2">
      <c r="K265" s="16"/>
      <c r="L265" s="16"/>
      <c r="M265" s="16"/>
      <c r="N265" s="16"/>
      <c r="O265" s="16"/>
      <c r="P265" s="16"/>
      <c r="Q265" s="16"/>
      <c r="R265" s="16"/>
      <c r="S265" s="16"/>
      <c r="T265" s="16"/>
      <c r="U265" s="16"/>
      <c r="V265" s="16"/>
      <c r="W265" s="16"/>
      <c r="X265" s="16"/>
      <c r="Y265" s="16"/>
      <c r="Z265" s="16"/>
      <c r="AA265" s="16"/>
      <c r="AB265" s="16"/>
      <c r="AC265" s="16"/>
      <c r="AD265" s="16"/>
      <c r="AE265" s="16"/>
      <c r="AF265" s="16"/>
      <c r="AG265" s="16"/>
      <c r="AH265" s="16"/>
      <c r="AI265" s="16"/>
      <c r="AJ265" s="16"/>
      <c r="AK265" s="16"/>
      <c r="AL265" s="16"/>
      <c r="AM265" s="16"/>
      <c r="AN265" s="16"/>
      <c r="AO265" s="16"/>
      <c r="AP265" s="16"/>
      <c r="AQ265" s="16"/>
      <c r="AR265" s="16"/>
      <c r="AS265" s="16"/>
      <c r="AT265" s="16"/>
      <c r="AU265" s="16"/>
      <c r="AV265" s="16"/>
      <c r="AW265" s="16"/>
      <c r="AX265" s="16"/>
      <c r="AY265" s="16"/>
      <c r="AZ265" s="16"/>
      <c r="BA265" s="16"/>
      <c r="BB265" s="16"/>
      <c r="BC265" s="16"/>
      <c r="BD265" s="16"/>
      <c r="BE265" s="16"/>
      <c r="BF265" s="16"/>
      <c r="BG265" s="16"/>
      <c r="BH265" s="16"/>
      <c r="BI265" s="16"/>
      <c r="BJ265" s="16"/>
      <c r="BK265" s="16"/>
      <c r="BL265" s="16"/>
      <c r="BM265" s="16"/>
      <c r="BN265" s="16"/>
      <c r="BO265" s="16"/>
      <c r="BP265" s="16"/>
      <c r="BQ265" s="16"/>
      <c r="BR265" s="16"/>
      <c r="BS265" s="16"/>
      <c r="BT265" s="16"/>
      <c r="BU265" s="16"/>
      <c r="BV265" s="16"/>
      <c r="BW265" s="16"/>
      <c r="BX265" s="16"/>
      <c r="BY265" s="13"/>
      <c r="BZ265" s="13"/>
      <c r="CA265" s="13"/>
      <c r="CB265" s="13"/>
      <c r="CC265" s="13"/>
      <c r="CD265" s="13"/>
      <c r="CE265" s="13"/>
      <c r="CF265" s="13"/>
      <c r="CG265" s="13"/>
      <c r="CH265" s="13"/>
      <c r="CI265" s="13"/>
      <c r="CJ265" s="13"/>
      <c r="CK265" s="13"/>
      <c r="CL265" s="13"/>
      <c r="CM265" s="13"/>
      <c r="CN265" s="13"/>
      <c r="CO265" s="13"/>
      <c r="CP265" s="13"/>
      <c r="CQ265" s="13"/>
      <c r="CR265" s="13"/>
      <c r="CS265" s="13"/>
      <c r="CT265" s="13"/>
      <c r="CU265" s="13"/>
      <c r="CV265" s="13"/>
      <c r="CW265" s="13"/>
      <c r="CX265" s="13"/>
      <c r="CY265" s="13"/>
      <c r="CZ265" s="13"/>
      <c r="DA265" s="13"/>
      <c r="DB265" s="13"/>
      <c r="DC265" s="13"/>
      <c r="DD265" s="13"/>
      <c r="DE265" s="13"/>
      <c r="DF265" s="13"/>
      <c r="DG265" s="13"/>
      <c r="DH265" s="13"/>
      <c r="DI265" s="13"/>
      <c r="DJ265" s="13"/>
      <c r="DK265" s="13"/>
      <c r="DL265" s="13"/>
      <c r="DM265" s="13"/>
      <c r="DN265" s="13"/>
      <c r="DO265" s="13"/>
      <c r="DP265" s="13"/>
      <c r="DQ265" s="13"/>
      <c r="DR265" s="13"/>
      <c r="DS265" s="13"/>
      <c r="DT265" s="13"/>
      <c r="DU265" s="13"/>
      <c r="DV265" s="13"/>
      <c r="DW265" s="13"/>
      <c r="DX265" s="13"/>
      <c r="DY265" s="13"/>
      <c r="DZ265" s="13"/>
      <c r="EA265" s="13"/>
      <c r="EB265" s="13"/>
      <c r="EC265" s="13"/>
      <c r="ED265" s="13"/>
      <c r="EE265" s="13"/>
      <c r="EF265" s="13"/>
      <c r="EG265" s="13"/>
      <c r="EH265" s="13"/>
      <c r="EI265" s="13"/>
      <c r="EJ265" s="13"/>
      <c r="EK265" s="13"/>
      <c r="EL265" s="13"/>
      <c r="EM265" s="13"/>
      <c r="EN265" s="13"/>
      <c r="EO265" s="13"/>
      <c r="EP265" s="13"/>
      <c r="EQ265" s="13"/>
      <c r="ER265" s="13"/>
      <c r="ES265" s="13"/>
      <c r="ET265" s="13"/>
    </row>
    <row r="266" spans="11:150" s="4" customFormat="1" x14ac:dyDescent="0.2">
      <c r="K266" s="16"/>
      <c r="L266" s="16"/>
      <c r="M266" s="16"/>
      <c r="N266" s="16"/>
      <c r="O266" s="16"/>
      <c r="P266" s="16"/>
      <c r="Q266" s="16"/>
      <c r="R266" s="16"/>
      <c r="S266" s="16"/>
      <c r="T266" s="16"/>
      <c r="U266" s="16"/>
      <c r="V266" s="16"/>
      <c r="W266" s="16"/>
      <c r="X266" s="16"/>
      <c r="Y266" s="16"/>
      <c r="Z266" s="16"/>
      <c r="AA266" s="16"/>
      <c r="AB266" s="16"/>
      <c r="AC266" s="16"/>
      <c r="AD266" s="16"/>
      <c r="AE266" s="16"/>
      <c r="AF266" s="16"/>
      <c r="AG266" s="16"/>
      <c r="AH266" s="16"/>
      <c r="AI266" s="16"/>
      <c r="AJ266" s="16"/>
      <c r="AK266" s="16"/>
      <c r="AL266" s="16"/>
      <c r="AM266" s="16"/>
      <c r="AN266" s="16"/>
      <c r="AO266" s="16"/>
      <c r="AP266" s="16"/>
      <c r="AQ266" s="16"/>
      <c r="AR266" s="16"/>
      <c r="AS266" s="16"/>
      <c r="AT266" s="16"/>
      <c r="AU266" s="16"/>
      <c r="AV266" s="16"/>
      <c r="AW266" s="16"/>
      <c r="AX266" s="16"/>
      <c r="AY266" s="16"/>
      <c r="AZ266" s="16"/>
      <c r="BA266" s="16"/>
      <c r="BB266" s="16"/>
      <c r="BC266" s="16"/>
      <c r="BD266" s="16"/>
      <c r="BE266" s="16"/>
      <c r="BF266" s="16"/>
      <c r="BG266" s="16"/>
      <c r="BH266" s="16"/>
      <c r="BI266" s="16"/>
      <c r="BJ266" s="16"/>
      <c r="BK266" s="16"/>
      <c r="BL266" s="16"/>
      <c r="BM266" s="16"/>
      <c r="BN266" s="16"/>
      <c r="BO266" s="16"/>
      <c r="BP266" s="16"/>
      <c r="BQ266" s="16"/>
      <c r="BR266" s="16"/>
      <c r="BS266" s="16"/>
      <c r="BT266" s="16"/>
      <c r="BU266" s="16"/>
      <c r="BV266" s="16"/>
      <c r="BW266" s="16"/>
      <c r="BX266" s="16"/>
      <c r="BY266" s="13"/>
      <c r="BZ266" s="13"/>
      <c r="CA266" s="13"/>
      <c r="CB266" s="13"/>
      <c r="CC266" s="13"/>
      <c r="CD266" s="13"/>
      <c r="CE266" s="13"/>
      <c r="CF266" s="13"/>
      <c r="CG266" s="13"/>
      <c r="CH266" s="13"/>
      <c r="CI266" s="13"/>
      <c r="CJ266" s="13"/>
      <c r="CK266" s="13"/>
      <c r="CL266" s="13"/>
      <c r="CM266" s="13"/>
      <c r="CN266" s="13"/>
      <c r="CO266" s="13"/>
      <c r="CP266" s="13"/>
      <c r="CQ266" s="13"/>
      <c r="CR266" s="13"/>
      <c r="CS266" s="13"/>
      <c r="CT266" s="13"/>
      <c r="CU266" s="13"/>
      <c r="CV266" s="13"/>
      <c r="CW266" s="13"/>
      <c r="CX266" s="13"/>
      <c r="CY266" s="13"/>
      <c r="CZ266" s="13"/>
      <c r="DA266" s="13"/>
      <c r="DB266" s="13"/>
      <c r="DC266" s="13"/>
      <c r="DD266" s="13"/>
      <c r="DE266" s="13"/>
      <c r="DF266" s="13"/>
      <c r="DG266" s="13"/>
      <c r="DH266" s="13"/>
      <c r="DI266" s="13"/>
      <c r="DJ266" s="13"/>
      <c r="DK266" s="13"/>
      <c r="DL266" s="13"/>
      <c r="DM266" s="13"/>
      <c r="DN266" s="13"/>
      <c r="DO266" s="13"/>
      <c r="DP266" s="13"/>
      <c r="DQ266" s="13"/>
      <c r="DR266" s="13"/>
      <c r="DS266" s="13"/>
      <c r="DT266" s="13"/>
      <c r="DU266" s="13"/>
      <c r="DV266" s="13"/>
      <c r="DW266" s="13"/>
      <c r="DX266" s="13"/>
      <c r="DY266" s="13"/>
      <c r="DZ266" s="13"/>
      <c r="EA266" s="13"/>
      <c r="EB266" s="13"/>
      <c r="EC266" s="13"/>
      <c r="ED266" s="13"/>
      <c r="EE266" s="13"/>
      <c r="EF266" s="13"/>
      <c r="EG266" s="13"/>
      <c r="EH266" s="13"/>
      <c r="EI266" s="13"/>
      <c r="EJ266" s="13"/>
      <c r="EK266" s="13"/>
      <c r="EL266" s="13"/>
      <c r="EM266" s="13"/>
      <c r="EN266" s="13"/>
      <c r="EO266" s="13"/>
      <c r="EP266" s="13"/>
      <c r="EQ266" s="13"/>
      <c r="ER266" s="13"/>
      <c r="ES266" s="13"/>
      <c r="ET266" s="13"/>
    </row>
  </sheetData>
  <sheetProtection sheet="1" selectLockedCells="1"/>
  <protectedRanges>
    <protectedRange password="A1B8" sqref="F5:I5" name="Einträge"/>
  </protectedRanges>
  <dataConsolidate/>
  <customSheetViews>
    <customSheetView guid="{028D363B-29C8-43E5-828B-5B5C239ABCB7}" showPageBreaks="1" showGridLines="0" fitToPage="1" printArea="1" hiddenRows="1" hiddenColumns="1">
      <selection activeCell="H11" sqref="H11"/>
      <pageMargins left="0.43307086614173229" right="0.19685039370078741" top="0.39370078740157483" bottom="0.39370078740157483" header="0.27559055118110237" footer="0.6692913385826772"/>
      <printOptions verticalCentered="1"/>
      <pageSetup paperSize="9" scale="78" orientation="landscape" r:id="rId1"/>
      <headerFooter alignWithMargins="0"/>
    </customSheetView>
    <customSheetView guid="{41CE2737-3F33-45D4-9A5B-FEF61FEC26BB}" showPageBreaks="1" showGridLines="0" fitToPage="1" printArea="1" hiddenRows="1" hiddenColumns="1" topLeftCell="A7">
      <selection activeCell="B24" sqref="B24"/>
      <pageMargins left="0.43307086614173229" right="0.19685039370078741" top="0.39370078740157483" bottom="0.39370078740157483" header="0.27559055118110237" footer="0.6692913385826772"/>
      <printOptions verticalCentered="1"/>
      <pageSetup paperSize="9" scale="81" orientation="landscape" r:id="rId2"/>
      <headerFooter alignWithMargins="0"/>
    </customSheetView>
    <customSheetView guid="{7591191C-1CA9-4972-9010-ACE08669645F}" showPageBreaks="1" showGridLines="0" fitToPage="1" printArea="1" hiddenRows="1" hiddenColumns="1">
      <selection activeCell="G7" sqref="G7"/>
      <pageMargins left="0.43307086614173229" right="0.19685039370078741" top="0.39370078740157483" bottom="0.39370078740157483" header="0.27559055118110237" footer="0.6692913385826772"/>
      <printOptions verticalCentered="1"/>
      <pageSetup paperSize="9" scale="81" orientation="landscape" r:id="rId3"/>
      <headerFooter alignWithMargins="0"/>
    </customSheetView>
  </customSheetViews>
  <mergeCells count="15">
    <mergeCell ref="I14:J14"/>
    <mergeCell ref="F2:J2"/>
    <mergeCell ref="C5:E5"/>
    <mergeCell ref="I7:J7"/>
    <mergeCell ref="F3:F4"/>
    <mergeCell ref="H3:I4"/>
    <mergeCell ref="H5:I5"/>
    <mergeCell ref="G3:G4"/>
    <mergeCell ref="E31:H31"/>
    <mergeCell ref="I21:J21"/>
    <mergeCell ref="E22:H22"/>
    <mergeCell ref="E23:H23"/>
    <mergeCell ref="E26:H26"/>
    <mergeCell ref="E27:H27"/>
    <mergeCell ref="E30:H30"/>
  </mergeCells>
  <conditionalFormatting sqref="C8">
    <cfRule type="cellIs" dxfId="0" priority="1" stopIfTrue="1" operator="greaterThan">
      <formula>""""""</formula>
    </cfRule>
  </conditionalFormatting>
  <dataValidations count="1">
    <dataValidation type="decimal" operator="greaterThanOrEqual" allowBlank="1" showInputMessage="1" showErrorMessage="1" sqref="F5" xr:uid="{00000000-0002-0000-0100-000000000000}">
      <formula1>6</formula1>
    </dataValidation>
  </dataValidations>
  <hyperlinks>
    <hyperlink ref="I14" r:id="rId4" display="www.auma.de" xr:uid="{00000000-0004-0000-0100-000000000000}"/>
    <hyperlink ref="I21" r:id="rId5" display="www.standkonfigurator.de" xr:uid="{00000000-0004-0000-0100-000001000000}"/>
  </hyperlinks>
  <printOptions verticalCentered="1"/>
  <pageMargins left="0.43307086614173229" right="0.19685039370078741" top="0.39370078740157483" bottom="0.39370078740157483" header="0.27559055118110237" footer="0.6692913385826772"/>
  <pageSetup paperSize="9" scale="81" orientation="landscape" r:id="rId6"/>
  <headerFooter alignWithMargins="0"/>
  <drawing r:id="rId7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1000000}">
          <x14:formula1>
            <xm:f>DropDown!$C$9:$C$11</xm:f>
          </x14:formula1>
          <xm:sqref>H5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>
    <tabColor theme="2"/>
    <pageSetUpPr fitToPage="1"/>
  </sheetPr>
  <dimension ref="A1:H36"/>
  <sheetViews>
    <sheetView workbookViewId="0">
      <selection activeCell="F11" sqref="F11"/>
    </sheetView>
  </sheetViews>
  <sheetFormatPr baseColWidth="10" defaultRowHeight="12.75" x14ac:dyDescent="0.2"/>
  <cols>
    <col min="1" max="1" width="32.42578125" bestFit="1" customWidth="1"/>
    <col min="2" max="2" width="10.85546875" bestFit="1" customWidth="1"/>
    <col min="3" max="3" width="47.85546875" bestFit="1" customWidth="1"/>
    <col min="4" max="4" width="9.85546875" bestFit="1" customWidth="1"/>
    <col min="5" max="5" width="50.42578125" style="51" bestFit="1" customWidth="1"/>
    <col min="6" max="6" width="38" customWidth="1"/>
  </cols>
  <sheetData>
    <row r="1" spans="1:8" x14ac:dyDescent="0.2">
      <c r="A1" s="49"/>
      <c r="B1" s="49"/>
      <c r="C1" s="49"/>
      <c r="D1" s="49"/>
      <c r="E1" s="50"/>
      <c r="F1" s="49"/>
      <c r="G1" s="49"/>
      <c r="H1" s="49"/>
    </row>
    <row r="2" spans="1:8" x14ac:dyDescent="0.2">
      <c r="A2" s="48"/>
      <c r="B2" s="32"/>
      <c r="C2" s="32"/>
      <c r="D2" s="57"/>
      <c r="E2" s="82"/>
    </row>
    <row r="3" spans="1:8" x14ac:dyDescent="0.2">
      <c r="B3" s="80"/>
      <c r="C3" s="81"/>
      <c r="D3" s="57"/>
      <c r="E3" s="83"/>
    </row>
    <row r="4" spans="1:8" ht="15" customHeight="1" x14ac:dyDescent="0.2">
      <c r="B4" s="80"/>
      <c r="C4" s="81"/>
      <c r="D4" s="57"/>
      <c r="E4" s="83"/>
    </row>
    <row r="5" spans="1:8" ht="15" customHeight="1" x14ac:dyDescent="0.2">
      <c r="B5" s="26"/>
      <c r="C5" s="67"/>
      <c r="D5" s="21"/>
    </row>
    <row r="6" spans="1:8" x14ac:dyDescent="0.2">
      <c r="B6" s="26"/>
      <c r="C6" s="84"/>
      <c r="D6" s="85"/>
      <c r="E6" s="84"/>
      <c r="F6" s="85"/>
    </row>
    <row r="7" spans="1:8" x14ac:dyDescent="0.2">
      <c r="B7" s="26"/>
      <c r="C7" s="86"/>
      <c r="D7" s="87"/>
      <c r="E7" s="88"/>
      <c r="F7" s="87"/>
    </row>
    <row r="8" spans="1:8" x14ac:dyDescent="0.2">
      <c r="C8" s="27"/>
      <c r="D8" s="27"/>
    </row>
    <row r="9" spans="1:8" x14ac:dyDescent="0.2">
      <c r="A9" s="17" t="s">
        <v>14</v>
      </c>
      <c r="B9" s="17"/>
      <c r="C9" s="52" t="s">
        <v>16</v>
      </c>
      <c r="D9" s="32"/>
      <c r="E9" s="212" t="s">
        <v>21</v>
      </c>
    </row>
    <row r="10" spans="1:8" x14ac:dyDescent="0.2">
      <c r="C10" s="142">
        <v>0</v>
      </c>
      <c r="D10" s="28"/>
      <c r="E10" s="143">
        <f>C10</f>
        <v>0</v>
      </c>
    </row>
    <row r="11" spans="1:8" x14ac:dyDescent="0.2">
      <c r="C11" s="142">
        <v>0.19</v>
      </c>
      <c r="D11" s="28"/>
      <c r="E11" s="143">
        <f>C11</f>
        <v>0.19</v>
      </c>
      <c r="F11" s="48" t="s">
        <v>87</v>
      </c>
    </row>
    <row r="12" spans="1:8" x14ac:dyDescent="0.2">
      <c r="B12" s="17"/>
      <c r="C12" s="139"/>
      <c r="D12" s="27"/>
      <c r="E12" s="141"/>
      <c r="F12" s="48" t="s">
        <v>88</v>
      </c>
    </row>
    <row r="13" spans="1:8" x14ac:dyDescent="0.2">
      <c r="A13" s="17" t="s">
        <v>13</v>
      </c>
      <c r="B13" s="17"/>
      <c r="C13" s="203">
        <v>256</v>
      </c>
      <c r="D13" s="29"/>
      <c r="E13" s="205">
        <f>C13</f>
        <v>256</v>
      </c>
      <c r="F13" s="48" t="s">
        <v>89</v>
      </c>
    </row>
    <row r="14" spans="1:8" x14ac:dyDescent="0.2">
      <c r="A14" s="17" t="s">
        <v>12</v>
      </c>
      <c r="B14" s="17"/>
      <c r="C14" s="203">
        <v>284</v>
      </c>
      <c r="D14" s="29"/>
      <c r="E14" s="205">
        <f>C14</f>
        <v>284</v>
      </c>
      <c r="F14" s="48" t="s">
        <v>90</v>
      </c>
    </row>
    <row r="15" spans="1:8" x14ac:dyDescent="0.2">
      <c r="A15" s="17" t="s">
        <v>11</v>
      </c>
      <c r="B15" s="17"/>
      <c r="C15" s="203">
        <v>322</v>
      </c>
      <c r="D15" s="29"/>
      <c r="E15" s="205">
        <f>C15</f>
        <v>322</v>
      </c>
    </row>
    <row r="16" spans="1:8" x14ac:dyDescent="0.2">
      <c r="A16" s="17" t="s">
        <v>10</v>
      </c>
      <c r="C16" s="203">
        <v>349</v>
      </c>
      <c r="D16" s="29"/>
      <c r="E16" s="205">
        <f>C16</f>
        <v>349</v>
      </c>
    </row>
    <row r="17" spans="1:5" x14ac:dyDescent="0.2">
      <c r="C17" s="139"/>
      <c r="D17" s="27"/>
      <c r="E17" s="206"/>
    </row>
    <row r="18" spans="1:5" x14ac:dyDescent="0.2">
      <c r="A18" s="48" t="s">
        <v>18</v>
      </c>
      <c r="C18" s="203">
        <v>0.6</v>
      </c>
      <c r="D18" s="29"/>
      <c r="E18" s="205">
        <f>C18</f>
        <v>0.6</v>
      </c>
    </row>
    <row r="19" spans="1:5" x14ac:dyDescent="0.2">
      <c r="A19" s="48"/>
      <c r="C19" s="204"/>
      <c r="D19" s="29"/>
      <c r="E19" s="205"/>
    </row>
    <row r="20" spans="1:5" x14ac:dyDescent="0.2">
      <c r="A20" s="48" t="s">
        <v>37</v>
      </c>
      <c r="C20" s="203">
        <v>6.4</v>
      </c>
      <c r="D20" s="29"/>
      <c r="E20" s="205">
        <f>C20</f>
        <v>6.4</v>
      </c>
    </row>
    <row r="21" spans="1:5" x14ac:dyDescent="0.2">
      <c r="B21" s="17"/>
      <c r="C21" s="140"/>
      <c r="D21" s="29"/>
      <c r="E21" s="206"/>
    </row>
    <row r="22" spans="1:5" x14ac:dyDescent="0.2">
      <c r="A22" s="48" t="s">
        <v>41</v>
      </c>
      <c r="B22" s="17"/>
      <c r="C22" s="203">
        <v>410</v>
      </c>
      <c r="D22" s="29"/>
      <c r="E22" s="205">
        <f>C22</f>
        <v>410</v>
      </c>
    </row>
    <row r="23" spans="1:5" x14ac:dyDescent="0.2">
      <c r="A23" s="48" t="s">
        <v>59</v>
      </c>
      <c r="B23" s="17"/>
      <c r="C23" s="203">
        <v>1060</v>
      </c>
      <c r="D23" s="29"/>
      <c r="E23" s="205">
        <f>C23</f>
        <v>1060</v>
      </c>
    </row>
    <row r="24" spans="1:5" x14ac:dyDescent="0.2">
      <c r="B24" s="17"/>
      <c r="C24" s="139"/>
      <c r="D24" s="89"/>
      <c r="E24" s="206"/>
    </row>
    <row r="25" spans="1:5" x14ac:dyDescent="0.2">
      <c r="A25" t="s">
        <v>75</v>
      </c>
      <c r="B25" s="17"/>
      <c r="C25" s="224">
        <v>219</v>
      </c>
      <c r="E25" s="205">
        <f>C25</f>
        <v>219</v>
      </c>
    </row>
    <row r="26" spans="1:5" x14ac:dyDescent="0.2">
      <c r="A26" t="s">
        <v>71</v>
      </c>
      <c r="B26" s="17"/>
      <c r="C26" s="203">
        <v>199</v>
      </c>
      <c r="D26" s="90"/>
      <c r="E26" s="205">
        <f>C26</f>
        <v>199</v>
      </c>
    </row>
    <row r="27" spans="1:5" x14ac:dyDescent="0.2">
      <c r="A27" t="s">
        <v>72</v>
      </c>
      <c r="C27" s="203">
        <v>239</v>
      </c>
      <c r="D27" s="90"/>
      <c r="E27" s="205">
        <f>C27</f>
        <v>239</v>
      </c>
    </row>
    <row r="28" spans="1:5" x14ac:dyDescent="0.2">
      <c r="C28" s="66"/>
      <c r="D28" s="29"/>
      <c r="E28" s="206"/>
    </row>
    <row r="29" spans="1:5" x14ac:dyDescent="0.2">
      <c r="B29" s="17"/>
      <c r="C29" s="27"/>
      <c r="D29" s="27"/>
    </row>
    <row r="30" spans="1:5" x14ac:dyDescent="0.2">
      <c r="A30" s="48" t="s">
        <v>38</v>
      </c>
      <c r="C30" s="54" t="s">
        <v>69</v>
      </c>
      <c r="D30" s="47"/>
      <c r="E30" s="53" t="s">
        <v>70</v>
      </c>
    </row>
    <row r="31" spans="1:5" x14ac:dyDescent="0.2">
      <c r="A31" s="48" t="s">
        <v>39</v>
      </c>
      <c r="C31" s="54" t="s">
        <v>2</v>
      </c>
      <c r="D31" s="47"/>
      <c r="E31" s="53" t="s">
        <v>20</v>
      </c>
    </row>
    <row r="32" spans="1:5" x14ac:dyDescent="0.2">
      <c r="A32" s="48" t="s">
        <v>40</v>
      </c>
      <c r="C32" s="54" t="s">
        <v>45</v>
      </c>
      <c r="D32" s="47"/>
      <c r="E32" s="53" t="s">
        <v>50</v>
      </c>
    </row>
    <row r="35" spans="1:5" x14ac:dyDescent="0.2">
      <c r="A35" s="17"/>
      <c r="C35" s="203" t="s">
        <v>61</v>
      </c>
      <c r="D35" s="32"/>
      <c r="E35" s="203" t="s">
        <v>63</v>
      </c>
    </row>
    <row r="36" spans="1:5" x14ac:dyDescent="0.2">
      <c r="C36" s="203" t="s">
        <v>62</v>
      </c>
      <c r="E36" s="203" t="s">
        <v>64</v>
      </c>
    </row>
  </sheetData>
  <sheetProtection selectLockedCells="1"/>
  <customSheetViews>
    <customSheetView guid="{028D363B-29C8-43E5-828B-5B5C239ABCB7}" fitToPage="1" topLeftCell="B1">
      <selection activeCell="C3" sqref="C3"/>
      <pageMargins left="0.7" right="0.7" top="0.78740157499999996" bottom="0.78740157499999996" header="0.3" footer="0.3"/>
      <pageSetup paperSize="9" scale="70" orientation="landscape" r:id="rId1"/>
    </customSheetView>
    <customSheetView guid="{41CE2737-3F33-45D4-9A5B-FEF61FEC26BB}" fitToPage="1" topLeftCell="B4">
      <selection activeCell="F21" sqref="F21"/>
      <pageMargins left="0.7" right="0.7" top="0.78740157499999996" bottom="0.78740157499999996" header="0.3" footer="0.3"/>
      <pageSetup paperSize="9" scale="70" orientation="landscape" r:id="rId2"/>
    </customSheetView>
    <customSheetView guid="{7591191C-1CA9-4972-9010-ACE08669645F}" fitToPage="1" topLeftCell="B1">
      <selection activeCell="D26" sqref="D26"/>
      <pageMargins left="0.7" right="0.7" top="0.78740157499999996" bottom="0.78740157499999996" header="0.3" footer="0.3"/>
      <pageSetup paperSize="9" scale="70" orientation="landscape" r:id="rId3"/>
    </customSheetView>
  </customSheetViews>
  <hyperlinks>
    <hyperlink ref="C30" r:id="rId4" xr:uid="{00000000-0004-0000-0200-000000000000}"/>
    <hyperlink ref="E30" r:id="rId5" xr:uid="{00000000-0004-0000-0200-000001000000}"/>
    <hyperlink ref="C31" r:id="rId6" xr:uid="{00000000-0004-0000-0200-000002000000}"/>
    <hyperlink ref="E31" r:id="rId7" xr:uid="{00000000-0004-0000-0200-000003000000}"/>
    <hyperlink ref="E32" r:id="rId8" display="www.standconfigurator.com" xr:uid="{00000000-0004-0000-0200-000004000000}"/>
    <hyperlink ref="C32" r:id="rId9" display="www.standkonfigurator.de" xr:uid="{00000000-0004-0000-0200-000005000000}"/>
  </hyperlinks>
  <pageMargins left="0.7" right="0.7" top="0.78740157499999996" bottom="0.78740157499999996" header="0.3" footer="0.3"/>
  <pageSetup paperSize="9" scale="70" orientation="landscape" r:id="rId1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F154"/>
  <sheetViews>
    <sheetView workbookViewId="0">
      <selection activeCell="C2" sqref="C2"/>
    </sheetView>
  </sheetViews>
  <sheetFormatPr baseColWidth="10" defaultRowHeight="12.75" x14ac:dyDescent="0.2"/>
  <cols>
    <col min="1" max="2" width="40.42578125" customWidth="1"/>
    <col min="3" max="6" width="40.42578125" style="70" customWidth="1"/>
    <col min="7" max="32" width="11.42578125" style="70"/>
  </cols>
  <sheetData>
    <row r="1" spans="1:3" x14ac:dyDescent="0.2">
      <c r="A1" s="71" t="s">
        <v>34</v>
      </c>
      <c r="B1" s="71" t="s">
        <v>35</v>
      </c>
    </row>
    <row r="2" spans="1:3" ht="145.5" customHeight="1" x14ac:dyDescent="0.2">
      <c r="A2" s="70"/>
      <c r="B2" s="70"/>
    </row>
    <row r="3" spans="1:3" x14ac:dyDescent="0.2">
      <c r="A3" s="71" t="s">
        <v>28</v>
      </c>
      <c r="B3" s="71" t="s">
        <v>31</v>
      </c>
    </row>
    <row r="4" spans="1:3" ht="145.5" customHeight="1" x14ac:dyDescent="0.2">
      <c r="A4" s="70"/>
      <c r="B4" s="70"/>
    </row>
    <row r="5" spans="1:3" x14ac:dyDescent="0.2">
      <c r="A5" s="71" t="s">
        <v>29</v>
      </c>
      <c r="B5" s="71" t="s">
        <v>30</v>
      </c>
    </row>
    <row r="6" spans="1:3" ht="145.5" customHeight="1" x14ac:dyDescent="0.2">
      <c r="A6" s="70"/>
      <c r="B6" s="69"/>
      <c r="C6" s="69"/>
    </row>
    <row r="7" spans="1:3" x14ac:dyDescent="0.2">
      <c r="A7" s="71" t="s">
        <v>32</v>
      </c>
      <c r="B7" s="71" t="s">
        <v>33</v>
      </c>
    </row>
    <row r="8" spans="1:3" ht="145.5" customHeight="1" x14ac:dyDescent="0.2">
      <c r="A8" s="70"/>
      <c r="B8" s="70"/>
    </row>
    <row r="9" spans="1:3" s="70" customFormat="1" x14ac:dyDescent="0.2"/>
    <row r="10" spans="1:3" s="70" customFormat="1" x14ac:dyDescent="0.2"/>
    <row r="11" spans="1:3" s="70" customFormat="1" x14ac:dyDescent="0.2"/>
    <row r="12" spans="1:3" s="70" customFormat="1" x14ac:dyDescent="0.2"/>
    <row r="13" spans="1:3" s="70" customFormat="1" x14ac:dyDescent="0.2"/>
    <row r="14" spans="1:3" s="70" customFormat="1" x14ac:dyDescent="0.2"/>
    <row r="15" spans="1:3" s="70" customFormat="1" x14ac:dyDescent="0.2"/>
    <row r="16" spans="1:3" s="70" customFormat="1" x14ac:dyDescent="0.2"/>
    <row r="17" s="70" customFormat="1" x14ac:dyDescent="0.2"/>
    <row r="18" s="70" customFormat="1" x14ac:dyDescent="0.2"/>
    <row r="19" s="70" customFormat="1" x14ac:dyDescent="0.2"/>
    <row r="20" s="70" customFormat="1" x14ac:dyDescent="0.2"/>
    <row r="21" s="70" customFormat="1" x14ac:dyDescent="0.2"/>
    <row r="22" s="70" customFormat="1" x14ac:dyDescent="0.2"/>
    <row r="23" s="70" customFormat="1" x14ac:dyDescent="0.2"/>
    <row r="24" s="70" customFormat="1" x14ac:dyDescent="0.2"/>
    <row r="25" s="70" customFormat="1" x14ac:dyDescent="0.2"/>
    <row r="26" s="70" customFormat="1" x14ac:dyDescent="0.2"/>
    <row r="27" s="70" customFormat="1" x14ac:dyDescent="0.2"/>
    <row r="28" s="70" customFormat="1" x14ac:dyDescent="0.2"/>
    <row r="29" s="70" customFormat="1" x14ac:dyDescent="0.2"/>
    <row r="30" s="70" customFormat="1" x14ac:dyDescent="0.2"/>
    <row r="31" s="70" customFormat="1" x14ac:dyDescent="0.2"/>
    <row r="32" s="70" customFormat="1" x14ac:dyDescent="0.2"/>
    <row r="33" s="70" customFormat="1" x14ac:dyDescent="0.2"/>
    <row r="34" s="70" customFormat="1" x14ac:dyDescent="0.2"/>
    <row r="35" s="70" customFormat="1" x14ac:dyDescent="0.2"/>
    <row r="36" s="70" customFormat="1" x14ac:dyDescent="0.2"/>
    <row r="37" s="70" customFormat="1" x14ac:dyDescent="0.2"/>
    <row r="38" s="70" customFormat="1" x14ac:dyDescent="0.2"/>
    <row r="39" s="70" customFormat="1" x14ac:dyDescent="0.2"/>
    <row r="40" s="70" customFormat="1" x14ac:dyDescent="0.2"/>
    <row r="41" s="70" customFormat="1" x14ac:dyDescent="0.2"/>
    <row r="42" s="70" customFormat="1" x14ac:dyDescent="0.2"/>
    <row r="43" s="70" customFormat="1" x14ac:dyDescent="0.2"/>
    <row r="44" s="70" customFormat="1" x14ac:dyDescent="0.2"/>
    <row r="45" s="70" customFormat="1" x14ac:dyDescent="0.2"/>
    <row r="46" s="70" customFormat="1" x14ac:dyDescent="0.2"/>
    <row r="47" s="70" customFormat="1" x14ac:dyDescent="0.2"/>
    <row r="48" s="70" customFormat="1" x14ac:dyDescent="0.2"/>
    <row r="49" s="70" customFormat="1" x14ac:dyDescent="0.2"/>
    <row r="50" s="70" customFormat="1" x14ac:dyDescent="0.2"/>
    <row r="51" s="70" customFormat="1" x14ac:dyDescent="0.2"/>
    <row r="52" s="70" customFormat="1" x14ac:dyDescent="0.2"/>
    <row r="53" s="70" customFormat="1" x14ac:dyDescent="0.2"/>
    <row r="54" s="70" customFormat="1" x14ac:dyDescent="0.2"/>
    <row r="55" s="70" customFormat="1" x14ac:dyDescent="0.2"/>
    <row r="56" s="70" customFormat="1" x14ac:dyDescent="0.2"/>
    <row r="57" s="70" customFormat="1" x14ac:dyDescent="0.2"/>
    <row r="58" s="70" customFormat="1" x14ac:dyDescent="0.2"/>
    <row r="59" s="70" customFormat="1" x14ac:dyDescent="0.2"/>
    <row r="60" s="70" customFormat="1" x14ac:dyDescent="0.2"/>
    <row r="61" s="70" customFormat="1" x14ac:dyDescent="0.2"/>
    <row r="62" s="70" customFormat="1" x14ac:dyDescent="0.2"/>
    <row r="63" s="70" customFormat="1" x14ac:dyDescent="0.2"/>
    <row r="64" s="70" customFormat="1" x14ac:dyDescent="0.2"/>
    <row r="65" s="70" customFormat="1" x14ac:dyDescent="0.2"/>
    <row r="66" s="70" customFormat="1" x14ac:dyDescent="0.2"/>
    <row r="67" s="70" customFormat="1" x14ac:dyDescent="0.2"/>
    <row r="68" s="70" customFormat="1" x14ac:dyDescent="0.2"/>
    <row r="69" s="70" customFormat="1" x14ac:dyDescent="0.2"/>
    <row r="70" s="70" customFormat="1" x14ac:dyDescent="0.2"/>
    <row r="71" s="70" customFormat="1" x14ac:dyDescent="0.2"/>
    <row r="72" s="70" customFormat="1" x14ac:dyDescent="0.2"/>
    <row r="73" s="70" customFormat="1" x14ac:dyDescent="0.2"/>
    <row r="74" s="70" customFormat="1" x14ac:dyDescent="0.2"/>
    <row r="75" s="70" customFormat="1" x14ac:dyDescent="0.2"/>
    <row r="76" s="70" customFormat="1" x14ac:dyDescent="0.2"/>
    <row r="77" s="70" customFormat="1" x14ac:dyDescent="0.2"/>
    <row r="78" s="70" customFormat="1" x14ac:dyDescent="0.2"/>
    <row r="79" s="70" customFormat="1" x14ac:dyDescent="0.2"/>
    <row r="80" s="70" customFormat="1" x14ac:dyDescent="0.2"/>
    <row r="81" s="70" customFormat="1" x14ac:dyDescent="0.2"/>
    <row r="82" s="70" customFormat="1" x14ac:dyDescent="0.2"/>
    <row r="83" s="70" customFormat="1" x14ac:dyDescent="0.2"/>
    <row r="84" s="70" customFormat="1" x14ac:dyDescent="0.2"/>
    <row r="85" s="70" customFormat="1" x14ac:dyDescent="0.2"/>
    <row r="86" s="70" customFormat="1" x14ac:dyDescent="0.2"/>
    <row r="87" s="70" customFormat="1" x14ac:dyDescent="0.2"/>
    <row r="88" s="70" customFormat="1" x14ac:dyDescent="0.2"/>
    <row r="89" s="70" customFormat="1" x14ac:dyDescent="0.2"/>
    <row r="90" s="70" customFormat="1" x14ac:dyDescent="0.2"/>
    <row r="91" s="70" customFormat="1" x14ac:dyDescent="0.2"/>
    <row r="92" s="70" customFormat="1" x14ac:dyDescent="0.2"/>
    <row r="93" s="70" customFormat="1" x14ac:dyDescent="0.2"/>
    <row r="94" s="70" customFormat="1" x14ac:dyDescent="0.2"/>
    <row r="95" s="70" customFormat="1" x14ac:dyDescent="0.2"/>
    <row r="96" s="70" customFormat="1" x14ac:dyDescent="0.2"/>
    <row r="97" s="70" customFormat="1" x14ac:dyDescent="0.2"/>
    <row r="98" s="70" customFormat="1" x14ac:dyDescent="0.2"/>
    <row r="99" s="70" customFormat="1" x14ac:dyDescent="0.2"/>
    <row r="100" s="70" customFormat="1" x14ac:dyDescent="0.2"/>
    <row r="101" s="70" customFormat="1" x14ac:dyDescent="0.2"/>
    <row r="102" s="70" customFormat="1" x14ac:dyDescent="0.2"/>
    <row r="103" s="70" customFormat="1" x14ac:dyDescent="0.2"/>
    <row r="104" s="70" customFormat="1" x14ac:dyDescent="0.2"/>
    <row r="105" s="70" customFormat="1" x14ac:dyDescent="0.2"/>
    <row r="106" s="70" customFormat="1" x14ac:dyDescent="0.2"/>
    <row r="107" s="70" customFormat="1" x14ac:dyDescent="0.2"/>
    <row r="108" s="70" customFormat="1" x14ac:dyDescent="0.2"/>
    <row r="109" s="70" customFormat="1" x14ac:dyDescent="0.2"/>
    <row r="110" s="70" customFormat="1" x14ac:dyDescent="0.2"/>
    <row r="111" s="70" customFormat="1" x14ac:dyDescent="0.2"/>
    <row r="112" s="70" customFormat="1" x14ac:dyDescent="0.2"/>
    <row r="113" s="70" customFormat="1" x14ac:dyDescent="0.2"/>
    <row r="114" s="70" customFormat="1" x14ac:dyDescent="0.2"/>
    <row r="115" s="70" customFormat="1" x14ac:dyDescent="0.2"/>
    <row r="116" s="70" customFormat="1" x14ac:dyDescent="0.2"/>
    <row r="117" s="70" customFormat="1" x14ac:dyDescent="0.2"/>
    <row r="118" s="70" customFormat="1" x14ac:dyDescent="0.2"/>
    <row r="119" s="70" customFormat="1" x14ac:dyDescent="0.2"/>
    <row r="120" s="70" customFormat="1" x14ac:dyDescent="0.2"/>
    <row r="121" s="70" customFormat="1" x14ac:dyDescent="0.2"/>
    <row r="122" s="70" customFormat="1" x14ac:dyDescent="0.2"/>
    <row r="123" s="70" customFormat="1" x14ac:dyDescent="0.2"/>
    <row r="124" s="70" customFormat="1" x14ac:dyDescent="0.2"/>
    <row r="125" s="70" customFormat="1" x14ac:dyDescent="0.2"/>
    <row r="126" s="70" customFormat="1" x14ac:dyDescent="0.2"/>
    <row r="127" s="70" customFormat="1" x14ac:dyDescent="0.2"/>
    <row r="128" s="70" customFormat="1" x14ac:dyDescent="0.2"/>
    <row r="129" s="70" customFormat="1" x14ac:dyDescent="0.2"/>
    <row r="130" s="70" customFormat="1" x14ac:dyDescent="0.2"/>
    <row r="131" s="70" customFormat="1" x14ac:dyDescent="0.2"/>
    <row r="132" s="70" customFormat="1" x14ac:dyDescent="0.2"/>
    <row r="133" s="70" customFormat="1" x14ac:dyDescent="0.2"/>
    <row r="134" s="70" customFormat="1" x14ac:dyDescent="0.2"/>
    <row r="135" s="70" customFormat="1" x14ac:dyDescent="0.2"/>
    <row r="136" s="70" customFormat="1" x14ac:dyDescent="0.2"/>
    <row r="137" s="70" customFormat="1" x14ac:dyDescent="0.2"/>
    <row r="138" s="70" customFormat="1" x14ac:dyDescent="0.2"/>
    <row r="139" s="70" customFormat="1" x14ac:dyDescent="0.2"/>
    <row r="140" s="70" customFormat="1" x14ac:dyDescent="0.2"/>
    <row r="141" s="70" customFormat="1" x14ac:dyDescent="0.2"/>
    <row r="142" s="70" customFormat="1" x14ac:dyDescent="0.2"/>
    <row r="143" s="70" customFormat="1" x14ac:dyDescent="0.2"/>
    <row r="144" s="70" customFormat="1" x14ac:dyDescent="0.2"/>
    <row r="145" s="70" customFormat="1" x14ac:dyDescent="0.2"/>
    <row r="146" s="70" customFormat="1" x14ac:dyDescent="0.2"/>
    <row r="147" s="70" customFormat="1" x14ac:dyDescent="0.2"/>
    <row r="148" s="70" customFormat="1" x14ac:dyDescent="0.2"/>
    <row r="149" s="70" customFormat="1" x14ac:dyDescent="0.2"/>
    <row r="150" s="70" customFormat="1" x14ac:dyDescent="0.2"/>
    <row r="151" s="70" customFormat="1" x14ac:dyDescent="0.2"/>
    <row r="152" s="70" customFormat="1" x14ac:dyDescent="0.2"/>
    <row r="153" s="70" customFormat="1" x14ac:dyDescent="0.2"/>
    <row r="154" s="70" customFormat="1" x14ac:dyDescent="0.2"/>
  </sheetData>
  <customSheetViews>
    <customSheetView guid="{028D363B-29C8-43E5-828B-5B5C239ABCB7}" fitToPage="1">
      <selection activeCell="C2" sqref="C2"/>
      <pageMargins left="0.7" right="0.7" top="0.78740157499999996" bottom="0.78740157499999996" header="0.3" footer="0.3"/>
      <pageSetup paperSize="9" scale="72" orientation="portrait" r:id="rId1"/>
    </customSheetView>
    <customSheetView guid="{41CE2737-3F33-45D4-9A5B-FEF61FEC26BB}" fitToPage="1">
      <selection activeCell="C2" sqref="C2"/>
      <pageMargins left="0.7" right="0.7" top="0.78740157499999996" bottom="0.78740157499999996" header="0.3" footer="0.3"/>
      <pageSetup paperSize="9" scale="72" orientation="portrait" r:id="rId2"/>
    </customSheetView>
    <customSheetView guid="{7591191C-1CA9-4972-9010-ACE08669645F}" fitToPage="1">
      <selection activeCell="C2" sqref="C2"/>
      <pageMargins left="0.7" right="0.7" top="0.78740157499999996" bottom="0.78740157499999996" header="0.3" footer="0.3"/>
      <pageSetup paperSize="9" scale="72" orientation="portrait" r:id="rId3"/>
    </customSheetView>
  </customSheetViews>
  <pageMargins left="0.7" right="0.7" top="0.78740157499999996" bottom="0.78740157499999996" header="0.3" footer="0.3"/>
  <pageSetup paperSize="9" scale="72" orientation="portrait" r:id="rId4"/>
  <drawing r:id="rId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BD08A2A35BA2743878CF891F0364E88" ma:contentTypeVersion="20" ma:contentTypeDescription="Ein neues Dokument erstellen." ma:contentTypeScope="" ma:versionID="7a20b88cb2c1af28a4dfff821a78546d">
  <xsd:schema xmlns:xsd="http://www.w3.org/2001/XMLSchema" xmlns:xs="http://www.w3.org/2001/XMLSchema" xmlns:p="http://schemas.microsoft.com/office/2006/metadata/properties" xmlns:ns2="c1cb86d2-201d-4674-a856-06338e710602" xmlns:ns3="adf44c84-696f-4e4a-8a62-a31fa1b32b88" targetNamespace="http://schemas.microsoft.com/office/2006/metadata/properties" ma:root="true" ma:fieldsID="452f8504061deea8b0d6f439d1c19103" ns2:_="" ns3:_="">
    <xsd:import namespace="c1cb86d2-201d-4674-a856-06338e710602"/>
    <xsd:import namespace="adf44c84-696f-4e4a-8a62-a31fa1b32b8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  <xsd:element ref="ns2:MediaServiceLocation" minOccurs="0"/>
                <xsd:element ref="ns2:E_x002d_Mail" minOccurs="0"/>
                <xsd:element ref="ns2:Inhalt" minOccurs="0"/>
                <xsd:element ref="ns2:From" minOccurs="0"/>
                <xsd:element ref="ns2:E_x002d_Mail0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cb86d2-201d-4674-a856-06338e71060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Bildmarkierungen" ma:readOnly="false" ma:fieldId="{5cf76f15-5ced-4ddc-b409-7134ff3c332f}" ma:taxonomyMulti="true" ma:sspId="b2f541c0-ce00-4fca-9e3b-5bc4e8657fb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  <xsd:element name="E_x002d_Mail" ma:index="24" nillable="true" ma:displayName="PersonalMessage" ma:format="Dropdown" ma:internalName="E_x002d_Mail">
      <xsd:simpleType>
        <xsd:restriction base="dms:Text">
          <xsd:maxLength value="255"/>
        </xsd:restriction>
      </xsd:simpleType>
    </xsd:element>
    <xsd:element name="Inhalt" ma:index="25" nillable="true" ma:displayName="PMContinued" ma:format="Dropdown" ma:internalName="Inhalt">
      <xsd:simpleType>
        <xsd:restriction base="dms:Text">
          <xsd:maxLength value="255"/>
        </xsd:restriction>
      </xsd:simpleType>
    </xsd:element>
    <xsd:element name="From" ma:index="26" nillable="true" ma:displayName="From" ma:format="Dropdown" ma:internalName="From">
      <xsd:simpleType>
        <xsd:restriction base="dms:Text">
          <xsd:maxLength value="255"/>
        </xsd:restriction>
      </xsd:simpleType>
    </xsd:element>
    <xsd:element name="E_x002d_Mail0" ma:index="27" nillable="true" ma:displayName="E-Mail" ma:format="Dropdown" ma:internalName="E_x002d_Mail0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f44c84-696f-4e4a-8a62-a31fa1b32b88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b20c3d28-808c-4241-887d-1f71086785eb}" ma:internalName="TaxCatchAll" ma:showField="CatchAllData" ma:web="adf44c84-696f-4e4a-8a62-a31fa1b32b8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df44c84-696f-4e4a-8a62-a31fa1b32b88" xsi:nil="true"/>
    <lcf76f155ced4ddcb4097134ff3c332f xmlns="c1cb86d2-201d-4674-a856-06338e710602">
      <Terms xmlns="http://schemas.microsoft.com/office/infopath/2007/PartnerControls"/>
    </lcf76f155ced4ddcb4097134ff3c332f>
    <E_x002d_Mail0 xmlns="c1cb86d2-201d-4674-a856-06338e710602" xsi:nil="true"/>
    <E_x002d_Mail xmlns="c1cb86d2-201d-4674-a856-06338e710602" xsi:nil="true"/>
    <From xmlns="c1cb86d2-201d-4674-a856-06338e710602" xsi:nil="true"/>
    <Inhalt xmlns="c1cb86d2-201d-4674-a856-06338e710602" xsi:nil="true"/>
  </documentManagement>
</p:properties>
</file>

<file path=customXml/itemProps1.xml><?xml version="1.0" encoding="utf-8"?>
<ds:datastoreItem xmlns:ds="http://schemas.openxmlformats.org/officeDocument/2006/customXml" ds:itemID="{A54A557B-2614-4FC4-85C9-1569DA727E8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9B0F05D-33A4-40EB-A50C-724E4C1B603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1cb86d2-201d-4674-a856-06338e710602"/>
    <ds:schemaRef ds:uri="adf44c84-696f-4e4a-8a62-a31fa1b32b8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5964627-8384-4416-AFEC-F5B76F48D8A0}">
  <ds:schemaRefs>
    <ds:schemaRef ds:uri="http://schemas.openxmlformats.org/package/2006/metadata/core-properties"/>
    <ds:schemaRef ds:uri="http://schemas.microsoft.com/office/2006/documentManagement/types"/>
    <ds:schemaRef ds:uri="http://purl.org/dc/terms/"/>
    <ds:schemaRef ds:uri="http://purl.org/dc/elements/1.1/"/>
    <ds:schemaRef ds:uri="http://schemas.microsoft.com/office/2006/metadata/properties"/>
    <ds:schemaRef ds:uri="adf44c84-696f-4e4a-8a62-a31fa1b32b88"/>
    <ds:schemaRef ds:uri="c1cb86d2-201d-4674-a856-06338e710602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Metadata/LabelInfo.xml><?xml version="1.0" encoding="utf-8"?>
<clbl:labelList xmlns:clbl="http://schemas.microsoft.com/office/2020/mipLabelMetadata">
  <clbl:label id="{b328ba9f-9856-4d27-b178-5d157ddf1d93}" enabled="0" method="" siteId="{b328ba9f-9856-4d27-b178-5d157ddf1d93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2</vt:i4>
      </vt:variant>
    </vt:vector>
  </HeadingPairs>
  <TitlesOfParts>
    <vt:vector size="6" baseType="lpstr">
      <vt:lpstr>Deutsch</vt:lpstr>
      <vt:lpstr>English</vt:lpstr>
      <vt:lpstr>DropDown</vt:lpstr>
      <vt:lpstr>Vorlage Bilder Standbau</vt:lpstr>
      <vt:lpstr>Deutsch!Druckbereich</vt:lpstr>
      <vt:lpstr>English!Druckbereich</vt:lpstr>
    </vt:vector>
  </TitlesOfParts>
  <Company>NürnbergMesse GmbH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Popp</dc:creator>
  <cp:lastModifiedBy>Christin Gmelch</cp:lastModifiedBy>
  <cp:lastPrinted>2024-04-30T15:30:46Z</cp:lastPrinted>
  <dcterms:created xsi:type="dcterms:W3CDTF">2010-12-14T14:22:40Z</dcterms:created>
  <dcterms:modified xsi:type="dcterms:W3CDTF">2025-09-01T12:30:18Z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0x0101002BD08A2A35BA2743878CF891F0364E88</vt:lpwstr>
  </property>
  <property fmtid="{D5CDD505-2E9C-101B-9397-08002B2CF9AE}" pid="3" name="MediaServiceImageTags">
    <vt:lpwstr/>
  </property>
</Properties>
</file>