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quids\Magellan Tariffs\"/>
    </mc:Choice>
  </mc:AlternateContent>
  <xr:revisionPtr revIDLastSave="0" documentId="13_ncr:1_{FC277B22-4925-485C-9B12-925DBB860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6" r:id="rId1"/>
    <sheet name="CENTRAL bbls" sheetId="9" r:id="rId2"/>
    <sheet name="CENTRAL gal" sheetId="19" r:id="rId3"/>
    <sheet name="So Mtn NGL bbls" sheetId="11" r:id="rId4"/>
    <sheet name="So Mtn NGL gal" sheetId="18" r:id="rId5"/>
  </sheets>
  <definedNames>
    <definedName name="_xlnm.Print_Titles" localSheetId="1">'CENTRAL bbls'!$A:$C,'CENTRAL bbls'!$2:$5</definedName>
    <definedName name="_xlnm.Print_Titles" localSheetId="2">'CENTRAL gal'!$A:$C,'CENTRAL gal'!$2:$5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6" l="1"/>
  <c r="B13" i="6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D43" i="19"/>
  <c r="D44" i="19"/>
  <c r="G22" i="18" l="1"/>
  <c r="X23" i="18" l="1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H63" i="18" l="1"/>
  <c r="G63" i="18"/>
  <c r="F63" i="18"/>
  <c r="H62" i="18"/>
  <c r="G62" i="18"/>
  <c r="F62" i="18"/>
  <c r="H61" i="18"/>
  <c r="G61" i="18"/>
  <c r="F61" i="18"/>
  <c r="L54" i="18"/>
  <c r="K54" i="18"/>
  <c r="J54" i="18"/>
  <c r="I54" i="18"/>
  <c r="H54" i="18"/>
  <c r="G54" i="18"/>
  <c r="F54" i="18"/>
  <c r="D54" i="18"/>
  <c r="C54" i="18"/>
  <c r="B54" i="18"/>
  <c r="L53" i="18"/>
  <c r="K53" i="18"/>
  <c r="J53" i="18"/>
  <c r="I53" i="18"/>
  <c r="H53" i="18"/>
  <c r="G53" i="18"/>
  <c r="F53" i="18"/>
  <c r="D53" i="18"/>
  <c r="C53" i="18"/>
  <c r="B53" i="18"/>
  <c r="L52" i="18"/>
  <c r="K52" i="18"/>
  <c r="J52" i="18"/>
  <c r="I52" i="18"/>
  <c r="H52" i="18"/>
  <c r="G52" i="18"/>
  <c r="F52" i="18"/>
  <c r="D52" i="18"/>
  <c r="C52" i="18"/>
  <c r="B52" i="18"/>
  <c r="L51" i="18"/>
  <c r="K51" i="18"/>
  <c r="J51" i="18"/>
  <c r="I51" i="18"/>
  <c r="H51" i="18"/>
  <c r="G51" i="18"/>
  <c r="F51" i="18"/>
  <c r="D51" i="18"/>
  <c r="C51" i="18"/>
  <c r="B51" i="18"/>
  <c r="L50" i="18"/>
  <c r="K50" i="18"/>
  <c r="J50" i="18"/>
  <c r="I50" i="18"/>
  <c r="H50" i="18"/>
  <c r="G50" i="18"/>
  <c r="F50" i="18"/>
  <c r="D50" i="18"/>
  <c r="C50" i="18"/>
  <c r="B50" i="18"/>
  <c r="L49" i="18"/>
  <c r="K49" i="18"/>
  <c r="J49" i="18"/>
  <c r="I49" i="18"/>
  <c r="H49" i="18"/>
  <c r="G49" i="18"/>
  <c r="F49" i="18"/>
  <c r="D49" i="18"/>
  <c r="C49" i="18"/>
  <c r="B49" i="18"/>
  <c r="L48" i="18"/>
  <c r="K48" i="18"/>
  <c r="J48" i="18"/>
  <c r="I48" i="18"/>
  <c r="H48" i="18"/>
  <c r="G48" i="18"/>
  <c r="F48" i="18"/>
  <c r="D48" i="18"/>
  <c r="C48" i="18"/>
  <c r="B48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D41" i="18"/>
  <c r="C41" i="18"/>
  <c r="B41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D40" i="18"/>
  <c r="C40" i="18"/>
  <c r="B40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D39" i="18"/>
  <c r="C39" i="18"/>
  <c r="B39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D38" i="18"/>
  <c r="C38" i="18"/>
  <c r="B38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D37" i="18"/>
  <c r="C37" i="18"/>
  <c r="B37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D36" i="18"/>
  <c r="C36" i="18"/>
  <c r="B36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D35" i="18"/>
  <c r="C35" i="18"/>
  <c r="B35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D34" i="18"/>
  <c r="C34" i="18"/>
  <c r="B34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D33" i="18"/>
  <c r="C33" i="18"/>
  <c r="B33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D32" i="18"/>
  <c r="C32" i="18"/>
  <c r="B32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D31" i="18"/>
  <c r="C31" i="18"/>
  <c r="B31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D30" i="18"/>
  <c r="C30" i="18"/>
  <c r="B30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D29" i="18"/>
  <c r="C29" i="18"/>
  <c r="B29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D28" i="18"/>
  <c r="C28" i="18"/>
  <c r="B28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D27" i="18"/>
  <c r="C27" i="18"/>
  <c r="B27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D26" i="18"/>
  <c r="C26" i="18"/>
  <c r="B26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D25" i="18"/>
  <c r="C25" i="18"/>
  <c r="B25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D24" i="18"/>
  <c r="C24" i="18"/>
  <c r="B24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F22" i="18"/>
  <c r="D22" i="18"/>
  <c r="C22" i="18"/>
  <c r="B22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D21" i="18"/>
  <c r="C21" i="18"/>
  <c r="B21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D20" i="18"/>
  <c r="C20" i="18"/>
  <c r="B20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D19" i="18"/>
  <c r="C19" i="18"/>
  <c r="B19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18" i="18"/>
  <c r="C18" i="18"/>
  <c r="B18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D17" i="18"/>
  <c r="C17" i="18"/>
  <c r="B17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D16" i="18"/>
  <c r="C16" i="18"/>
  <c r="B16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D15" i="18"/>
  <c r="C15" i="18"/>
  <c r="B15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D14" i="18"/>
  <c r="C14" i="18"/>
  <c r="B14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13" i="18"/>
  <c r="C13" i="18"/>
  <c r="B13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D12" i="18"/>
  <c r="C12" i="18"/>
  <c r="B12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D11" i="18"/>
  <c r="C11" i="18"/>
  <c r="B11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D10" i="18"/>
  <c r="C10" i="18"/>
  <c r="B10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D9" i="18"/>
  <c r="C9" i="18"/>
  <c r="B9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D8" i="18"/>
  <c r="C8" i="18"/>
  <c r="B8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D7" i="18"/>
  <c r="C7" i="18"/>
  <c r="B7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D6" i="18"/>
  <c r="C6" i="18"/>
  <c r="B6" i="18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F17" i="6" l="1"/>
  <c r="B15" i="6"/>
  <c r="B14" i="6"/>
  <c r="H13" i="6"/>
  <c r="D17" i="6"/>
</calcChain>
</file>

<file path=xl/sharedStrings.xml><?xml version="1.0" encoding="utf-8"?>
<sst xmlns="http://schemas.openxmlformats.org/spreadsheetml/2006/main" count="739" uniqueCount="259">
  <si>
    <t>TO</t>
  </si>
  <si>
    <t>FROM</t>
  </si>
  <si>
    <t>Oklahoma Central</t>
  </si>
  <si>
    <t>Kansas</t>
  </si>
  <si>
    <t>Duncan, OK</t>
  </si>
  <si>
    <t>Wynnewood, OK</t>
  </si>
  <si>
    <t>Minneapolis</t>
  </si>
  <si>
    <t>Superior, WI</t>
  </si>
  <si>
    <t>Ardmore, OK</t>
  </si>
  <si>
    <t>Wichita, KS</t>
  </si>
  <si>
    <t>McPherson, KS</t>
  </si>
  <si>
    <t>‡</t>
  </si>
  <si>
    <t xml:space="preserve">Alexandria, MN </t>
  </si>
  <si>
    <t xml:space="preserve">Bethany, MO </t>
  </si>
  <si>
    <t xml:space="preserve">Bettendorf, IA </t>
  </si>
  <si>
    <t xml:space="preserve">Carthage, MO </t>
  </si>
  <si>
    <t xml:space="preserve">Chippewa Falls, WI </t>
  </si>
  <si>
    <t xml:space="preserve">Columbia, MO </t>
  </si>
  <si>
    <t xml:space="preserve">Des Moines, IA    </t>
  </si>
  <si>
    <t xml:space="preserve">Doniphan, NE   </t>
  </si>
  <si>
    <t xml:space="preserve">Dubuque, IA </t>
  </si>
  <si>
    <t xml:space="preserve">Duluth, MN </t>
  </si>
  <si>
    <t xml:space="preserve">El Dorado, KS </t>
  </si>
  <si>
    <t xml:space="preserve">Enid, OK </t>
  </si>
  <si>
    <t xml:space="preserve">Fargo (West Fargo), ND </t>
  </si>
  <si>
    <t xml:space="preserve">Fort Dodge, IA </t>
  </si>
  <si>
    <t>Fort Smith, AR</t>
  </si>
  <si>
    <t>Glenpool (Explorer PL), OK</t>
  </si>
  <si>
    <t xml:space="preserve">Grand Forks (BN), ND </t>
  </si>
  <si>
    <t xml:space="preserve">Grand Forks (MPL), ND </t>
  </si>
  <si>
    <t>Great Bend, KS</t>
  </si>
  <si>
    <t>Heavener, OK</t>
  </si>
  <si>
    <t xml:space="preserve">Heyworth, IL </t>
  </si>
  <si>
    <t xml:space="preserve">Iowa City (Coralville), IA </t>
  </si>
  <si>
    <t xml:space="preserve">Kansas City (Argentine), KS </t>
  </si>
  <si>
    <t xml:space="preserve">Kansas City (Fairfax), KS </t>
  </si>
  <si>
    <t xml:space="preserve">Kansas City (KCI), MO </t>
  </si>
  <si>
    <t xml:space="preserve">Kansas City (Olathe), KS </t>
  </si>
  <si>
    <t xml:space="preserve">Kansas City (Santa Fe), KS </t>
  </si>
  <si>
    <t>Lincoln (BN), NE</t>
  </si>
  <si>
    <t>Lincoln (Electric), NE</t>
  </si>
  <si>
    <t xml:space="preserve">Lincoln (MPL) (Roca), NE </t>
  </si>
  <si>
    <t xml:space="preserve">Mankato, MN </t>
  </si>
  <si>
    <t xml:space="preserve">Marshall, MN </t>
  </si>
  <si>
    <t xml:space="preserve">Mason City, IA </t>
  </si>
  <si>
    <t xml:space="preserve">Menard, IL </t>
  </si>
  <si>
    <t xml:space="preserve">Milford, IA </t>
  </si>
  <si>
    <t xml:space="preserve">Minneapolis (Roseville), MN </t>
  </si>
  <si>
    <t>Minneapolis (MPL), MN</t>
  </si>
  <si>
    <t xml:space="preserve">Minneapolis-St. Paul Int'l., MN </t>
  </si>
  <si>
    <t xml:space="preserve">Mount Vernon, MO </t>
  </si>
  <si>
    <t xml:space="preserve">Nebraska City, NE </t>
  </si>
  <si>
    <t>Newport, MN</t>
  </si>
  <si>
    <t xml:space="preserve">Oklahoma City (MPL), OK </t>
  </si>
  <si>
    <t>Olathe-Kenneth (Sinclair), KS</t>
  </si>
  <si>
    <t xml:space="preserve">Omaha (Eppley), NE </t>
  </si>
  <si>
    <t xml:space="preserve">Omaha (MPL), NE </t>
  </si>
  <si>
    <t xml:space="preserve">Palmyra, MO </t>
  </si>
  <si>
    <t xml:space="preserve">Pine Bend, MN </t>
  </si>
  <si>
    <t xml:space="preserve">Rochester, MN </t>
  </si>
  <si>
    <t>Rogers, AR</t>
  </si>
  <si>
    <t>Scott City, KS</t>
  </si>
  <si>
    <t xml:space="preserve">Sioux City, IA </t>
  </si>
  <si>
    <t xml:space="preserve">Sioux Falls, SD </t>
  </si>
  <si>
    <t xml:space="preserve">Springfield, MO </t>
  </si>
  <si>
    <t xml:space="preserve">St. Joseph (Wathena, KS), MO </t>
  </si>
  <si>
    <t xml:space="preserve">St. Paul Park, MN </t>
  </si>
  <si>
    <t xml:space="preserve">Topeka, KS </t>
  </si>
  <si>
    <t xml:space="preserve">Tulsa, OK </t>
  </si>
  <si>
    <t xml:space="preserve">Waterloo, IA </t>
  </si>
  <si>
    <t xml:space="preserve">Watertown, SD </t>
  </si>
  <si>
    <t xml:space="preserve">Wrenshall, MN </t>
  </si>
  <si>
    <t>Phillips 66 Carrier LLC</t>
  </si>
  <si>
    <t>Valero Partners Wynnewood, LLC</t>
  </si>
  <si>
    <t>Ponca City, OK  Tulsa, OK</t>
  </si>
  <si>
    <t>Minot ND</t>
  </si>
  <si>
    <t>Cenex</t>
  </si>
  <si>
    <t>Manhattan, IL</t>
  </si>
  <si>
    <t>BP</t>
  </si>
  <si>
    <t>Glenpool OK</t>
  </si>
  <si>
    <t>Frost, TX</t>
  </si>
  <si>
    <t>Pt Neches, TX</t>
  </si>
  <si>
    <t>Pt Arthur, TX</t>
  </si>
  <si>
    <t>Pasadena/Houston, TX</t>
  </si>
  <si>
    <t>Explorer Pipeline</t>
  </si>
  <si>
    <t>Texas City, TX</t>
  </si>
  <si>
    <t>Galena Park, TX</t>
  </si>
  <si>
    <t>E Houston, TX</t>
  </si>
  <si>
    <t>Wynnewood Jct., OK</t>
  </si>
  <si>
    <t>El Paso Station</t>
  </si>
  <si>
    <t>El Paso (MPL), TX</t>
  </si>
  <si>
    <t>Albuquerque Station, NM</t>
  </si>
  <si>
    <t>Belen Station, NM</t>
  </si>
  <si>
    <t>Dallas (Singleton), TX</t>
  </si>
  <si>
    <t>El Paso (SFPP-Kinder Morgan Pipe Line)</t>
  </si>
  <si>
    <t>El Paso (PMI-Frontera Juarez Pipeline), TX</t>
  </si>
  <si>
    <t>Odessa, TX</t>
  </si>
  <si>
    <t>Santa Teresa (UP Fuel Depot), NM</t>
  </si>
  <si>
    <t>Tye (Abilene), TX</t>
  </si>
  <si>
    <t>West Ft. Worth, TX</t>
  </si>
  <si>
    <t>MPL El Paso Jct. (formerly Plains Pipeline, L.P.)</t>
  </si>
  <si>
    <t>Pasadena, TX</t>
  </si>
  <si>
    <t>MTH Pasadena, TX Jct.</t>
  </si>
  <si>
    <t>Oklahoma City (TMP), OK</t>
  </si>
  <si>
    <t>United States-Mexico Border</t>
  </si>
  <si>
    <t>Mt Vernon, MO</t>
  </si>
  <si>
    <t>Ponca City, OK</t>
  </si>
  <si>
    <t>P66 Cherokee PL</t>
  </si>
  <si>
    <t>El Dorado, KS</t>
  </si>
  <si>
    <t>Denver, CO</t>
  </si>
  <si>
    <t>Rapid City, SD</t>
  </si>
  <si>
    <t>Commerce City, CO</t>
  </si>
  <si>
    <t>Dupont, CO</t>
  </si>
  <si>
    <t>Fountain, CO</t>
  </si>
  <si>
    <t>Cheyenne, WY</t>
  </si>
  <si>
    <t>Kansas City, KS</t>
  </si>
  <si>
    <t>Plattsburg, MO</t>
  </si>
  <si>
    <t>Normal Butane/Refinery Grade Butane</t>
  </si>
  <si>
    <t>PRODUCT</t>
  </si>
  <si>
    <t>Bettendorf, IA</t>
  </si>
  <si>
    <t>Pine Bend, MN</t>
  </si>
  <si>
    <t>Des Moines (Oneok Jct.), IA</t>
  </si>
  <si>
    <t>Natural Gasoline</t>
  </si>
  <si>
    <t>Des Moines, IA</t>
  </si>
  <si>
    <t>Natural Gasoline as Denaturant</t>
  </si>
  <si>
    <t>Casper or Strouds, WY</t>
  </si>
  <si>
    <t>Denver International (DIA) Airport, CO</t>
  </si>
  <si>
    <t xml:space="preserve">Coffeyville, KS </t>
  </si>
  <si>
    <t>n/a</t>
  </si>
  <si>
    <t>Minneapolis (Flint Hills), MN</t>
  </si>
  <si>
    <t>East Houston-Magellan, TX</t>
  </si>
  <si>
    <t>Hearne, TX</t>
  </si>
  <si>
    <t>Reagan, TX</t>
  </si>
  <si>
    <t>Waco, TX</t>
  </si>
  <si>
    <t>Tyler-Frost, TX</t>
  </si>
  <si>
    <t>Dallas-Motiva, TX</t>
  </si>
  <si>
    <t>Temple, TX (0 - 850,000 bbls)</t>
  </si>
  <si>
    <t>Temple, TX (&gt; 850,000 bbls)</t>
  </si>
  <si>
    <t>Wyo PSC 2</t>
  </si>
  <si>
    <t>Casper or Strouds, WY **</t>
  </si>
  <si>
    <t>** For barrels originating from a refinery in the state of Wyoming only</t>
  </si>
  <si>
    <t>REFINED PRODUCTS ONLY</t>
  </si>
  <si>
    <t>FERC</t>
  </si>
  <si>
    <t>CO</t>
  </si>
  <si>
    <t>KCC</t>
  </si>
  <si>
    <t>MN</t>
  </si>
  <si>
    <t>OCC</t>
  </si>
  <si>
    <t>RCT</t>
  </si>
  <si>
    <t>Rules &amp; Regulations</t>
  </si>
  <si>
    <t>Special Service Rates</t>
  </si>
  <si>
    <t>Volume Incentive Rates</t>
  </si>
  <si>
    <t>Proportional Rates</t>
  </si>
  <si>
    <t>Reserved Capacity Rates  MPL South System</t>
  </si>
  <si>
    <t>Contact Product Services regarding Additive Fees</t>
  </si>
  <si>
    <t>Indicates no terminal facilities provided by Magellan Pipeline Company, L.P. Tariff rate is for line haul only. Additional contracts for loading or other services may be required.</t>
  </si>
  <si>
    <t>INTRASTATE RATES ARE COLOR CODED AS FOLLOWS</t>
  </si>
  <si>
    <t>Oklahoma Corporation Commission</t>
  </si>
  <si>
    <t>Kansas Corporation Commission</t>
  </si>
  <si>
    <t>Minnesota</t>
  </si>
  <si>
    <t>COPUC</t>
  </si>
  <si>
    <t>Colorado Public Utility Corporation</t>
  </si>
  <si>
    <t>RailRoad Commission of Texas</t>
  </si>
  <si>
    <t>WY</t>
  </si>
  <si>
    <t>WY PSC</t>
  </si>
  <si>
    <t>Wyoming Public Service Commission</t>
  </si>
  <si>
    <t>Tulsa, OK</t>
  </si>
  <si>
    <t>Wilmington, IL</t>
  </si>
  <si>
    <t>Houston Hobby (SWA East Terminal)</t>
  </si>
  <si>
    <t>Kinder Morgan Galena Park, TX</t>
  </si>
  <si>
    <t>MPL Galena Park Jct (Holland Ave)</t>
  </si>
  <si>
    <t>Pasadena-Motiva, TX</t>
  </si>
  <si>
    <t>North Little Rock (MPL), AR</t>
  </si>
  <si>
    <t>North Little Rock (Others), AR</t>
  </si>
  <si>
    <t>Mule Dcreek Jct., WY</t>
  </si>
  <si>
    <t>Pine Bend, St Paul Park, Minneapolis (Roseville), Rosemount, MN</t>
  </si>
  <si>
    <t>M</t>
  </si>
  <si>
    <t>McRae Jct., AR</t>
  </si>
  <si>
    <t>Artesia, NM</t>
  </si>
  <si>
    <t>Amboy, IL</t>
  </si>
  <si>
    <t>Des Moines (Flint Hills), IA</t>
  </si>
  <si>
    <r>
      <t xml:space="preserve">THIS SUMMARY DOCUMENT IS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color rgb="FFFF0000"/>
        <rFont val="Calibri"/>
        <family val="2"/>
        <scheme val="minor"/>
      </rPr>
      <t xml:space="preserve"> A TARIFF - IN THE EVENT OF ANY DISCREPANCY, THE PUBLISHED TARIFF RATE SUPERSEDES</t>
    </r>
  </si>
  <si>
    <r>
      <t xml:space="preserve">The following Rate Summary is NOT a tariff and is provided only as a reference tool. </t>
    </r>
    <r>
      <rPr>
        <b/>
        <u/>
        <sz val="12"/>
        <rFont val="Calibri"/>
        <family val="2"/>
        <scheme val="minor"/>
      </rPr>
      <t>It does not supersede in any way MPL's published tariffs. In the event of a discrepancy, the actual filed tariff document supersedes.</t>
    </r>
    <r>
      <rPr>
        <b/>
        <sz val="12"/>
        <rFont val="Calibri"/>
        <family val="2"/>
        <scheme val="minor"/>
      </rPr>
      <t xml:space="preserve">  Please refer to the following tariffs for other Rules, Regulations, Special Service Rates, Volume Incentive and/or Proportional Rates:</t>
    </r>
  </si>
  <si>
    <t>169.9.0</t>
  </si>
  <si>
    <t>Marathon-El Paso Refinery or HEP El Paso</t>
  </si>
  <si>
    <t>East Houston-V-TEX Jct.</t>
  </si>
  <si>
    <t>Pasadena, TX (Phillips 66 or Kinder Morgan)</t>
  </si>
  <si>
    <t>Baytown, TX</t>
  </si>
  <si>
    <t>Irving-EMPCo, TX</t>
  </si>
  <si>
    <t>Pasadena Jct.-MVP, TX</t>
  </si>
  <si>
    <t>Dallas (Singleton), TX - Commercial Jet</t>
  </si>
  <si>
    <t>Valero Refining-Texas - Houston, TX</t>
  </si>
  <si>
    <t>Pasadena-MVP, TX</t>
  </si>
  <si>
    <t>IAH Airport, TX - Commercial Jet</t>
  </si>
  <si>
    <t>Stanton Station, TX</t>
  </si>
  <si>
    <t>FHR</t>
  </si>
  <si>
    <t>195.0.0</t>
  </si>
  <si>
    <t>Midland, TX</t>
  </si>
  <si>
    <t>Phillips 66 Joint</t>
  </si>
  <si>
    <t>*  Rates on RCT 70.11.0 and FERC 186.7.0 are Uncommitted Shipper Rates. For Committed Shipper Rates, see tariffs</t>
  </si>
  <si>
    <t>Waco, TX KPL South Texas, LLC Jct.</t>
  </si>
  <si>
    <t xml:space="preserve">Waco, TX Flint Hills Resources, L.P. Terminal </t>
  </si>
  <si>
    <t>Menard, IL</t>
  </si>
  <si>
    <t>157.33.0</t>
  </si>
  <si>
    <t>158.34.0</t>
  </si>
  <si>
    <t>159.28.0</t>
  </si>
  <si>
    <t>182.13.0</t>
  </si>
  <si>
    <t>184.32.0</t>
  </si>
  <si>
    <t>171.38.0</t>
  </si>
  <si>
    <t>178.13.0</t>
  </si>
  <si>
    <t>189.9.0</t>
  </si>
  <si>
    <t>168.15.0</t>
  </si>
  <si>
    <t>185.24.0</t>
  </si>
  <si>
    <t>180.13.0</t>
  </si>
  <si>
    <t>11.11.0
12.17.0</t>
  </si>
  <si>
    <t>12.17.0</t>
  </si>
  <si>
    <t>14.25.0</t>
  </si>
  <si>
    <t>49.23.0
54.26.0</t>
  </si>
  <si>
    <t>49.23.0
54.26.0
73.8.0</t>
  </si>
  <si>
    <t>52.15.0</t>
  </si>
  <si>
    <r>
      <t xml:space="preserve">CENTRAL ORIGINS ROUTES
</t>
    </r>
    <r>
      <rPr>
        <b/>
        <sz val="10"/>
        <color indexed="9"/>
        <rFont val="Calibri"/>
        <family val="2"/>
      </rPr>
      <t>PETROLEUM PRODUCTS 
EFFECTIVE 7/1/2024
RATES IN  CENTS PER</t>
    </r>
    <r>
      <rPr>
        <b/>
        <i/>
        <u/>
        <sz val="10"/>
        <color indexed="9"/>
        <rFont val="Calibri"/>
        <family val="2"/>
      </rPr>
      <t xml:space="preserve"> BARREL</t>
    </r>
  </si>
  <si>
    <t>OCC 14.25.0</t>
  </si>
  <si>
    <t>MN 28</t>
  </si>
  <si>
    <t>KCC 48</t>
  </si>
  <si>
    <t>FERC 160.48.0 / 188.8.0 / 194.5.0</t>
  </si>
  <si>
    <t>FERC 164.16.0</t>
  </si>
  <si>
    <t>FERC 165.17.0</t>
  </si>
  <si>
    <t>FERC 185.24.0</t>
  </si>
  <si>
    <t>FERC 166.32.0</t>
  </si>
  <si>
    <t>FERC 191.7.0</t>
  </si>
  <si>
    <t xml:space="preserve"> </t>
  </si>
  <si>
    <r>
      <t xml:space="preserve">THIS SUMMARY DOCUMENT IS </t>
    </r>
    <r>
      <rPr>
        <b/>
        <u/>
        <sz val="11"/>
        <rFont val="Calibri"/>
        <family val="2"/>
        <scheme val="minor"/>
      </rPr>
      <t>NOT</t>
    </r>
    <r>
      <rPr>
        <b/>
        <sz val="11"/>
        <rFont val="Calibri"/>
        <family val="2"/>
        <scheme val="minor"/>
      </rPr>
      <t xml:space="preserve"> A TARIFF - IN THE EVENT OF ANY DISCREPANCY, THE PUBLISHED TARIFF RATE SUPERSEDES</t>
    </r>
  </si>
  <si>
    <t>FERC 168.15.0</t>
  </si>
  <si>
    <t>FERC 189.9.0</t>
  </si>
  <si>
    <t>FERC 190.7.0</t>
  </si>
  <si>
    <t>RCT 78.12.0</t>
  </si>
  <si>
    <t>RCT 82.6.0</t>
  </si>
  <si>
    <t>RCT 74.11.0</t>
  </si>
  <si>
    <t>RCT 80.6.0</t>
  </si>
  <si>
    <t>RCT 55.13.0</t>
  </si>
  <si>
    <t>RCT 52.15.0</t>
  </si>
  <si>
    <t>RCT 54.26.0</t>
  </si>
  <si>
    <t>RCT 81.6.0</t>
  </si>
  <si>
    <t>RCT 75.8.0</t>
  </si>
  <si>
    <t>RCT 68.12.0</t>
  </si>
  <si>
    <t>RCT 50.25.0 / RCT 70.16.0* / 71.0.0 / 78.12.0 / 79.6.0</t>
  </si>
  <si>
    <r>
      <rPr>
        <b/>
        <sz val="11"/>
        <rFont val="Calibri"/>
        <family val="2"/>
      </rPr>
      <t xml:space="preserve">SOUTH ORIGINS ROUTES
</t>
    </r>
    <r>
      <rPr>
        <b/>
        <sz val="10"/>
        <rFont val="Calibri"/>
        <family val="2"/>
      </rPr>
      <t xml:space="preserve">PETROLEUM PRODUCTS
EFFECTIVE 7/1/2024
RATES IN  CENTS PER </t>
    </r>
    <r>
      <rPr>
        <b/>
        <i/>
        <u/>
        <sz val="10"/>
        <rFont val="Calibri"/>
        <family val="2"/>
      </rPr>
      <t>BARREL</t>
    </r>
  </si>
  <si>
    <t>FERC 163.18.0</t>
  </si>
  <si>
    <r>
      <rPr>
        <b/>
        <sz val="11"/>
        <rFont val="Calibri"/>
        <family val="2"/>
      </rPr>
      <t xml:space="preserve">MOUNTAIN ORIGINS ROUTES
</t>
    </r>
    <r>
      <rPr>
        <b/>
        <sz val="10"/>
        <rFont val="Calibri"/>
        <family val="2"/>
      </rPr>
      <t xml:space="preserve">PETROLEUM PRODUCTS 
EFFECTIVE 7/1/2024
RATES IN  CENTS PER </t>
    </r>
    <r>
      <rPr>
        <b/>
        <u/>
        <sz val="10"/>
        <rFont val="Calibri"/>
        <family val="2"/>
      </rPr>
      <t>BARREL</t>
    </r>
  </si>
  <si>
    <t>FERC 184.32.0</t>
  </si>
  <si>
    <t>Colo PUC 11.11.0 / 12.17.0</t>
  </si>
  <si>
    <r>
      <rPr>
        <b/>
        <u/>
        <sz val="11"/>
        <rFont val="Calibri"/>
        <family val="2"/>
      </rPr>
      <t>NGL RATES</t>
    </r>
    <r>
      <rPr>
        <b/>
        <sz val="11"/>
        <rFont val="Calibri"/>
        <family val="2"/>
      </rPr>
      <t xml:space="preserve"> EFFECTIVE 7/1/2024
RATES IN CENTS PER </t>
    </r>
    <r>
      <rPr>
        <b/>
        <u/>
        <sz val="11"/>
        <rFont val="Calibri"/>
        <family val="2"/>
      </rPr>
      <t>BARREL</t>
    </r>
  </si>
  <si>
    <t>FERC 173.17.0</t>
  </si>
  <si>
    <r>
      <t xml:space="preserve">CENTRAL ORIGINS ROUTES
</t>
    </r>
    <r>
      <rPr>
        <b/>
        <sz val="10"/>
        <rFont val="Calibri"/>
        <family val="2"/>
      </rPr>
      <t>PETROLEUM PRODUCTS 
EFFECTIVE 7/1/2024
RATES IN  CENTS PER</t>
    </r>
    <r>
      <rPr>
        <b/>
        <i/>
        <u/>
        <sz val="10"/>
        <rFont val="Calibri"/>
        <family val="2"/>
      </rPr>
      <t xml:space="preserve"> GALLON</t>
    </r>
  </si>
  <si>
    <t>FERC 161.57.0 / 182.13.0 / 186.12.0</t>
  </si>
  <si>
    <r>
      <rPr>
        <b/>
        <sz val="11"/>
        <rFont val="Calibri"/>
        <family val="2"/>
      </rPr>
      <t xml:space="preserve">SOUTH ORIGINS ROUTES
</t>
    </r>
    <r>
      <rPr>
        <b/>
        <sz val="10"/>
        <rFont val="Calibri"/>
        <family val="2"/>
      </rPr>
      <t xml:space="preserve">PETROLEUM PRODUCTS
EFFECTIVE 7/1/2024
RATES IN  CENTS PER </t>
    </r>
    <r>
      <rPr>
        <b/>
        <i/>
        <u/>
        <sz val="10"/>
        <rFont val="Calibri"/>
        <family val="2"/>
      </rPr>
      <t>GALLON</t>
    </r>
  </si>
  <si>
    <r>
      <rPr>
        <b/>
        <sz val="11"/>
        <rFont val="Calibri"/>
        <family val="2"/>
      </rPr>
      <t xml:space="preserve">MOUNTAIN ORIGINS ROUTES
</t>
    </r>
    <r>
      <rPr>
        <b/>
        <sz val="10"/>
        <rFont val="Calibri"/>
        <family val="2"/>
      </rPr>
      <t xml:space="preserve">PETROLEUM PRODUCTS 
EFFECTIVE 7/1/2024
RATES IN  CENTS PER </t>
    </r>
    <r>
      <rPr>
        <b/>
        <u/>
        <sz val="10"/>
        <rFont val="Calibri"/>
        <family val="2"/>
      </rPr>
      <t>GALLON</t>
    </r>
  </si>
  <si>
    <r>
      <rPr>
        <b/>
        <u/>
        <sz val="11"/>
        <rFont val="Calibri"/>
        <family val="2"/>
      </rPr>
      <t>NGL RATES</t>
    </r>
    <r>
      <rPr>
        <b/>
        <sz val="11"/>
        <rFont val="Calibri"/>
        <family val="2"/>
      </rPr>
      <t xml:space="preserve"> EFFECTIVE 7/1/2024
RATES IN CENTS PER </t>
    </r>
    <r>
      <rPr>
        <b/>
        <u/>
        <sz val="11"/>
        <rFont val="Calibri"/>
        <family val="2"/>
      </rPr>
      <t>GALLON</t>
    </r>
  </si>
  <si>
    <t>202.1.0</t>
  </si>
  <si>
    <t>170.42.1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</si>
</sst>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_);\(0.00\)"/>
    <numFmt numFmtId="165" formatCode="0.00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i/>
      <sz val="14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Arial"/>
      <family val="2"/>
    </font>
    <font>
      <b/>
      <i/>
      <sz val="8"/>
      <name val="Arial"/>
      <family val="2"/>
    </font>
    <font>
      <b/>
      <sz val="10"/>
      <color indexed="9"/>
      <name val="Calibri"/>
      <family val="2"/>
    </font>
    <font>
      <b/>
      <i/>
      <u/>
      <sz val="10"/>
      <color indexed="9"/>
      <name val="Calibri"/>
      <family val="2"/>
    </font>
    <font>
      <b/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</font>
    <font>
      <b/>
      <i/>
      <u/>
      <sz val="10"/>
      <name val="Calibri"/>
      <family val="2"/>
    </font>
    <font>
      <i/>
      <sz val="9"/>
      <name val="Calibri"/>
      <family val="2"/>
      <scheme val="minor"/>
    </font>
    <font>
      <b/>
      <sz val="11"/>
      <name val="Calibri"/>
      <family val="2"/>
    </font>
    <font>
      <b/>
      <u/>
      <sz val="10"/>
      <name val="Calibri"/>
      <family val="2"/>
    </font>
    <font>
      <b/>
      <u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43" fontId="2" fillId="0" borderId="0" xfId="1" applyFont="1"/>
    <xf numFmtId="0" fontId="4" fillId="0" borderId="0" xfId="0" applyFont="1"/>
    <xf numFmtId="0" fontId="4" fillId="0" borderId="10" xfId="0" applyFont="1" applyBorder="1"/>
    <xf numFmtId="0" fontId="4" fillId="0" borderId="11" xfId="0" applyFont="1" applyBorder="1"/>
    <xf numFmtId="0" fontId="5" fillId="0" borderId="0" xfId="2"/>
    <xf numFmtId="0" fontId="5" fillId="0" borderId="0" xfId="2" applyAlignment="1">
      <alignment horizontal="center"/>
    </xf>
    <xf numFmtId="0" fontId="8" fillId="0" borderId="0" xfId="2" applyFont="1"/>
    <xf numFmtId="0" fontId="9" fillId="0" borderId="9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/>
    </xf>
    <xf numFmtId="0" fontId="10" fillId="0" borderId="0" xfId="2" applyFont="1"/>
    <xf numFmtId="0" fontId="11" fillId="0" borderId="0" xfId="2" applyFont="1" applyAlignment="1">
      <alignment vertical="center" wrapText="1"/>
    </xf>
    <xf numFmtId="0" fontId="11" fillId="0" borderId="0" xfId="2" applyFont="1"/>
    <xf numFmtId="0" fontId="7" fillId="2" borderId="0" xfId="2" applyFont="1" applyFill="1" applyAlignment="1">
      <alignment vertical="center"/>
    </xf>
    <xf numFmtId="0" fontId="7" fillId="6" borderId="0" xfId="2" applyFont="1" applyFill="1" applyAlignment="1">
      <alignment vertical="center"/>
    </xf>
    <xf numFmtId="0" fontId="7" fillId="11" borderId="0" xfId="2" applyFont="1" applyFill="1" applyAlignment="1">
      <alignment vertical="center"/>
    </xf>
    <xf numFmtId="0" fontId="7" fillId="8" borderId="0" xfId="2" applyFont="1" applyFill="1" applyAlignment="1">
      <alignment vertical="center"/>
    </xf>
    <xf numFmtId="0" fontId="5" fillId="0" borderId="0" xfId="2" applyAlignment="1">
      <alignment horizontal="left" indent="2"/>
    </xf>
    <xf numFmtId="0" fontId="9" fillId="9" borderId="0" xfId="2" applyFont="1" applyFill="1"/>
    <xf numFmtId="0" fontId="7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1" fillId="0" borderId="16" xfId="2" applyFont="1" applyBorder="1" applyAlignment="1">
      <alignment horizontal="center" vertical="center"/>
    </xf>
    <xf numFmtId="0" fontId="7" fillId="10" borderId="0" xfId="2" applyFont="1" applyFill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43" fontId="20" fillId="0" borderId="11" xfId="1" applyFont="1" applyFill="1" applyBorder="1"/>
    <xf numFmtId="43" fontId="20" fillId="8" borderId="11" xfId="1" applyFont="1" applyFill="1" applyBorder="1"/>
    <xf numFmtId="43" fontId="20" fillId="0" borderId="9" xfId="1" applyFont="1" applyBorder="1"/>
    <xf numFmtId="43" fontId="20" fillId="0" borderId="10" xfId="1" applyFont="1" applyBorder="1"/>
    <xf numFmtId="43" fontId="20" fillId="0" borderId="10" xfId="1" applyFont="1" applyFill="1" applyBorder="1"/>
    <xf numFmtId="43" fontId="20" fillId="8" borderId="10" xfId="1" applyFont="1" applyFill="1" applyBorder="1"/>
    <xf numFmtId="43" fontId="20" fillId="0" borderId="11" xfId="1" applyFont="1" applyBorder="1"/>
    <xf numFmtId="43" fontId="23" fillId="0" borderId="10" xfId="1" applyFont="1" applyBorder="1"/>
    <xf numFmtId="43" fontId="23" fillId="0" borderId="11" xfId="1" applyFont="1" applyBorder="1"/>
    <xf numFmtId="43" fontId="24" fillId="0" borderId="10" xfId="1" applyFont="1" applyBorder="1"/>
    <xf numFmtId="43" fontId="24" fillId="0" borderId="11" xfId="1" applyFont="1" applyBorder="1"/>
    <xf numFmtId="0" fontId="21" fillId="0" borderId="1" xfId="0" applyFont="1" applyBorder="1" applyAlignment="1">
      <alignment horizontal="center"/>
    </xf>
    <xf numFmtId="0" fontId="22" fillId="0" borderId="0" xfId="0" applyFont="1"/>
    <xf numFmtId="0" fontId="21" fillId="6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43" fontId="23" fillId="2" borderId="10" xfId="1" applyFont="1" applyFill="1" applyBorder="1"/>
    <xf numFmtId="43" fontId="23" fillId="0" borderId="10" xfId="1" applyFont="1" applyFill="1" applyBorder="1"/>
    <xf numFmtId="43" fontId="23" fillId="6" borderId="10" xfId="1" applyFont="1" applyFill="1" applyBorder="1"/>
    <xf numFmtId="43" fontId="23" fillId="6" borderId="11" xfId="1" applyFont="1" applyFill="1" applyBorder="1"/>
    <xf numFmtId="0" fontId="4" fillId="0" borderId="14" xfId="0" applyFont="1" applyBorder="1"/>
    <xf numFmtId="43" fontId="23" fillId="13" borderId="10" xfId="1" applyFont="1" applyFill="1" applyBorder="1"/>
    <xf numFmtId="43" fontId="23" fillId="3" borderId="10" xfId="1" applyFont="1" applyFill="1" applyBorder="1"/>
    <xf numFmtId="43" fontId="23" fillId="3" borderId="11" xfId="1" applyFont="1" applyFill="1" applyBorder="1"/>
    <xf numFmtId="0" fontId="4" fillId="0" borderId="7" xfId="0" applyFont="1" applyBorder="1"/>
    <xf numFmtId="43" fontId="23" fillId="0" borderId="5" xfId="1" applyFont="1" applyBorder="1"/>
    <xf numFmtId="165" fontId="27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27" fillId="0" borderId="12" xfId="0" applyNumberFormat="1" applyFont="1" applyBorder="1" applyAlignment="1">
      <alignment horizontal="right"/>
    </xf>
    <xf numFmtId="43" fontId="23" fillId="2" borderId="5" xfId="1" applyFont="1" applyFill="1" applyBorder="1"/>
    <xf numFmtId="0" fontId="4" fillId="0" borderId="8" xfId="0" applyFont="1" applyBorder="1" applyAlignment="1">
      <alignment horizontal="center"/>
    </xf>
    <xf numFmtId="43" fontId="23" fillId="0" borderId="8" xfId="1" applyFont="1" applyBorder="1"/>
    <xf numFmtId="43" fontId="23" fillId="0" borderId="9" xfId="1" applyFont="1" applyBorder="1"/>
    <xf numFmtId="43" fontId="24" fillId="0" borderId="9" xfId="1" applyFont="1" applyBorder="1"/>
    <xf numFmtId="43" fontId="23" fillId="6" borderId="9" xfId="1" applyFont="1" applyFill="1" applyBorder="1"/>
    <xf numFmtId="0" fontId="4" fillId="0" borderId="15" xfId="0" applyFont="1" applyBorder="1"/>
    <xf numFmtId="165" fontId="27" fillId="0" borderId="11" xfId="0" applyNumberFormat="1" applyFont="1" applyBorder="1" applyAlignment="1">
      <alignment horizontal="right"/>
    </xf>
    <xf numFmtId="43" fontId="23" fillId="0" borderId="13" xfId="1" applyFont="1" applyBorder="1"/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3" fontId="23" fillId="2" borderId="11" xfId="1" applyFont="1" applyFill="1" applyBorder="1"/>
    <xf numFmtId="164" fontId="23" fillId="0" borderId="10" xfId="1" applyNumberFormat="1" applyFont="1" applyBorder="1"/>
    <xf numFmtId="0" fontId="20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20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8" fillId="0" borderId="15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1" xfId="0" applyFont="1" applyBorder="1"/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3" fontId="23" fillId="0" borderId="0" xfId="1" applyFont="1" applyBorder="1"/>
    <xf numFmtId="43" fontId="23" fillId="2" borderId="0" xfId="1" applyFont="1" applyFill="1" applyBorder="1"/>
    <xf numFmtId="0" fontId="23" fillId="0" borderId="8" xfId="0" applyFont="1" applyBorder="1" applyAlignment="1">
      <alignment horizontal="center"/>
    </xf>
    <xf numFmtId="43" fontId="23" fillId="6" borderId="8" xfId="1" applyFont="1" applyFill="1" applyBorder="1"/>
    <xf numFmtId="43" fontId="20" fillId="0" borderId="0" xfId="1" applyFont="1"/>
    <xf numFmtId="0" fontId="26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2" fillId="8" borderId="11" xfId="0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5" fillId="0" borderId="0" xfId="0" applyFont="1"/>
    <xf numFmtId="0" fontId="9" fillId="0" borderId="1" xfId="0" applyFont="1" applyBorder="1" applyAlignment="1">
      <alignment horizontal="center" vertical="center" wrapText="1"/>
    </xf>
    <xf numFmtId="43" fontId="20" fillId="9" borderId="9" xfId="1" applyFont="1" applyFill="1" applyBorder="1"/>
    <xf numFmtId="43" fontId="8" fillId="0" borderId="0" xfId="1" applyFont="1"/>
    <xf numFmtId="0" fontId="28" fillId="0" borderId="9" xfId="0" applyFont="1" applyBorder="1" applyAlignment="1">
      <alignment horizontal="center" vertical="center" wrapText="1"/>
    </xf>
    <xf numFmtId="43" fontId="20" fillId="10" borderId="10" xfId="1" applyFont="1" applyFill="1" applyBorder="1"/>
    <xf numFmtId="43" fontId="20" fillId="10" borderId="11" xfId="1" applyFont="1" applyFill="1" applyBorder="1"/>
    <xf numFmtId="43" fontId="20" fillId="0" borderId="9" xfId="1" applyFont="1" applyFill="1" applyBorder="1"/>
    <xf numFmtId="43" fontId="20" fillId="8" borderId="0" xfId="1" applyFont="1" applyFill="1" applyBorder="1"/>
    <xf numFmtId="43" fontId="20" fillId="12" borderId="11" xfId="1" applyFont="1" applyFill="1" applyBorder="1"/>
    <xf numFmtId="43" fontId="20" fillId="0" borderId="0" xfId="1" applyFont="1" applyFill="1" applyBorder="1"/>
    <xf numFmtId="43" fontId="20" fillId="0" borderId="5" xfId="1" applyFont="1" applyFill="1" applyBorder="1"/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5" fillId="0" borderId="0" xfId="2" applyAlignment="1">
      <alignment horizont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9" fillId="0" borderId="18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9" fillId="9" borderId="0" xfId="2" applyFont="1" applyFill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6" borderId="0" xfId="2" applyFont="1" applyFill="1" applyAlignment="1">
      <alignment horizontal="center" vertical="center"/>
    </xf>
    <xf numFmtId="0" fontId="7" fillId="11" borderId="0" xfId="2" applyFont="1" applyFill="1" applyAlignment="1">
      <alignment horizontal="center" vertical="center"/>
    </xf>
    <xf numFmtId="0" fontId="7" fillId="10" borderId="0" xfId="2" applyFont="1" applyFill="1" applyAlignment="1">
      <alignment horizontal="center" vertical="center"/>
    </xf>
    <xf numFmtId="0" fontId="7" fillId="8" borderId="0" xfId="2" applyFont="1" applyFill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6" borderId="2" xfId="0" applyFont="1" applyFill="1" applyBorder="1" applyAlignment="1">
      <alignment horizontal="center" wrapText="1"/>
    </xf>
    <xf numFmtId="0" fontId="21" fillId="6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33" fillId="7" borderId="6" xfId="0" applyFont="1" applyFill="1" applyBorder="1" applyAlignment="1">
      <alignment horizontal="center" vertical="center" wrapText="1"/>
    </xf>
    <xf numFmtId="0" fontId="33" fillId="7" borderId="12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5" xfId="0" applyFont="1" applyFill="1" applyBorder="1" applyAlignment="1">
      <alignment horizontal="center" vertical="center" wrapText="1"/>
    </xf>
    <xf numFmtId="0" fontId="33" fillId="7" borderId="14" xfId="0" applyFont="1" applyFill="1" applyBorder="1" applyAlignment="1">
      <alignment horizontal="center" vertical="center" wrapText="1"/>
    </xf>
    <xf numFmtId="0" fontId="33" fillId="7" borderId="1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9" borderId="2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FF"/>
      <color rgb="FFCC99FF"/>
      <color rgb="FF9999FF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2</xdr:col>
      <xdr:colOff>76200</xdr:colOff>
      <xdr:row>0</xdr:row>
      <xdr:rowOff>504825</xdr:rowOff>
    </xdr:to>
    <xdr:pic>
      <xdr:nvPicPr>
        <xdr:cNvPr id="2" name="Picture 1" descr="Magellan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33350"/>
          <a:ext cx="2533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zoomScaleNormal="100" workbookViewId="0">
      <selection activeCell="A2" sqref="A2"/>
    </sheetView>
  </sheetViews>
  <sheetFormatPr defaultColWidth="9.140625" defaultRowHeight="11.25" x14ac:dyDescent="0.2"/>
  <cols>
    <col min="1" max="1" width="26.42578125" style="8" customWidth="1"/>
    <col min="2" max="8" width="11" style="8" customWidth="1"/>
    <col min="9" max="9" width="9.140625" style="8"/>
    <col min="10" max="10" width="9.140625" style="8" customWidth="1"/>
    <col min="11" max="16384" width="9.140625" style="8"/>
  </cols>
  <sheetData>
    <row r="1" spans="1:9" ht="46.5" customHeight="1" x14ac:dyDescent="0.2">
      <c r="A1" s="128"/>
      <c r="B1" s="128"/>
      <c r="C1" s="128"/>
      <c r="D1" s="128"/>
      <c r="E1" s="132" t="s">
        <v>141</v>
      </c>
      <c r="F1" s="132"/>
      <c r="G1" s="132"/>
      <c r="H1" s="132"/>
    </row>
    <row r="2" spans="1:9" ht="23.25" customHeight="1" thickBot="1" x14ac:dyDescent="0.25">
      <c r="A2" s="9"/>
      <c r="B2" s="9"/>
      <c r="C2" s="9"/>
      <c r="D2" s="9"/>
    </row>
    <row r="3" spans="1:9" ht="62.25" customHeight="1" thickTop="1" thickBot="1" x14ac:dyDescent="0.25">
      <c r="A3" s="133" t="s">
        <v>181</v>
      </c>
      <c r="B3" s="134"/>
      <c r="C3" s="134"/>
      <c r="D3" s="134"/>
      <c r="E3" s="134"/>
      <c r="F3" s="134"/>
      <c r="G3" s="134"/>
      <c r="H3" s="135"/>
      <c r="I3" s="26"/>
    </row>
    <row r="4" spans="1:9" ht="15.75" thickTop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ht="15" x14ac:dyDescent="0.25">
      <c r="A5" s="10"/>
      <c r="B5" s="11" t="s">
        <v>142</v>
      </c>
      <c r="C5" s="11" t="s">
        <v>143</v>
      </c>
      <c r="D5" s="11" t="s">
        <v>144</v>
      </c>
      <c r="E5" s="11" t="s">
        <v>145</v>
      </c>
      <c r="F5" s="11" t="s">
        <v>146</v>
      </c>
      <c r="G5" s="11" t="s">
        <v>147</v>
      </c>
      <c r="H5" s="11" t="s">
        <v>162</v>
      </c>
    </row>
    <row r="6" spans="1:9" ht="15" customHeight="1" x14ac:dyDescent="0.25">
      <c r="A6" s="136" t="s">
        <v>148</v>
      </c>
      <c r="B6" s="12" t="s">
        <v>202</v>
      </c>
      <c r="C6" s="139" t="s">
        <v>213</v>
      </c>
      <c r="D6" s="129">
        <v>48</v>
      </c>
      <c r="E6" s="142"/>
      <c r="F6" s="129" t="s">
        <v>215</v>
      </c>
      <c r="G6" s="139" t="s">
        <v>216</v>
      </c>
      <c r="H6" s="139">
        <v>2</v>
      </c>
    </row>
    <row r="7" spans="1:9" ht="15" x14ac:dyDescent="0.25">
      <c r="A7" s="137"/>
      <c r="B7" s="13" t="s">
        <v>203</v>
      </c>
      <c r="C7" s="140"/>
      <c r="D7" s="130"/>
      <c r="E7" s="143"/>
      <c r="F7" s="130"/>
      <c r="G7" s="140"/>
      <c r="H7" s="140"/>
    </row>
    <row r="8" spans="1:9" ht="15" x14ac:dyDescent="0.25">
      <c r="A8" s="137"/>
      <c r="B8" s="13" t="s">
        <v>204</v>
      </c>
      <c r="C8" s="140"/>
      <c r="D8" s="130"/>
      <c r="E8" s="143"/>
      <c r="F8" s="130"/>
      <c r="G8" s="140"/>
      <c r="H8" s="140"/>
    </row>
    <row r="9" spans="1:9" ht="15" x14ac:dyDescent="0.25">
      <c r="A9" s="137"/>
      <c r="B9" s="13" t="s">
        <v>205</v>
      </c>
      <c r="C9" s="140"/>
      <c r="D9" s="130"/>
      <c r="E9" s="143"/>
      <c r="F9" s="130"/>
      <c r="G9" s="140"/>
      <c r="H9" s="140"/>
    </row>
    <row r="10" spans="1:9" ht="15" x14ac:dyDescent="0.25">
      <c r="A10" s="137"/>
      <c r="B10" s="14" t="s">
        <v>206</v>
      </c>
      <c r="C10" s="140"/>
      <c r="D10" s="130"/>
      <c r="E10" s="143"/>
      <c r="F10" s="130"/>
      <c r="G10" s="140"/>
      <c r="H10" s="140"/>
    </row>
    <row r="11" spans="1:9" ht="15" x14ac:dyDescent="0.25">
      <c r="A11" s="138"/>
      <c r="B11" s="14" t="s">
        <v>257</v>
      </c>
      <c r="C11" s="141"/>
      <c r="D11" s="131"/>
      <c r="E11" s="144"/>
      <c r="F11" s="131"/>
      <c r="G11" s="141"/>
      <c r="H11" s="141"/>
    </row>
    <row r="12" spans="1:9" ht="15" x14ac:dyDescent="0.25">
      <c r="A12" s="15"/>
      <c r="B12" s="16"/>
      <c r="C12" s="16"/>
      <c r="D12" s="16"/>
      <c r="E12" s="16"/>
      <c r="F12" s="16"/>
      <c r="G12" s="16"/>
      <c r="H12" s="16"/>
    </row>
    <row r="13" spans="1:9" ht="15" customHeight="1" x14ac:dyDescent="0.25">
      <c r="A13" s="136" t="s">
        <v>149</v>
      </c>
      <c r="B13" s="12" t="str">
        <f>B6</f>
        <v>157.33.0</v>
      </c>
      <c r="C13" s="139" t="s">
        <v>214</v>
      </c>
      <c r="D13" s="129">
        <v>48</v>
      </c>
      <c r="E13" s="142"/>
      <c r="F13" s="129" t="str">
        <f>F6</f>
        <v>14.25.0</v>
      </c>
      <c r="G13" s="139" t="s">
        <v>217</v>
      </c>
      <c r="H13" s="139">
        <f>H6</f>
        <v>2</v>
      </c>
    </row>
    <row r="14" spans="1:9" ht="15" customHeight="1" x14ac:dyDescent="0.25">
      <c r="A14" s="137"/>
      <c r="B14" s="13" t="str">
        <f>B7</f>
        <v>158.34.0</v>
      </c>
      <c r="C14" s="140"/>
      <c r="D14" s="130"/>
      <c r="E14" s="143"/>
      <c r="F14" s="130"/>
      <c r="G14" s="140"/>
      <c r="H14" s="140"/>
    </row>
    <row r="15" spans="1:9" ht="15" x14ac:dyDescent="0.25">
      <c r="A15" s="138"/>
      <c r="B15" s="14" t="str">
        <f>B8</f>
        <v>159.28.0</v>
      </c>
      <c r="C15" s="141"/>
      <c r="D15" s="131"/>
      <c r="E15" s="144"/>
      <c r="F15" s="131"/>
      <c r="G15" s="141"/>
      <c r="H15" s="141"/>
    </row>
    <row r="16" spans="1:9" ht="15" x14ac:dyDescent="0.25">
      <c r="A16" s="15"/>
      <c r="B16" s="16"/>
      <c r="C16" s="16"/>
      <c r="D16" s="16"/>
      <c r="E16" s="16"/>
      <c r="F16" s="16"/>
      <c r="G16" s="16"/>
      <c r="H16" s="16"/>
    </row>
    <row r="17" spans="1:9" ht="15" x14ac:dyDescent="0.25">
      <c r="A17" s="136" t="s">
        <v>150</v>
      </c>
      <c r="B17" s="12" t="s">
        <v>258</v>
      </c>
      <c r="C17" s="129"/>
      <c r="D17" s="129">
        <f>D13</f>
        <v>48</v>
      </c>
      <c r="E17" s="129">
        <v>25</v>
      </c>
      <c r="F17" s="129" t="str">
        <f>F6</f>
        <v>14.25.0</v>
      </c>
      <c r="G17" s="129"/>
      <c r="H17" s="129"/>
    </row>
    <row r="18" spans="1:9" ht="15" x14ac:dyDescent="0.25">
      <c r="A18" s="137"/>
      <c r="B18" s="13" t="s">
        <v>207</v>
      </c>
      <c r="C18" s="130"/>
      <c r="D18" s="130"/>
      <c r="E18" s="130"/>
      <c r="F18" s="130"/>
      <c r="G18" s="130"/>
      <c r="H18" s="130"/>
    </row>
    <row r="19" spans="1:9" ht="15" x14ac:dyDescent="0.25">
      <c r="A19" s="137"/>
      <c r="B19" s="13" t="s">
        <v>208</v>
      </c>
      <c r="C19" s="130"/>
      <c r="D19" s="130"/>
      <c r="E19" s="130"/>
      <c r="F19" s="130"/>
      <c r="G19" s="130"/>
      <c r="H19" s="130"/>
    </row>
    <row r="20" spans="1:9" ht="15" x14ac:dyDescent="0.25">
      <c r="A20" s="138"/>
      <c r="B20" s="14" t="s">
        <v>209</v>
      </c>
      <c r="C20" s="131"/>
      <c r="D20" s="131"/>
      <c r="E20" s="131"/>
      <c r="F20" s="131"/>
      <c r="G20" s="131"/>
      <c r="H20" s="131"/>
    </row>
    <row r="21" spans="1:9" ht="15" x14ac:dyDescent="0.25">
      <c r="A21" s="15"/>
      <c r="B21" s="16"/>
      <c r="C21" s="16"/>
      <c r="D21" s="16"/>
      <c r="E21" s="16"/>
      <c r="F21" s="16"/>
      <c r="G21" s="16"/>
      <c r="H21" s="16"/>
    </row>
    <row r="22" spans="1:9" ht="15" x14ac:dyDescent="0.25">
      <c r="A22" s="136" t="s">
        <v>151</v>
      </c>
      <c r="B22" s="12" t="s">
        <v>210</v>
      </c>
      <c r="C22" s="129"/>
      <c r="D22" s="129"/>
      <c r="E22" s="129"/>
      <c r="F22" s="129"/>
      <c r="G22" s="129" t="s">
        <v>218</v>
      </c>
      <c r="H22" s="129"/>
    </row>
    <row r="23" spans="1:9" ht="15" x14ac:dyDescent="0.25">
      <c r="A23" s="137"/>
      <c r="B23" s="13" t="s">
        <v>182</v>
      </c>
      <c r="C23" s="130"/>
      <c r="D23" s="130"/>
      <c r="E23" s="130"/>
      <c r="F23" s="130"/>
      <c r="G23" s="130"/>
      <c r="H23" s="130"/>
    </row>
    <row r="24" spans="1:9" ht="15" x14ac:dyDescent="0.25">
      <c r="A24" s="138"/>
      <c r="B24" s="14" t="s">
        <v>211</v>
      </c>
      <c r="C24" s="131"/>
      <c r="D24" s="131"/>
      <c r="E24" s="131"/>
      <c r="F24" s="131"/>
      <c r="G24" s="131"/>
      <c r="H24" s="131"/>
    </row>
    <row r="25" spans="1:9" ht="15" x14ac:dyDescent="0.25">
      <c r="A25" s="10"/>
      <c r="B25" s="16"/>
      <c r="C25" s="16"/>
      <c r="D25" s="16"/>
      <c r="E25" s="16"/>
      <c r="F25" s="16"/>
      <c r="G25" s="16"/>
      <c r="H25" s="16"/>
    </row>
    <row r="26" spans="1:9" ht="15" customHeight="1" x14ac:dyDescent="0.25">
      <c r="A26" s="147" t="s">
        <v>152</v>
      </c>
      <c r="B26" s="12" t="s">
        <v>212</v>
      </c>
      <c r="C26" s="129"/>
      <c r="D26" s="129"/>
      <c r="E26" s="129"/>
      <c r="F26" s="129"/>
      <c r="G26" s="129"/>
      <c r="H26" s="129"/>
    </row>
    <row r="27" spans="1:9" ht="15" customHeight="1" x14ac:dyDescent="0.25">
      <c r="A27" s="148"/>
      <c r="B27" s="14" t="s">
        <v>195</v>
      </c>
      <c r="C27" s="131"/>
      <c r="D27" s="131"/>
      <c r="E27" s="131"/>
      <c r="F27" s="131"/>
      <c r="G27" s="131"/>
      <c r="H27" s="131"/>
    </row>
    <row r="28" spans="1:9" ht="11.25" customHeight="1" x14ac:dyDescent="0.25">
      <c r="A28" s="10"/>
      <c r="B28" s="16"/>
      <c r="C28" s="16"/>
      <c r="D28" s="16"/>
      <c r="E28" s="16"/>
      <c r="F28" s="16"/>
      <c r="G28" s="16"/>
      <c r="H28" s="16"/>
      <c r="I28" s="10"/>
    </row>
    <row r="29" spans="1:9" ht="15" customHeight="1" x14ac:dyDescent="0.25">
      <c r="A29" s="17" t="s">
        <v>153</v>
      </c>
      <c r="B29" s="10"/>
      <c r="C29" s="10"/>
      <c r="D29" s="10"/>
      <c r="E29" s="10"/>
      <c r="F29" s="10"/>
      <c r="G29" s="10"/>
      <c r="H29" s="10"/>
      <c r="I29" s="10"/>
    </row>
    <row r="30" spans="1:9" ht="15" x14ac:dyDescent="0.25">
      <c r="A30" s="17"/>
      <c r="B30" s="10"/>
      <c r="C30" s="10"/>
      <c r="D30" s="10"/>
      <c r="E30" s="10"/>
      <c r="F30" s="10"/>
      <c r="G30" s="10"/>
      <c r="H30" s="10"/>
      <c r="I30" s="10"/>
    </row>
    <row r="31" spans="1:9" ht="15.75" thickBot="1" x14ac:dyDescent="0.3">
      <c r="A31" s="10"/>
      <c r="B31" s="10"/>
      <c r="C31" s="10"/>
      <c r="D31" s="10"/>
      <c r="E31" s="10"/>
      <c r="F31" s="10"/>
      <c r="G31" s="10"/>
      <c r="H31" s="10"/>
      <c r="I31" s="10"/>
    </row>
    <row r="32" spans="1:9" ht="51.75" customHeight="1" thickBot="1" x14ac:dyDescent="0.25">
      <c r="A32" s="28" t="s">
        <v>11</v>
      </c>
      <c r="B32" s="145" t="s">
        <v>154</v>
      </c>
      <c r="C32" s="145"/>
      <c r="D32" s="145"/>
      <c r="E32" s="145"/>
      <c r="F32" s="145"/>
      <c r="G32" s="145"/>
      <c r="H32" s="146"/>
      <c r="I32" s="26"/>
    </row>
    <row r="33" spans="1:9" ht="15.75" x14ac:dyDescent="0.25">
      <c r="A33" s="27"/>
      <c r="B33" s="18"/>
      <c r="C33" s="18"/>
      <c r="D33" s="18"/>
      <c r="E33" s="18"/>
      <c r="F33" s="18"/>
      <c r="G33" s="18"/>
      <c r="H33" s="18"/>
      <c r="I33" s="10"/>
    </row>
    <row r="34" spans="1:9" ht="15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ht="16.5" customHeight="1" x14ac:dyDescent="0.25">
      <c r="A35" s="151" t="s">
        <v>155</v>
      </c>
      <c r="B35" s="151"/>
      <c r="C35" s="151"/>
      <c r="D35" s="151"/>
      <c r="E35" s="151"/>
      <c r="F35" s="151"/>
      <c r="G35" s="151"/>
      <c r="H35" s="151"/>
      <c r="I35" s="10"/>
    </row>
    <row r="36" spans="1:9" ht="15.75" x14ac:dyDescent="0.25">
      <c r="A36" s="19"/>
      <c r="C36" s="10"/>
      <c r="D36" s="10"/>
      <c r="E36" s="10"/>
      <c r="F36" s="10"/>
      <c r="G36" s="10"/>
      <c r="H36" s="10"/>
      <c r="I36" s="10"/>
    </row>
    <row r="37" spans="1:9" ht="18" customHeight="1" x14ac:dyDescent="0.25">
      <c r="A37" s="29" t="s">
        <v>159</v>
      </c>
      <c r="B37" s="155" t="s">
        <v>160</v>
      </c>
      <c r="C37" s="155"/>
      <c r="D37" s="155"/>
      <c r="E37" s="155"/>
      <c r="F37" s="155"/>
      <c r="G37" s="155"/>
      <c r="H37" s="155"/>
      <c r="I37" s="10"/>
    </row>
    <row r="38" spans="1:9" ht="18" customHeight="1" x14ac:dyDescent="0.25">
      <c r="A38" s="21" t="s">
        <v>144</v>
      </c>
      <c r="B38" s="153" t="s">
        <v>157</v>
      </c>
      <c r="C38" s="153"/>
      <c r="D38" s="153"/>
      <c r="E38" s="153"/>
      <c r="F38" s="153"/>
      <c r="G38" s="153"/>
      <c r="H38" s="153"/>
      <c r="I38" s="10"/>
    </row>
    <row r="39" spans="1:9" ht="18" customHeight="1" x14ac:dyDescent="0.25">
      <c r="A39" s="22" t="s">
        <v>145</v>
      </c>
      <c r="B39" s="154" t="s">
        <v>158</v>
      </c>
      <c r="C39" s="154"/>
      <c r="D39" s="154"/>
      <c r="E39" s="154"/>
      <c r="F39" s="154"/>
      <c r="G39" s="154"/>
      <c r="H39" s="154"/>
      <c r="I39" s="10"/>
    </row>
    <row r="40" spans="1:9" ht="18" customHeight="1" x14ac:dyDescent="0.25">
      <c r="A40" s="20" t="s">
        <v>146</v>
      </c>
      <c r="B40" s="152" t="s">
        <v>156</v>
      </c>
      <c r="C40" s="152"/>
      <c r="D40" s="152"/>
      <c r="E40" s="152"/>
      <c r="F40" s="152"/>
      <c r="G40" s="152"/>
      <c r="H40" s="152"/>
      <c r="I40" s="10"/>
    </row>
    <row r="41" spans="1:9" ht="18" customHeight="1" x14ac:dyDescent="0.25">
      <c r="A41" s="23" t="s">
        <v>147</v>
      </c>
      <c r="B41" s="156" t="s">
        <v>161</v>
      </c>
      <c r="C41" s="156"/>
      <c r="D41" s="156"/>
      <c r="E41" s="156"/>
      <c r="F41" s="156"/>
      <c r="G41" s="156"/>
      <c r="H41" s="156"/>
      <c r="I41" s="10"/>
    </row>
    <row r="42" spans="1:9" ht="18" customHeight="1" x14ac:dyDescent="0.25">
      <c r="A42" s="25" t="s">
        <v>163</v>
      </c>
      <c r="B42" s="150" t="s">
        <v>164</v>
      </c>
      <c r="C42" s="150"/>
      <c r="D42" s="150"/>
      <c r="E42" s="150"/>
      <c r="F42" s="150"/>
      <c r="G42" s="150"/>
      <c r="H42" s="150"/>
      <c r="I42" s="10"/>
    </row>
    <row r="43" spans="1:9" ht="15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">
      <c r="A44" s="149"/>
      <c r="B44" s="149"/>
      <c r="C44" s="149"/>
      <c r="D44" s="149"/>
      <c r="E44" s="149"/>
      <c r="F44" s="149"/>
      <c r="G44" s="149"/>
      <c r="H44" s="149"/>
    </row>
    <row r="45" spans="1:9" x14ac:dyDescent="0.2">
      <c r="A45" s="24"/>
    </row>
    <row r="46" spans="1:9" x14ac:dyDescent="0.2">
      <c r="A46" s="24"/>
    </row>
    <row r="47" spans="1:9" x14ac:dyDescent="0.2">
      <c r="A47" s="24"/>
    </row>
    <row r="48" spans="1:9" x14ac:dyDescent="0.2">
      <c r="A48" s="24"/>
    </row>
    <row r="49" spans="1:1" x14ac:dyDescent="0.2">
      <c r="A49" s="24"/>
    </row>
  </sheetData>
  <mergeCells count="47">
    <mergeCell ref="A44:H44"/>
    <mergeCell ref="B42:H42"/>
    <mergeCell ref="A35:H35"/>
    <mergeCell ref="B40:H40"/>
    <mergeCell ref="B38:H38"/>
    <mergeCell ref="B39:H39"/>
    <mergeCell ref="B37:H37"/>
    <mergeCell ref="B41:H41"/>
    <mergeCell ref="A26:A27"/>
    <mergeCell ref="G13:G15"/>
    <mergeCell ref="H13:H15"/>
    <mergeCell ref="A6:A11"/>
    <mergeCell ref="C6:C11"/>
    <mergeCell ref="C22:C24"/>
    <mergeCell ref="D22:D24"/>
    <mergeCell ref="E22:E24"/>
    <mergeCell ref="A17:A20"/>
    <mergeCell ref="C17:C20"/>
    <mergeCell ref="D17:D20"/>
    <mergeCell ref="D6:D11"/>
    <mergeCell ref="H26:H27"/>
    <mergeCell ref="A22:A24"/>
    <mergeCell ref="F22:F24"/>
    <mergeCell ref="B32:H32"/>
    <mergeCell ref="H22:H24"/>
    <mergeCell ref="H6:H11"/>
    <mergeCell ref="G26:G27"/>
    <mergeCell ref="G22:G24"/>
    <mergeCell ref="F13:F15"/>
    <mergeCell ref="C26:C27"/>
    <mergeCell ref="D26:D27"/>
    <mergeCell ref="E26:E27"/>
    <mergeCell ref="F26:F27"/>
    <mergeCell ref="A1:D1"/>
    <mergeCell ref="E17:E20"/>
    <mergeCell ref="F17:F20"/>
    <mergeCell ref="G17:G20"/>
    <mergeCell ref="H17:H20"/>
    <mergeCell ref="E1:H1"/>
    <mergeCell ref="A3:H3"/>
    <mergeCell ref="A13:A15"/>
    <mergeCell ref="C13:C15"/>
    <mergeCell ref="D13:D15"/>
    <mergeCell ref="E13:E15"/>
    <mergeCell ref="F6:F11"/>
    <mergeCell ref="E6:E11"/>
    <mergeCell ref="G6:G11"/>
  </mergeCells>
  <printOptions horizontalCentered="1"/>
  <pageMargins left="0.5" right="0.5" top="0.5" bottom="1" header="0.5" footer="0.5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N77"/>
  <sheetViews>
    <sheetView zoomScale="75" zoomScaleNormal="75" zoomScaleSheetLayoutView="40" workbookViewId="0">
      <pane xSplit="3" ySplit="5" topLeftCell="D6" activePane="bottomRight" state="frozen"/>
      <selection sqref="A1:M1"/>
      <selection pane="topRight" sqref="A1:M1"/>
      <selection pane="bottomLeft" sqref="A1:M1"/>
      <selection pane="bottomRight" activeCell="A2" sqref="A2:C5"/>
    </sheetView>
  </sheetViews>
  <sheetFormatPr defaultColWidth="9.140625" defaultRowHeight="12.75" x14ac:dyDescent="0.2"/>
  <cols>
    <col min="1" max="1" width="3.28515625" style="3" customWidth="1"/>
    <col min="2" max="2" width="2.7109375" style="3" customWidth="1"/>
    <col min="3" max="3" width="29.7109375" style="2" customWidth="1"/>
    <col min="4" max="22" width="14.7109375" style="2" customWidth="1"/>
    <col min="23" max="23" width="14.7109375" style="81" customWidth="1"/>
    <col min="24" max="24" width="21.140625" style="2" customWidth="1"/>
    <col min="25" max="25" width="10" style="2" bestFit="1" customWidth="1"/>
    <col min="26" max="16384" width="9.140625" style="2"/>
  </cols>
  <sheetData>
    <row r="1" spans="1:326" customFormat="1" ht="15" x14ac:dyDescent="0.25">
      <c r="A1" s="34"/>
      <c r="B1" s="34"/>
      <c r="D1" s="161" t="s">
        <v>180</v>
      </c>
      <c r="E1" s="161"/>
      <c r="F1" s="161"/>
      <c r="G1" s="161"/>
      <c r="H1" s="161"/>
      <c r="I1" s="161"/>
      <c r="J1" s="161"/>
      <c r="K1" s="161"/>
      <c r="L1" s="161"/>
      <c r="M1" s="161"/>
      <c r="N1" s="161" t="s">
        <v>180</v>
      </c>
      <c r="O1" s="161"/>
      <c r="P1" s="161"/>
      <c r="Q1" s="161"/>
      <c r="R1" s="161"/>
      <c r="S1" s="161"/>
      <c r="T1" s="161"/>
      <c r="U1" s="161"/>
      <c r="V1" s="161"/>
      <c r="W1" s="161"/>
    </row>
    <row r="2" spans="1:326" ht="12.75" customHeight="1" x14ac:dyDescent="0.2">
      <c r="A2" s="162" t="s">
        <v>219</v>
      </c>
      <c r="B2" s="163"/>
      <c r="C2" s="164"/>
      <c r="D2" s="168" t="s">
        <v>223</v>
      </c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70"/>
      <c r="P2" s="46" t="s">
        <v>224</v>
      </c>
      <c r="Q2" s="46" t="s">
        <v>225</v>
      </c>
      <c r="R2" s="168" t="s">
        <v>226</v>
      </c>
      <c r="S2" s="170"/>
      <c r="T2" s="168" t="s">
        <v>227</v>
      </c>
      <c r="U2" s="169"/>
      <c r="V2" s="170"/>
      <c r="W2" s="46" t="s">
        <v>228</v>
      </c>
    </row>
    <row r="3" spans="1:326" ht="12.75" customHeight="1" x14ac:dyDescent="0.2">
      <c r="A3" s="162"/>
      <c r="B3" s="163"/>
      <c r="C3" s="164"/>
      <c r="D3" s="50" t="s">
        <v>220</v>
      </c>
      <c r="E3" s="171" t="s">
        <v>222</v>
      </c>
      <c r="F3" s="172"/>
      <c r="G3" s="52" t="s">
        <v>128</v>
      </c>
      <c r="H3" s="51" t="s">
        <v>220</v>
      </c>
      <c r="I3" s="49" t="s">
        <v>221</v>
      </c>
      <c r="J3" s="52" t="s">
        <v>128</v>
      </c>
      <c r="K3" s="50" t="s">
        <v>220</v>
      </c>
      <c r="L3" s="52" t="s">
        <v>128</v>
      </c>
      <c r="M3" s="48" t="s">
        <v>222</v>
      </c>
      <c r="N3" s="53" t="s">
        <v>128</v>
      </c>
      <c r="O3" s="53" t="s">
        <v>128</v>
      </c>
      <c r="P3" s="53" t="s">
        <v>128</v>
      </c>
      <c r="Q3" s="53" t="s">
        <v>128</v>
      </c>
      <c r="R3" s="173" t="s">
        <v>128</v>
      </c>
      <c r="S3" s="174"/>
      <c r="T3" s="173" t="s">
        <v>128</v>
      </c>
      <c r="U3" s="175"/>
      <c r="V3" s="174"/>
      <c r="W3" s="53" t="s">
        <v>128</v>
      </c>
    </row>
    <row r="4" spans="1:326" s="1" customFormat="1" ht="25.5" x14ac:dyDescent="0.25">
      <c r="A4" s="162"/>
      <c r="B4" s="163"/>
      <c r="C4" s="164"/>
      <c r="D4" s="76" t="s">
        <v>2</v>
      </c>
      <c r="E4" s="176" t="s">
        <v>3</v>
      </c>
      <c r="F4" s="159"/>
      <c r="G4" s="157" t="s">
        <v>4</v>
      </c>
      <c r="H4" s="159" t="s">
        <v>5</v>
      </c>
      <c r="I4" s="76" t="s">
        <v>6</v>
      </c>
      <c r="J4" s="157" t="s">
        <v>7</v>
      </c>
      <c r="K4" s="76" t="s">
        <v>8</v>
      </c>
      <c r="L4" s="76" t="s">
        <v>9</v>
      </c>
      <c r="M4" s="157" t="s">
        <v>10</v>
      </c>
      <c r="N4" s="159" t="s">
        <v>79</v>
      </c>
      <c r="O4" s="76" t="s">
        <v>75</v>
      </c>
      <c r="P4" s="157" t="s">
        <v>166</v>
      </c>
      <c r="Q4" s="76" t="s">
        <v>77</v>
      </c>
      <c r="R4" s="157" t="s">
        <v>105</v>
      </c>
      <c r="S4" s="76" t="s">
        <v>106</v>
      </c>
      <c r="T4" s="76" t="s">
        <v>81</v>
      </c>
      <c r="U4" s="76" t="s">
        <v>82</v>
      </c>
      <c r="V4" s="76" t="s">
        <v>83</v>
      </c>
      <c r="W4" s="76" t="s">
        <v>120</v>
      </c>
    </row>
    <row r="5" spans="1:326" s="1" customFormat="1" ht="60" x14ac:dyDescent="0.25">
      <c r="A5" s="165"/>
      <c r="B5" s="166"/>
      <c r="C5" s="167"/>
      <c r="D5" s="78" t="s">
        <v>74</v>
      </c>
      <c r="E5" s="78" t="s">
        <v>127</v>
      </c>
      <c r="F5" s="78" t="s">
        <v>108</v>
      </c>
      <c r="G5" s="158"/>
      <c r="H5" s="160"/>
      <c r="I5" s="78" t="s">
        <v>174</v>
      </c>
      <c r="J5" s="158"/>
      <c r="K5" s="78" t="s">
        <v>73</v>
      </c>
      <c r="L5" s="78" t="s">
        <v>72</v>
      </c>
      <c r="M5" s="158"/>
      <c r="N5" s="160"/>
      <c r="O5" s="78" t="s">
        <v>76</v>
      </c>
      <c r="P5" s="158"/>
      <c r="Q5" s="78" t="s">
        <v>78</v>
      </c>
      <c r="R5" s="158"/>
      <c r="S5" s="78" t="s">
        <v>107</v>
      </c>
      <c r="T5" s="177" t="s">
        <v>84</v>
      </c>
      <c r="U5" s="178"/>
      <c r="V5" s="179"/>
      <c r="W5" s="78" t="s">
        <v>194</v>
      </c>
    </row>
    <row r="6" spans="1:326" s="5" customFormat="1" ht="15.75" x14ac:dyDescent="0.25">
      <c r="A6" s="32" t="s">
        <v>175</v>
      </c>
      <c r="B6" s="30"/>
      <c r="C6" s="6" t="s">
        <v>12</v>
      </c>
      <c r="D6" s="42">
        <v>568.20000000000005</v>
      </c>
      <c r="E6" s="42">
        <v>568.20000000000005</v>
      </c>
      <c r="F6" s="42">
        <v>568.20000000000005</v>
      </c>
      <c r="G6" s="42">
        <v>670.48</v>
      </c>
      <c r="H6" s="42">
        <v>661.66</v>
      </c>
      <c r="I6" s="60">
        <v>261.75</v>
      </c>
      <c r="J6" s="42">
        <v>387.5</v>
      </c>
      <c r="K6" s="42">
        <v>691.6</v>
      </c>
      <c r="L6" s="42">
        <v>636.64</v>
      </c>
      <c r="M6" s="42">
        <v>590.62</v>
      </c>
      <c r="N6" s="44"/>
      <c r="O6" s="42">
        <v>462.54</v>
      </c>
      <c r="P6" s="44"/>
      <c r="Q6" s="44"/>
      <c r="R6" s="44"/>
      <c r="S6" s="44"/>
      <c r="T6" s="44"/>
      <c r="U6" s="44"/>
      <c r="V6" s="44"/>
      <c r="W6" s="42"/>
    </row>
    <row r="7" spans="1:326" s="5" customFormat="1" ht="15.75" x14ac:dyDescent="0.25">
      <c r="A7" s="32" t="s">
        <v>175</v>
      </c>
      <c r="B7" s="30" t="s">
        <v>11</v>
      </c>
      <c r="C7" s="6" t="s">
        <v>178</v>
      </c>
      <c r="D7" s="42">
        <v>478.37</v>
      </c>
      <c r="E7" s="42">
        <v>478.37</v>
      </c>
      <c r="F7" s="42">
        <v>478.37</v>
      </c>
      <c r="G7" s="42">
        <v>586.70000000000005</v>
      </c>
      <c r="H7" s="42">
        <v>577.4</v>
      </c>
      <c r="I7" s="55">
        <v>394.43</v>
      </c>
      <c r="J7" s="42"/>
      <c r="K7" s="42">
        <v>607.34</v>
      </c>
      <c r="L7" s="42">
        <v>630.85</v>
      </c>
      <c r="M7" s="42">
        <v>503.43</v>
      </c>
      <c r="N7" s="44"/>
      <c r="O7" s="42"/>
      <c r="P7" s="44"/>
      <c r="Q7" s="44"/>
      <c r="R7" s="44"/>
      <c r="S7" s="44"/>
      <c r="T7" s="44"/>
      <c r="U7" s="44"/>
      <c r="V7" s="44"/>
      <c r="W7" s="42"/>
    </row>
    <row r="8" spans="1:326" s="5" customFormat="1" ht="15.75" x14ac:dyDescent="0.25">
      <c r="A8" s="32" t="s">
        <v>175</v>
      </c>
      <c r="B8" s="30" t="s">
        <v>11</v>
      </c>
      <c r="C8" s="6" t="s">
        <v>13</v>
      </c>
      <c r="D8" s="42">
        <v>352.41</v>
      </c>
      <c r="E8" s="42">
        <v>352.41</v>
      </c>
      <c r="F8" s="42">
        <v>352.41</v>
      </c>
      <c r="G8" s="42">
        <v>460.72</v>
      </c>
      <c r="H8" s="42">
        <v>451.4</v>
      </c>
      <c r="I8" s="42">
        <v>462.58</v>
      </c>
      <c r="J8" s="42"/>
      <c r="K8" s="42">
        <v>481.34</v>
      </c>
      <c r="L8" s="42">
        <v>428.95</v>
      </c>
      <c r="M8" s="42">
        <v>377.46</v>
      </c>
      <c r="N8" s="44"/>
      <c r="O8" s="42"/>
      <c r="P8" s="44"/>
      <c r="Q8" s="44"/>
      <c r="R8" s="44"/>
      <c r="S8" s="44"/>
      <c r="T8" s="44"/>
      <c r="U8" s="44"/>
      <c r="V8" s="44"/>
      <c r="W8" s="42"/>
    </row>
    <row r="9" spans="1:326" s="5" customFormat="1" ht="15.75" x14ac:dyDescent="0.25">
      <c r="A9" s="33" t="s">
        <v>175</v>
      </c>
      <c r="B9" s="31" t="s">
        <v>11</v>
      </c>
      <c r="C9" s="7" t="s">
        <v>14</v>
      </c>
      <c r="D9" s="43">
        <v>478.37</v>
      </c>
      <c r="E9" s="43">
        <v>478.37</v>
      </c>
      <c r="F9" s="43">
        <v>478.37</v>
      </c>
      <c r="G9" s="43">
        <v>586.70000000000005</v>
      </c>
      <c r="H9" s="43">
        <v>577.4</v>
      </c>
      <c r="I9" s="43">
        <v>394.43</v>
      </c>
      <c r="J9" s="43">
        <v>534.30999999999995</v>
      </c>
      <c r="K9" s="43">
        <v>607.34</v>
      </c>
      <c r="L9" s="43">
        <v>630.85</v>
      </c>
      <c r="M9" s="43">
        <v>503.43</v>
      </c>
      <c r="N9" s="45"/>
      <c r="O9" s="43"/>
      <c r="P9" s="45"/>
      <c r="Q9" s="45"/>
      <c r="R9" s="45"/>
      <c r="S9" s="45"/>
      <c r="T9" s="45"/>
      <c r="U9" s="45"/>
      <c r="V9" s="45"/>
      <c r="W9" s="43"/>
    </row>
    <row r="10" spans="1:326" s="5" customFormat="1" ht="15.75" x14ac:dyDescent="0.25">
      <c r="A10" s="32" t="s">
        <v>175</v>
      </c>
      <c r="B10" s="30"/>
      <c r="C10" s="6" t="s">
        <v>15</v>
      </c>
      <c r="D10" s="42">
        <v>309.39999999999998</v>
      </c>
      <c r="E10" s="42">
        <v>274.77</v>
      </c>
      <c r="F10" s="42">
        <v>274.77</v>
      </c>
      <c r="G10" s="42">
        <v>424.03</v>
      </c>
      <c r="H10" s="42">
        <v>414.15</v>
      </c>
      <c r="I10" s="42">
        <v>544.59</v>
      </c>
      <c r="J10" s="42"/>
      <c r="K10" s="42">
        <v>444.09</v>
      </c>
      <c r="L10" s="42">
        <v>351.5</v>
      </c>
      <c r="M10" s="42">
        <v>299.89</v>
      </c>
      <c r="N10" s="44"/>
      <c r="O10" s="42"/>
      <c r="P10" s="44"/>
      <c r="Q10" s="44"/>
      <c r="R10" s="44"/>
      <c r="S10" s="44"/>
      <c r="T10" s="42">
        <v>613.4</v>
      </c>
      <c r="U10" s="42">
        <v>609.4</v>
      </c>
      <c r="V10" s="42">
        <v>609.4</v>
      </c>
      <c r="W10" s="42"/>
    </row>
    <row r="11" spans="1:326" s="5" customFormat="1" ht="15.75" x14ac:dyDescent="0.25">
      <c r="A11" s="32" t="s">
        <v>175</v>
      </c>
      <c r="B11" s="30" t="s">
        <v>11</v>
      </c>
      <c r="C11" s="6" t="s">
        <v>16</v>
      </c>
      <c r="D11" s="42">
        <v>574.51</v>
      </c>
      <c r="E11" s="42">
        <v>574.51</v>
      </c>
      <c r="F11" s="42">
        <v>574.51</v>
      </c>
      <c r="G11" s="42">
        <v>682.81</v>
      </c>
      <c r="H11" s="42">
        <v>673.45</v>
      </c>
      <c r="I11" s="42">
        <v>159.88999999999999</v>
      </c>
      <c r="J11" s="42">
        <v>346.53</v>
      </c>
      <c r="K11" s="42">
        <v>703.39</v>
      </c>
      <c r="L11" s="42">
        <v>651.05999999999995</v>
      </c>
      <c r="M11" s="42">
        <v>599.54999999999995</v>
      </c>
      <c r="N11" s="44"/>
      <c r="O11" s="42">
        <v>728.13</v>
      </c>
      <c r="P11" s="44"/>
      <c r="Q11" s="44"/>
      <c r="R11" s="44"/>
      <c r="S11" s="44"/>
      <c r="T11" s="44"/>
      <c r="U11" s="44"/>
      <c r="V11" s="44"/>
      <c r="W11" s="42"/>
    </row>
    <row r="12" spans="1:326" s="5" customFormat="1" ht="15.75" x14ac:dyDescent="0.25">
      <c r="A12" s="32" t="s">
        <v>175</v>
      </c>
      <c r="B12" s="30"/>
      <c r="C12" s="6" t="s">
        <v>17</v>
      </c>
      <c r="D12" s="42">
        <v>425.97</v>
      </c>
      <c r="E12" s="42">
        <v>425.97</v>
      </c>
      <c r="F12" s="42">
        <v>425.97</v>
      </c>
      <c r="G12" s="42">
        <v>536.92999999999995</v>
      </c>
      <c r="H12" s="42">
        <v>527.36</v>
      </c>
      <c r="I12" s="42">
        <v>631.52</v>
      </c>
      <c r="J12" s="42"/>
      <c r="K12" s="42">
        <v>557.29999999999995</v>
      </c>
      <c r="L12" s="42">
        <v>500.27</v>
      </c>
      <c r="M12" s="42">
        <v>450.28</v>
      </c>
      <c r="N12" s="44"/>
      <c r="O12" s="42"/>
      <c r="P12" s="44"/>
      <c r="Q12" s="44"/>
      <c r="R12" s="44"/>
      <c r="S12" s="44"/>
      <c r="T12" s="44"/>
      <c r="U12" s="44"/>
      <c r="V12" s="44"/>
      <c r="W12" s="42"/>
    </row>
    <row r="13" spans="1:326" s="58" customFormat="1" ht="15.75" x14ac:dyDescent="0.25">
      <c r="A13" s="33"/>
      <c r="B13" s="31"/>
      <c r="C13" s="7" t="s">
        <v>18</v>
      </c>
      <c r="D13" s="43">
        <v>327.42</v>
      </c>
      <c r="E13" s="43">
        <v>327.42</v>
      </c>
      <c r="F13" s="43">
        <v>327.42</v>
      </c>
      <c r="G13" s="43">
        <v>412.3</v>
      </c>
      <c r="H13" s="43">
        <v>405</v>
      </c>
      <c r="I13" s="43">
        <v>327.42</v>
      </c>
      <c r="J13" s="43">
        <v>369.49</v>
      </c>
      <c r="K13" s="43">
        <v>434.94</v>
      </c>
      <c r="L13" s="43">
        <v>400.16</v>
      </c>
      <c r="M13" s="43">
        <v>348.05</v>
      </c>
      <c r="N13" s="45"/>
      <c r="O13" s="43"/>
      <c r="P13" s="45"/>
      <c r="Q13" s="45"/>
      <c r="R13" s="45"/>
      <c r="S13" s="45"/>
      <c r="T13" s="45"/>
      <c r="U13" s="45"/>
      <c r="V13" s="45"/>
      <c r="W13" s="4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</row>
    <row r="14" spans="1:326" s="5" customFormat="1" ht="15.75" x14ac:dyDescent="0.25">
      <c r="A14" s="32"/>
      <c r="B14" s="30" t="s">
        <v>11</v>
      </c>
      <c r="C14" s="6" t="s">
        <v>179</v>
      </c>
      <c r="D14" s="42">
        <v>296.61</v>
      </c>
      <c r="E14" s="42">
        <v>296.61</v>
      </c>
      <c r="F14" s="42">
        <v>296.61</v>
      </c>
      <c r="G14" s="42">
        <v>381.49</v>
      </c>
      <c r="H14" s="42">
        <v>374.17</v>
      </c>
      <c r="I14" s="42">
        <v>296.61</v>
      </c>
      <c r="J14" s="42">
        <v>338.66</v>
      </c>
      <c r="K14" s="42">
        <v>404.11</v>
      </c>
      <c r="L14" s="42">
        <v>369.36</v>
      </c>
      <c r="M14" s="42">
        <v>317.20999999999998</v>
      </c>
      <c r="N14" s="44"/>
      <c r="O14" s="42"/>
      <c r="P14" s="44"/>
      <c r="Q14" s="44"/>
      <c r="R14" s="44"/>
      <c r="S14" s="44"/>
      <c r="T14" s="44"/>
      <c r="U14" s="44"/>
      <c r="V14" s="44"/>
      <c r="W14" s="42"/>
    </row>
    <row r="15" spans="1:326" s="5" customFormat="1" ht="15.75" x14ac:dyDescent="0.25">
      <c r="A15" s="32"/>
      <c r="B15" s="30"/>
      <c r="C15" s="6" t="s">
        <v>19</v>
      </c>
      <c r="D15" s="42">
        <v>289.66000000000003</v>
      </c>
      <c r="E15" s="42">
        <v>289.66000000000003</v>
      </c>
      <c r="F15" s="42">
        <v>289.66000000000003</v>
      </c>
      <c r="G15" s="42">
        <v>374.5</v>
      </c>
      <c r="H15" s="42">
        <v>367.17</v>
      </c>
      <c r="I15" s="42">
        <v>375.62</v>
      </c>
      <c r="J15" s="42"/>
      <c r="K15" s="42">
        <v>397.11</v>
      </c>
      <c r="L15" s="42">
        <v>361.14</v>
      </c>
      <c r="M15" s="42">
        <v>289.66000000000003</v>
      </c>
      <c r="N15" s="44"/>
      <c r="O15" s="42"/>
      <c r="P15" s="44"/>
      <c r="Q15" s="44"/>
      <c r="R15" s="44"/>
      <c r="S15" s="44"/>
      <c r="T15" s="44"/>
      <c r="U15" s="44"/>
      <c r="V15" s="44"/>
      <c r="W15" s="42"/>
    </row>
    <row r="16" spans="1:326" s="5" customFormat="1" ht="15.75" x14ac:dyDescent="0.25">
      <c r="A16" s="3" t="s">
        <v>175</v>
      </c>
      <c r="B16" s="65"/>
      <c r="C16" s="62" t="s">
        <v>20</v>
      </c>
      <c r="D16" s="63">
        <v>534.30999999999995</v>
      </c>
      <c r="E16" s="63">
        <v>534.30999999999995</v>
      </c>
      <c r="F16" s="42">
        <v>534.30999999999995</v>
      </c>
      <c r="G16" s="42">
        <v>648.47</v>
      </c>
      <c r="H16" s="42">
        <v>638.63</v>
      </c>
      <c r="I16" s="42">
        <v>446.63</v>
      </c>
      <c r="J16" s="42">
        <v>534.30999999999995</v>
      </c>
      <c r="K16" s="42">
        <v>668.57</v>
      </c>
      <c r="L16" s="42">
        <v>610.77</v>
      </c>
      <c r="M16" s="42">
        <v>559.36</v>
      </c>
      <c r="N16" s="44"/>
      <c r="O16" s="42"/>
      <c r="P16" s="44"/>
      <c r="Q16" s="44"/>
      <c r="R16" s="44"/>
      <c r="S16" s="44"/>
      <c r="T16" s="44"/>
      <c r="U16" s="44"/>
      <c r="V16" s="44"/>
      <c r="W16" s="42"/>
    </row>
    <row r="17" spans="1:326" s="58" customFormat="1" ht="15.75" x14ac:dyDescent="0.25">
      <c r="A17" s="33"/>
      <c r="B17" s="31" t="s">
        <v>11</v>
      </c>
      <c r="C17" s="7" t="s">
        <v>21</v>
      </c>
      <c r="D17" s="43">
        <v>457.66</v>
      </c>
      <c r="E17" s="43">
        <v>457.66</v>
      </c>
      <c r="F17" s="43">
        <v>457.66</v>
      </c>
      <c r="G17" s="43">
        <v>542.53</v>
      </c>
      <c r="H17" s="64">
        <v>535.24</v>
      </c>
      <c r="I17" s="61">
        <v>220.3</v>
      </c>
      <c r="J17" s="43">
        <v>113.47</v>
      </c>
      <c r="K17" s="43">
        <v>565.17999999999995</v>
      </c>
      <c r="L17" s="43">
        <v>534.52</v>
      </c>
      <c r="M17" s="43">
        <v>478.27</v>
      </c>
      <c r="N17" s="45"/>
      <c r="O17" s="43"/>
      <c r="P17" s="45"/>
      <c r="Q17" s="45"/>
      <c r="R17" s="45"/>
      <c r="S17" s="45"/>
      <c r="T17" s="45"/>
      <c r="U17" s="45"/>
      <c r="V17" s="45"/>
      <c r="W17" s="43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</row>
    <row r="18" spans="1:326" s="5" customFormat="1" ht="15.75" x14ac:dyDescent="0.25">
      <c r="A18" s="32" t="s">
        <v>175</v>
      </c>
      <c r="B18" s="30" t="s">
        <v>11</v>
      </c>
      <c r="C18" s="6" t="s">
        <v>4</v>
      </c>
      <c r="D18" s="42"/>
      <c r="E18" s="42"/>
      <c r="F18" s="42"/>
      <c r="G18" s="42"/>
      <c r="H18" s="54">
        <v>98.87</v>
      </c>
      <c r="I18" s="42"/>
      <c r="J18" s="42"/>
      <c r="K18" s="54">
        <v>128.81</v>
      </c>
      <c r="L18" s="42"/>
      <c r="M18" s="42"/>
      <c r="N18" s="44"/>
      <c r="O18" s="42"/>
      <c r="P18" s="44"/>
      <c r="Q18" s="44"/>
      <c r="R18" s="44"/>
      <c r="S18" s="44"/>
      <c r="T18" s="44"/>
      <c r="U18" s="44"/>
      <c r="V18" s="44"/>
      <c r="W18" s="70"/>
    </row>
    <row r="19" spans="1:326" s="5" customFormat="1" ht="15.75" x14ac:dyDescent="0.25">
      <c r="A19" s="32" t="s">
        <v>175</v>
      </c>
      <c r="B19" s="30" t="s">
        <v>11</v>
      </c>
      <c r="C19" s="6" t="s">
        <v>22</v>
      </c>
      <c r="D19" s="42">
        <v>194.73</v>
      </c>
      <c r="E19" s="56">
        <v>164.18</v>
      </c>
      <c r="F19" s="56">
        <v>164.18</v>
      </c>
      <c r="G19" s="42">
        <v>300.27</v>
      </c>
      <c r="H19" s="66">
        <v>291.18</v>
      </c>
      <c r="I19" s="42">
        <v>512.44000000000005</v>
      </c>
      <c r="J19" s="42">
        <v>806.36</v>
      </c>
      <c r="K19" s="42">
        <v>321.12</v>
      </c>
      <c r="L19" s="42"/>
      <c r="M19" s="56">
        <v>184.81</v>
      </c>
      <c r="N19" s="42">
        <v>207.27</v>
      </c>
      <c r="O19" s="42"/>
      <c r="P19" s="44"/>
      <c r="Q19" s="44"/>
      <c r="R19" s="44"/>
      <c r="S19" s="44"/>
      <c r="T19" s="44"/>
      <c r="U19" s="44"/>
      <c r="V19" s="44"/>
      <c r="W19" s="42"/>
    </row>
    <row r="20" spans="1:326" s="5" customFormat="1" ht="15.75" x14ac:dyDescent="0.25">
      <c r="A20" s="3" t="s">
        <v>175</v>
      </c>
      <c r="B20" s="30"/>
      <c r="C20" s="5" t="s">
        <v>23</v>
      </c>
      <c r="D20" s="67">
        <v>187.39</v>
      </c>
      <c r="E20" s="42">
        <v>187.39</v>
      </c>
      <c r="F20" s="42">
        <v>187.39</v>
      </c>
      <c r="G20" s="42">
        <v>301.57</v>
      </c>
      <c r="H20" s="54">
        <v>291.74</v>
      </c>
      <c r="I20" s="42">
        <v>650.1</v>
      </c>
      <c r="J20" s="42"/>
      <c r="K20" s="54">
        <v>321.68</v>
      </c>
      <c r="L20" s="42">
        <v>263.93</v>
      </c>
      <c r="M20" s="42">
        <v>212.44</v>
      </c>
      <c r="N20" s="44"/>
      <c r="O20" s="42"/>
      <c r="P20" s="44"/>
      <c r="Q20" s="44"/>
      <c r="R20" s="44"/>
      <c r="S20" s="44"/>
      <c r="T20" s="44"/>
      <c r="U20" s="44"/>
      <c r="V20" s="44"/>
      <c r="W20" s="42"/>
    </row>
    <row r="21" spans="1:326" s="58" customFormat="1" ht="15.75" x14ac:dyDescent="0.25">
      <c r="A21" s="33" t="s">
        <v>175</v>
      </c>
      <c r="B21" s="31"/>
      <c r="C21" s="7" t="s">
        <v>24</v>
      </c>
      <c r="D21" s="43">
        <v>692.62</v>
      </c>
      <c r="E21" s="43">
        <v>692.92</v>
      </c>
      <c r="F21" s="43">
        <v>692.92</v>
      </c>
      <c r="G21" s="43">
        <v>799.84</v>
      </c>
      <c r="H21" s="43">
        <v>790.59</v>
      </c>
      <c r="I21" s="43">
        <v>357.43</v>
      </c>
      <c r="J21" s="43">
        <v>462.75</v>
      </c>
      <c r="K21" s="43">
        <v>820.53</v>
      </c>
      <c r="L21" s="43">
        <v>764.43</v>
      </c>
      <c r="M21" s="43">
        <v>716.13</v>
      </c>
      <c r="N21" s="45"/>
      <c r="O21" s="43">
        <v>361.34</v>
      </c>
      <c r="P21" s="45"/>
      <c r="Q21" s="45"/>
      <c r="R21" s="45"/>
      <c r="S21" s="45"/>
      <c r="T21" s="45"/>
      <c r="U21" s="45"/>
      <c r="V21" s="45"/>
      <c r="W21" s="43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</row>
    <row r="22" spans="1:326" s="5" customFormat="1" ht="15.75" x14ac:dyDescent="0.25">
      <c r="A22" s="32"/>
      <c r="B22" s="30" t="s">
        <v>11</v>
      </c>
      <c r="C22" s="6" t="s">
        <v>25</v>
      </c>
      <c r="D22" s="42">
        <v>327.42</v>
      </c>
      <c r="E22" s="42">
        <v>327.42</v>
      </c>
      <c r="F22" s="42">
        <v>327.42</v>
      </c>
      <c r="G22" s="42">
        <v>412.3</v>
      </c>
      <c r="H22" s="42">
        <v>405</v>
      </c>
      <c r="I22" s="42">
        <v>324.31</v>
      </c>
      <c r="J22" s="42">
        <v>369.49</v>
      </c>
      <c r="K22" s="42">
        <v>434.94</v>
      </c>
      <c r="L22" s="42">
        <v>400.16</v>
      </c>
      <c r="M22" s="42">
        <v>348.05</v>
      </c>
      <c r="N22" s="44"/>
      <c r="O22" s="42"/>
      <c r="P22" s="44"/>
      <c r="Q22" s="44"/>
      <c r="R22" s="44"/>
      <c r="S22" s="44"/>
      <c r="T22" s="44"/>
      <c r="U22" s="44"/>
      <c r="V22" s="44"/>
      <c r="W22" s="70"/>
    </row>
    <row r="23" spans="1:326" s="5" customFormat="1" ht="15.75" x14ac:dyDescent="0.25">
      <c r="A23" s="32"/>
      <c r="B23" s="30"/>
      <c r="C23" s="6" t="s">
        <v>26</v>
      </c>
      <c r="D23" s="42">
        <v>260.47000000000003</v>
      </c>
      <c r="E23" s="42">
        <v>260.47000000000003</v>
      </c>
      <c r="F23" s="42">
        <v>260.47000000000003</v>
      </c>
      <c r="G23" s="42">
        <v>182.27</v>
      </c>
      <c r="H23" s="42">
        <v>174.46</v>
      </c>
      <c r="I23" s="42">
        <v>686.75</v>
      </c>
      <c r="J23" s="42"/>
      <c r="K23" s="42">
        <v>204.4</v>
      </c>
      <c r="L23" s="42">
        <v>323.05</v>
      </c>
      <c r="M23" s="42">
        <v>281.08999999999997</v>
      </c>
      <c r="N23" s="44"/>
      <c r="O23" s="42"/>
      <c r="P23" s="44"/>
      <c r="Q23" s="44"/>
      <c r="R23" s="44"/>
      <c r="S23" s="44"/>
      <c r="T23" s="44"/>
      <c r="U23" s="44"/>
      <c r="V23" s="44"/>
      <c r="W23" s="42"/>
    </row>
    <row r="24" spans="1:326" s="5" customFormat="1" ht="15.75" x14ac:dyDescent="0.25">
      <c r="A24" s="3" t="s">
        <v>175</v>
      </c>
      <c r="B24" s="30" t="s">
        <v>11</v>
      </c>
      <c r="C24" s="5" t="s">
        <v>27</v>
      </c>
      <c r="D24" s="63">
        <v>143.30000000000001</v>
      </c>
      <c r="E24" s="42">
        <v>143.30000000000001</v>
      </c>
      <c r="F24" s="42">
        <v>143.30000000000001</v>
      </c>
      <c r="G24" s="42">
        <v>252.63</v>
      </c>
      <c r="H24" s="42">
        <v>241.89</v>
      </c>
      <c r="I24" s="42"/>
      <c r="J24" s="42">
        <v>961.84</v>
      </c>
      <c r="K24" s="42">
        <v>271.83</v>
      </c>
      <c r="L24" s="42"/>
      <c r="M24" s="42">
        <v>154.69999999999999</v>
      </c>
      <c r="N24" s="44"/>
      <c r="O24" s="42"/>
      <c r="P24" s="44"/>
      <c r="Q24" s="44"/>
      <c r="R24" s="44"/>
      <c r="S24" s="44"/>
      <c r="T24" s="44"/>
      <c r="U24" s="44"/>
      <c r="V24" s="44"/>
      <c r="W24" s="42">
        <v>746.13</v>
      </c>
    </row>
    <row r="25" spans="1:326" s="58" customFormat="1" ht="15.75" x14ac:dyDescent="0.25">
      <c r="A25" s="33"/>
      <c r="B25" s="31" t="s">
        <v>11</v>
      </c>
      <c r="C25" s="7" t="s">
        <v>28</v>
      </c>
      <c r="D25" s="43">
        <v>533.37</v>
      </c>
      <c r="E25" s="43">
        <v>533.37</v>
      </c>
      <c r="F25" s="43">
        <v>533.37</v>
      </c>
      <c r="G25" s="43">
        <v>618.23</v>
      </c>
      <c r="H25" s="43">
        <v>610.89</v>
      </c>
      <c r="I25" s="43">
        <v>261.89</v>
      </c>
      <c r="J25" s="43">
        <v>351.56</v>
      </c>
      <c r="K25" s="43">
        <v>640.83000000000004</v>
      </c>
      <c r="L25" s="43">
        <v>612.62</v>
      </c>
      <c r="M25" s="43">
        <v>553.94000000000005</v>
      </c>
      <c r="N25" s="45"/>
      <c r="O25" s="43"/>
      <c r="P25" s="45"/>
      <c r="Q25" s="45"/>
      <c r="R25" s="45"/>
      <c r="S25" s="45"/>
      <c r="T25" s="45"/>
      <c r="U25" s="45"/>
      <c r="V25" s="45"/>
      <c r="W25" s="43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</row>
    <row r="26" spans="1:326" s="5" customFormat="1" ht="15.75" x14ac:dyDescent="0.25">
      <c r="A26" s="32"/>
      <c r="B26" s="30"/>
      <c r="C26" s="6" t="s">
        <v>29</v>
      </c>
      <c r="D26" s="42">
        <v>547.33000000000004</v>
      </c>
      <c r="E26" s="42">
        <v>547.33000000000004</v>
      </c>
      <c r="F26" s="42">
        <v>547.33000000000004</v>
      </c>
      <c r="G26" s="42">
        <v>632.14</v>
      </c>
      <c r="H26" s="42">
        <v>624.86</v>
      </c>
      <c r="I26" s="42">
        <v>282.51</v>
      </c>
      <c r="J26" s="42">
        <v>365.57</v>
      </c>
      <c r="K26" s="42">
        <v>654.79999999999995</v>
      </c>
      <c r="L26" s="42">
        <v>627.01</v>
      </c>
      <c r="M26" s="42">
        <v>567.86</v>
      </c>
      <c r="N26" s="44"/>
      <c r="O26" s="42">
        <v>478.22</v>
      </c>
      <c r="P26" s="44"/>
      <c r="Q26" s="44"/>
      <c r="R26" s="44"/>
      <c r="S26" s="44"/>
      <c r="T26" s="44"/>
      <c r="U26" s="44"/>
      <c r="V26" s="44"/>
      <c r="W26" s="70"/>
    </row>
    <row r="27" spans="1:326" s="5" customFormat="1" ht="15.75" x14ac:dyDescent="0.25">
      <c r="A27" s="32" t="s">
        <v>175</v>
      </c>
      <c r="B27" s="30" t="s">
        <v>11</v>
      </c>
      <c r="C27" s="6" t="s">
        <v>30</v>
      </c>
      <c r="D27" s="42">
        <v>279.52</v>
      </c>
      <c r="E27" s="56">
        <v>279.52</v>
      </c>
      <c r="F27" s="56">
        <v>115.33</v>
      </c>
      <c r="G27" s="42">
        <v>368.49</v>
      </c>
      <c r="H27" s="42">
        <v>360.79</v>
      </c>
      <c r="I27" s="42">
        <v>536.29999999999995</v>
      </c>
      <c r="J27" s="42"/>
      <c r="K27" s="42">
        <v>390.73</v>
      </c>
      <c r="L27" s="42"/>
      <c r="M27" s="56">
        <v>135.93</v>
      </c>
      <c r="N27" s="44"/>
      <c r="O27" s="42"/>
      <c r="P27" s="44"/>
      <c r="Q27" s="44"/>
      <c r="R27" s="44"/>
      <c r="S27" s="44"/>
      <c r="T27" s="44"/>
      <c r="U27" s="44"/>
      <c r="V27" s="44"/>
      <c r="W27" s="42"/>
    </row>
    <row r="28" spans="1:326" s="5" customFormat="1" ht="15.75" x14ac:dyDescent="0.25">
      <c r="A28" s="3"/>
      <c r="B28" s="30" t="s">
        <v>11</v>
      </c>
      <c r="C28" s="5" t="s">
        <v>31</v>
      </c>
      <c r="D28" s="67">
        <v>260.47000000000003</v>
      </c>
      <c r="E28" s="42">
        <v>260.47000000000003</v>
      </c>
      <c r="F28" s="42">
        <v>260.47000000000003</v>
      </c>
      <c r="G28" s="42">
        <v>182.27</v>
      </c>
      <c r="H28" s="54">
        <v>174.46</v>
      </c>
      <c r="I28" s="42"/>
      <c r="J28" s="42"/>
      <c r="K28" s="54">
        <v>204.4</v>
      </c>
      <c r="L28" s="42"/>
      <c r="M28" s="42">
        <v>281.08999999999997</v>
      </c>
      <c r="N28" s="44"/>
      <c r="O28" s="42"/>
      <c r="P28" s="44"/>
      <c r="Q28" s="44"/>
      <c r="R28" s="44"/>
      <c r="S28" s="44"/>
      <c r="T28" s="44"/>
      <c r="U28" s="44"/>
      <c r="V28" s="44"/>
      <c r="W28" s="42">
        <v>863.3</v>
      </c>
    </row>
    <row r="29" spans="1:326" s="58" customFormat="1" ht="15.75" x14ac:dyDescent="0.25">
      <c r="A29" s="33" t="s">
        <v>175</v>
      </c>
      <c r="B29" s="31"/>
      <c r="C29" s="7" t="s">
        <v>32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5"/>
      <c r="O29" s="43"/>
      <c r="P29" s="43">
        <v>195.44</v>
      </c>
      <c r="Q29" s="43">
        <v>160.72999999999999</v>
      </c>
      <c r="R29" s="45"/>
      <c r="S29" s="45"/>
      <c r="T29" s="45"/>
      <c r="U29" s="45"/>
      <c r="V29" s="45"/>
      <c r="W29" s="43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</row>
    <row r="30" spans="1:326" s="5" customFormat="1" ht="15.75" x14ac:dyDescent="0.25">
      <c r="A30" s="3"/>
      <c r="B30" s="68"/>
      <c r="C30" s="5" t="s">
        <v>33</v>
      </c>
      <c r="D30" s="69">
        <v>396.29</v>
      </c>
      <c r="E30" s="70">
        <v>396.29</v>
      </c>
      <c r="F30" s="70">
        <v>396.29</v>
      </c>
      <c r="G30" s="70">
        <v>481.09</v>
      </c>
      <c r="H30" s="70">
        <v>473.78</v>
      </c>
      <c r="I30" s="70">
        <v>331.37</v>
      </c>
      <c r="J30" s="70">
        <v>396.29</v>
      </c>
      <c r="K30" s="70">
        <v>503.72</v>
      </c>
      <c r="L30" s="70">
        <v>512.28</v>
      </c>
      <c r="M30" s="70">
        <v>416.88</v>
      </c>
      <c r="N30" s="71"/>
      <c r="O30" s="70"/>
      <c r="P30" s="71"/>
      <c r="Q30" s="71"/>
      <c r="R30" s="71"/>
      <c r="S30" s="71"/>
      <c r="T30" s="71"/>
      <c r="U30" s="71"/>
      <c r="V30" s="71"/>
      <c r="W30" s="70"/>
    </row>
    <row r="31" spans="1:326" s="5" customFormat="1" ht="15.75" x14ac:dyDescent="0.25">
      <c r="A31" s="32" t="s">
        <v>175</v>
      </c>
      <c r="B31" s="30" t="s">
        <v>11</v>
      </c>
      <c r="C31" s="6" t="s">
        <v>34</v>
      </c>
      <c r="D31" s="42">
        <v>308.92</v>
      </c>
      <c r="E31" s="56">
        <v>226.89</v>
      </c>
      <c r="F31" s="56">
        <v>226.89</v>
      </c>
      <c r="G31" s="42">
        <v>417.2</v>
      </c>
      <c r="H31" s="42">
        <v>407.82</v>
      </c>
      <c r="I31" s="42">
        <v>466.97</v>
      </c>
      <c r="J31" s="42"/>
      <c r="K31" s="42">
        <v>437.76</v>
      </c>
      <c r="L31" s="42"/>
      <c r="M31" s="56">
        <v>247.49</v>
      </c>
      <c r="N31" s="44"/>
      <c r="O31" s="42"/>
      <c r="P31" s="44"/>
      <c r="Q31" s="44"/>
      <c r="R31" s="44"/>
      <c r="S31" s="44"/>
      <c r="T31" s="44"/>
      <c r="U31" s="44"/>
      <c r="V31" s="44"/>
      <c r="W31" s="42"/>
    </row>
    <row r="32" spans="1:326" s="5" customFormat="1" ht="15.75" x14ac:dyDescent="0.25">
      <c r="A32" s="32" t="s">
        <v>175</v>
      </c>
      <c r="B32" s="30"/>
      <c r="C32" s="6" t="s">
        <v>35</v>
      </c>
      <c r="D32" s="42">
        <v>335.05</v>
      </c>
      <c r="E32" s="56">
        <v>248.3</v>
      </c>
      <c r="F32" s="56">
        <v>248.3</v>
      </c>
      <c r="G32" s="42">
        <v>443.3</v>
      </c>
      <c r="H32" s="42">
        <v>433.93</v>
      </c>
      <c r="I32" s="42">
        <v>493.05</v>
      </c>
      <c r="J32" s="42"/>
      <c r="K32" s="42">
        <v>463.87</v>
      </c>
      <c r="L32" s="42">
        <v>347.82</v>
      </c>
      <c r="M32" s="56">
        <v>268.92</v>
      </c>
      <c r="N32" s="44"/>
      <c r="O32" s="42"/>
      <c r="P32" s="44"/>
      <c r="Q32" s="44"/>
      <c r="R32" s="44"/>
      <c r="S32" s="44"/>
      <c r="T32" s="44"/>
      <c r="U32" s="44"/>
      <c r="V32" s="44"/>
      <c r="W32" s="42"/>
    </row>
    <row r="33" spans="1:326" s="5" customFormat="1" ht="15.75" x14ac:dyDescent="0.25">
      <c r="A33" s="33" t="s">
        <v>175</v>
      </c>
      <c r="B33" s="31" t="s">
        <v>11</v>
      </c>
      <c r="C33" s="7" t="s">
        <v>36</v>
      </c>
      <c r="D33" s="43">
        <v>360.28</v>
      </c>
      <c r="E33" s="43">
        <v>324.81</v>
      </c>
      <c r="F33" s="43">
        <v>324.81</v>
      </c>
      <c r="G33" s="43">
        <v>476.65</v>
      </c>
      <c r="H33" s="43">
        <v>466.64</v>
      </c>
      <c r="I33" s="43">
        <v>521.11</v>
      </c>
      <c r="J33" s="43"/>
      <c r="K33" s="43">
        <v>496.58</v>
      </c>
      <c r="L33" s="43">
        <v>402.76</v>
      </c>
      <c r="M33" s="43">
        <v>350.31</v>
      </c>
      <c r="N33" s="45"/>
      <c r="O33" s="43"/>
      <c r="P33" s="45"/>
      <c r="Q33" s="45"/>
      <c r="R33" s="45"/>
      <c r="S33" s="45"/>
      <c r="T33" s="45"/>
      <c r="U33" s="45"/>
      <c r="V33" s="45"/>
      <c r="W33" s="43"/>
    </row>
    <row r="34" spans="1:326" s="5" customFormat="1" ht="15.75" x14ac:dyDescent="0.25">
      <c r="A34" s="3" t="s">
        <v>175</v>
      </c>
      <c r="B34" s="68"/>
      <c r="C34" s="5" t="s">
        <v>37</v>
      </c>
      <c r="D34" s="69">
        <v>335.05</v>
      </c>
      <c r="E34" s="72">
        <v>248.3</v>
      </c>
      <c r="F34" s="72">
        <v>248.3</v>
      </c>
      <c r="G34" s="70">
        <v>443.3</v>
      </c>
      <c r="H34" s="70">
        <v>433.93</v>
      </c>
      <c r="I34" s="70">
        <v>493.05</v>
      </c>
      <c r="J34" s="70"/>
      <c r="K34" s="70">
        <v>463.87</v>
      </c>
      <c r="L34" s="70">
        <v>347.82</v>
      </c>
      <c r="M34" s="72">
        <v>268.92</v>
      </c>
      <c r="N34" s="71"/>
      <c r="O34" s="70"/>
      <c r="P34" s="71"/>
      <c r="Q34" s="71"/>
      <c r="R34" s="71"/>
      <c r="S34" s="71"/>
      <c r="T34" s="71"/>
      <c r="U34" s="71"/>
      <c r="V34" s="71"/>
      <c r="W34" s="70"/>
    </row>
    <row r="35" spans="1:326" s="5" customFormat="1" ht="15.75" x14ac:dyDescent="0.25">
      <c r="A35" s="32" t="s">
        <v>175</v>
      </c>
      <c r="B35" s="30" t="s">
        <v>11</v>
      </c>
      <c r="C35" s="6" t="s">
        <v>38</v>
      </c>
      <c r="D35" s="42"/>
      <c r="E35" s="56">
        <v>226.89</v>
      </c>
      <c r="F35" s="56">
        <v>226.89</v>
      </c>
      <c r="G35" s="42">
        <v>417.2</v>
      </c>
      <c r="H35" s="42">
        <v>407.82</v>
      </c>
      <c r="I35" s="42"/>
      <c r="J35" s="42"/>
      <c r="K35" s="42">
        <v>437.76</v>
      </c>
      <c r="L35" s="42">
        <v>323.79000000000002</v>
      </c>
      <c r="M35" s="56">
        <v>247.49</v>
      </c>
      <c r="N35" s="44"/>
      <c r="O35" s="42"/>
      <c r="P35" s="44"/>
      <c r="Q35" s="44"/>
      <c r="R35" s="44"/>
      <c r="S35" s="44"/>
      <c r="T35" s="44"/>
      <c r="U35" s="44"/>
      <c r="V35" s="44"/>
      <c r="W35" s="42"/>
    </row>
    <row r="36" spans="1:326" s="5" customFormat="1" ht="15.75" x14ac:dyDescent="0.25">
      <c r="A36" s="32" t="s">
        <v>175</v>
      </c>
      <c r="B36" s="30" t="s">
        <v>11</v>
      </c>
      <c r="C36" s="6" t="s">
        <v>39</v>
      </c>
      <c r="D36" s="42">
        <v>362.9</v>
      </c>
      <c r="E36" s="42">
        <v>362.9</v>
      </c>
      <c r="F36" s="42">
        <v>362.9</v>
      </c>
      <c r="G36" s="42">
        <v>474.47</v>
      </c>
      <c r="H36" s="42">
        <v>464.83</v>
      </c>
      <c r="I36" s="42">
        <v>376.78</v>
      </c>
      <c r="J36" s="42"/>
      <c r="K36" s="42">
        <v>494.77</v>
      </c>
      <c r="L36" s="42">
        <v>437.64</v>
      </c>
      <c r="M36" s="42">
        <v>387.38</v>
      </c>
      <c r="N36" s="44"/>
      <c r="O36" s="42"/>
      <c r="P36" s="44"/>
      <c r="Q36" s="44"/>
      <c r="R36" s="44"/>
      <c r="S36" s="44"/>
      <c r="T36" s="44"/>
      <c r="U36" s="44"/>
      <c r="V36" s="44"/>
      <c r="W36" s="42"/>
    </row>
    <row r="37" spans="1:326" s="5" customFormat="1" ht="15.75" x14ac:dyDescent="0.25">
      <c r="A37" s="33" t="s">
        <v>175</v>
      </c>
      <c r="B37" s="31" t="s">
        <v>11</v>
      </c>
      <c r="C37" s="7" t="s">
        <v>40</v>
      </c>
      <c r="D37" s="43">
        <v>362.9</v>
      </c>
      <c r="E37" s="43">
        <v>362.9</v>
      </c>
      <c r="F37" s="43">
        <v>362.9</v>
      </c>
      <c r="G37" s="43">
        <v>474.47</v>
      </c>
      <c r="H37" s="43">
        <v>464.83</v>
      </c>
      <c r="I37" s="43">
        <v>376.78</v>
      </c>
      <c r="J37" s="43"/>
      <c r="K37" s="43">
        <v>494.77</v>
      </c>
      <c r="L37" s="43"/>
      <c r="M37" s="43">
        <v>387.38</v>
      </c>
      <c r="N37" s="45"/>
      <c r="O37" s="43"/>
      <c r="P37" s="45"/>
      <c r="Q37" s="45"/>
      <c r="R37" s="45"/>
      <c r="S37" s="45"/>
      <c r="T37" s="45"/>
      <c r="U37" s="45"/>
      <c r="V37" s="45"/>
      <c r="W37" s="43"/>
    </row>
    <row r="38" spans="1:326" s="58" customFormat="1" ht="15.75" x14ac:dyDescent="0.25">
      <c r="A38" s="3" t="s">
        <v>175</v>
      </c>
      <c r="B38" s="68"/>
      <c r="C38" s="5" t="s">
        <v>41</v>
      </c>
      <c r="D38" s="69">
        <v>381.16</v>
      </c>
      <c r="E38" s="70">
        <v>381.16</v>
      </c>
      <c r="F38" s="70">
        <v>381.16</v>
      </c>
      <c r="G38" s="70">
        <v>492.74</v>
      </c>
      <c r="H38" s="70">
        <v>483.17</v>
      </c>
      <c r="I38" s="70">
        <v>376.78</v>
      </c>
      <c r="J38" s="70"/>
      <c r="K38" s="70">
        <v>513.11</v>
      </c>
      <c r="L38" s="70">
        <v>451.27</v>
      </c>
      <c r="M38" s="70">
        <v>381.16</v>
      </c>
      <c r="N38" s="71"/>
      <c r="O38" s="70"/>
      <c r="P38" s="71"/>
      <c r="Q38" s="71"/>
      <c r="R38" s="71"/>
      <c r="S38" s="71"/>
      <c r="T38" s="71"/>
      <c r="U38" s="71"/>
      <c r="V38" s="71"/>
      <c r="W38" s="70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</row>
    <row r="39" spans="1:326" s="5" customFormat="1" ht="15.75" x14ac:dyDescent="0.25">
      <c r="A39" s="32" t="s">
        <v>175</v>
      </c>
      <c r="B39" s="30"/>
      <c r="C39" s="6" t="s">
        <v>42</v>
      </c>
      <c r="D39" s="42">
        <v>546</v>
      </c>
      <c r="E39" s="42">
        <v>546</v>
      </c>
      <c r="F39" s="42">
        <v>546</v>
      </c>
      <c r="G39" s="42">
        <v>657.89</v>
      </c>
      <c r="H39" s="42">
        <v>648.34</v>
      </c>
      <c r="I39" s="60">
        <v>218.1</v>
      </c>
      <c r="J39" s="42">
        <v>433.06</v>
      </c>
      <c r="K39" s="42">
        <v>678.28</v>
      </c>
      <c r="L39" s="42">
        <v>620.96</v>
      </c>
      <c r="M39" s="42">
        <v>570.51</v>
      </c>
      <c r="N39" s="44"/>
      <c r="O39" s="42"/>
      <c r="P39" s="44"/>
      <c r="Q39" s="44"/>
      <c r="R39" s="44"/>
      <c r="S39" s="44"/>
      <c r="T39" s="44"/>
      <c r="U39" s="44"/>
      <c r="V39" s="44"/>
      <c r="W39" s="42"/>
    </row>
    <row r="40" spans="1:326" s="5" customFormat="1" ht="15.75" x14ac:dyDescent="0.25">
      <c r="A40" s="3"/>
      <c r="B40" s="30"/>
      <c r="C40" s="5" t="s">
        <v>43</v>
      </c>
      <c r="D40" s="63">
        <v>470.99</v>
      </c>
      <c r="E40" s="42">
        <v>470.99</v>
      </c>
      <c r="F40" s="42">
        <v>470.99</v>
      </c>
      <c r="G40" s="42">
        <v>555.79</v>
      </c>
      <c r="H40" s="42">
        <v>548.52</v>
      </c>
      <c r="I40" s="60">
        <v>268.12</v>
      </c>
      <c r="J40" s="42">
        <v>372.63</v>
      </c>
      <c r="K40" s="42">
        <v>578.46</v>
      </c>
      <c r="L40" s="42">
        <v>548.22</v>
      </c>
      <c r="M40" s="42">
        <v>491.57</v>
      </c>
      <c r="N40" s="44"/>
      <c r="O40" s="42">
        <v>444.26</v>
      </c>
      <c r="P40" s="44"/>
      <c r="Q40" s="44"/>
      <c r="R40" s="44"/>
      <c r="S40" s="44"/>
      <c r="T40" s="44"/>
      <c r="U40" s="44"/>
      <c r="V40" s="44"/>
      <c r="W40" s="42"/>
    </row>
    <row r="41" spans="1:326" s="5" customFormat="1" ht="15.75" x14ac:dyDescent="0.25">
      <c r="A41" s="33"/>
      <c r="B41" s="31"/>
      <c r="C41" s="73" t="s">
        <v>44</v>
      </c>
      <c r="D41" s="74">
        <v>413.22</v>
      </c>
      <c r="E41" s="75">
        <v>413.22</v>
      </c>
      <c r="F41" s="43">
        <v>413.22</v>
      </c>
      <c r="G41" s="43">
        <v>498.04</v>
      </c>
      <c r="H41" s="43">
        <v>490.76</v>
      </c>
      <c r="I41" s="43">
        <v>165.06</v>
      </c>
      <c r="J41" s="43">
        <v>327.72</v>
      </c>
      <c r="K41" s="43">
        <v>520.70000000000005</v>
      </c>
      <c r="L41" s="43">
        <v>488.64</v>
      </c>
      <c r="M41" s="43">
        <v>433.81</v>
      </c>
      <c r="N41" s="45"/>
      <c r="O41" s="43"/>
      <c r="P41" s="45"/>
      <c r="Q41" s="45"/>
      <c r="R41" s="45"/>
      <c r="S41" s="45"/>
      <c r="T41" s="45"/>
      <c r="U41" s="45"/>
      <c r="V41" s="45"/>
      <c r="W41" s="43"/>
    </row>
    <row r="42" spans="1:326" s="5" customFormat="1" ht="15.75" x14ac:dyDescent="0.25">
      <c r="A42" s="32"/>
      <c r="B42" s="30" t="s">
        <v>11</v>
      </c>
      <c r="C42" s="6" t="s">
        <v>176</v>
      </c>
      <c r="D42" s="55">
        <v>400.17</v>
      </c>
      <c r="E42" s="55">
        <v>400.17</v>
      </c>
      <c r="F42" s="55">
        <v>400.17</v>
      </c>
      <c r="G42" s="55">
        <v>385.63</v>
      </c>
      <c r="H42" s="55">
        <v>385.63</v>
      </c>
      <c r="I42" s="55"/>
      <c r="J42" s="55"/>
      <c r="K42" s="55"/>
      <c r="L42" s="55"/>
      <c r="M42" s="55">
        <v>414.73</v>
      </c>
      <c r="N42" s="44"/>
      <c r="O42" s="42"/>
      <c r="P42" s="44"/>
      <c r="Q42" s="42"/>
      <c r="R42" s="44"/>
      <c r="S42" s="44"/>
      <c r="T42" s="44"/>
      <c r="U42" s="44"/>
      <c r="V42" s="44"/>
      <c r="W42" s="42">
        <v>1003</v>
      </c>
    </row>
    <row r="43" spans="1:326" s="5" customFormat="1" ht="15.75" x14ac:dyDescent="0.25">
      <c r="A43" s="3" t="s">
        <v>175</v>
      </c>
      <c r="B43" s="30" t="s">
        <v>11</v>
      </c>
      <c r="C43" s="5" t="s">
        <v>201</v>
      </c>
      <c r="D43" s="63"/>
      <c r="E43" s="42"/>
      <c r="F43" s="42"/>
      <c r="G43" s="42"/>
      <c r="H43" s="42"/>
      <c r="I43" s="55"/>
      <c r="J43" s="42"/>
      <c r="K43" s="42"/>
      <c r="L43" s="42"/>
      <c r="M43" s="42"/>
      <c r="N43" s="44"/>
      <c r="O43" s="42"/>
      <c r="P43" s="42">
        <v>195.44</v>
      </c>
      <c r="Q43" s="42">
        <v>164.99</v>
      </c>
      <c r="R43" s="44"/>
      <c r="S43" s="44"/>
      <c r="T43" s="44"/>
      <c r="U43" s="44"/>
      <c r="V43" s="44"/>
      <c r="W43" s="42"/>
    </row>
    <row r="44" spans="1:326" s="5" customFormat="1" ht="15.75" x14ac:dyDescent="0.25">
      <c r="A44" s="32"/>
      <c r="B44" s="30"/>
      <c r="C44" s="6" t="s">
        <v>46</v>
      </c>
      <c r="D44" s="42">
        <v>262.13</v>
      </c>
      <c r="E44" s="42">
        <v>262.13</v>
      </c>
      <c r="F44" s="42">
        <v>262.13</v>
      </c>
      <c r="G44" s="42">
        <v>346.95</v>
      </c>
      <c r="H44" s="42">
        <v>339.65</v>
      </c>
      <c r="I44" s="42">
        <v>308.83</v>
      </c>
      <c r="J44" s="42">
        <v>375.38</v>
      </c>
      <c r="K44" s="42">
        <v>369.59</v>
      </c>
      <c r="L44" s="42">
        <v>377.77</v>
      </c>
      <c r="M44" s="42">
        <v>262.13</v>
      </c>
      <c r="N44" s="44"/>
      <c r="O44" s="42"/>
      <c r="P44" s="44"/>
      <c r="Q44" s="42"/>
      <c r="R44" s="44"/>
      <c r="S44" s="44"/>
      <c r="T44" s="44"/>
      <c r="U44" s="44"/>
      <c r="V44" s="44"/>
      <c r="W44" s="42"/>
    </row>
    <row r="45" spans="1:326" s="5" customFormat="1" ht="15.75" x14ac:dyDescent="0.25">
      <c r="A45" s="33" t="s">
        <v>175</v>
      </c>
      <c r="B45" s="31" t="s">
        <v>11</v>
      </c>
      <c r="C45" s="7" t="s">
        <v>129</v>
      </c>
      <c r="D45" s="43"/>
      <c r="E45" s="43"/>
      <c r="F45" s="43"/>
      <c r="G45" s="43"/>
      <c r="H45" s="43"/>
      <c r="I45" s="61">
        <v>137.63999999999999</v>
      </c>
      <c r="J45" s="43"/>
      <c r="K45" s="43"/>
      <c r="L45" s="43"/>
      <c r="M45" s="43"/>
      <c r="N45" s="45"/>
      <c r="O45" s="43"/>
      <c r="P45" s="45"/>
      <c r="Q45" s="43"/>
      <c r="R45" s="45"/>
      <c r="S45" s="45"/>
      <c r="T45" s="45"/>
      <c r="U45" s="45"/>
      <c r="V45" s="45"/>
      <c r="W45" s="43"/>
    </row>
    <row r="46" spans="1:326" s="5" customFormat="1" ht="15.75" x14ac:dyDescent="0.25">
      <c r="A46" s="32" t="s">
        <v>175</v>
      </c>
      <c r="B46" s="30" t="s">
        <v>11</v>
      </c>
      <c r="C46" s="6" t="s">
        <v>47</v>
      </c>
      <c r="D46" s="42">
        <v>565.77</v>
      </c>
      <c r="E46" s="42">
        <v>565.77</v>
      </c>
      <c r="F46" s="42">
        <v>565.77</v>
      </c>
      <c r="G46" s="42">
        <v>674.67</v>
      </c>
      <c r="H46" s="42">
        <v>665.25</v>
      </c>
      <c r="I46" s="60">
        <v>137.63999999999999</v>
      </c>
      <c r="J46" s="42">
        <v>288.38</v>
      </c>
      <c r="K46" s="42">
        <v>695.19</v>
      </c>
      <c r="L46" s="42">
        <v>638.72</v>
      </c>
      <c r="M46" s="42">
        <v>589.6</v>
      </c>
      <c r="N46" s="44"/>
      <c r="O46" s="42"/>
      <c r="P46" s="44"/>
      <c r="Q46" s="42"/>
      <c r="R46" s="44"/>
      <c r="S46" s="44"/>
      <c r="T46" s="44"/>
      <c r="U46" s="44"/>
      <c r="V46" s="44"/>
      <c r="W46" s="42"/>
    </row>
    <row r="47" spans="1:326" s="5" customFormat="1" ht="15.75" x14ac:dyDescent="0.25">
      <c r="A47" s="32" t="s">
        <v>175</v>
      </c>
      <c r="B47" s="30"/>
      <c r="C47" s="6" t="s">
        <v>48</v>
      </c>
      <c r="D47" s="42">
        <v>582.34</v>
      </c>
      <c r="E47" s="42">
        <v>582.34</v>
      </c>
      <c r="F47" s="42">
        <v>582.34</v>
      </c>
      <c r="G47" s="42">
        <v>691.25</v>
      </c>
      <c r="H47" s="42">
        <v>681.9</v>
      </c>
      <c r="I47" s="60">
        <v>137.63999999999999</v>
      </c>
      <c r="J47" s="42">
        <v>288.38</v>
      </c>
      <c r="K47" s="42">
        <v>711.84</v>
      </c>
      <c r="L47" s="42">
        <v>655.29</v>
      </c>
      <c r="M47" s="42">
        <v>606.25</v>
      </c>
      <c r="N47" s="44"/>
      <c r="O47" s="80">
        <v>551.42999999999995</v>
      </c>
      <c r="P47" s="44"/>
      <c r="Q47" s="44"/>
      <c r="R47" s="44"/>
      <c r="S47" s="44"/>
      <c r="T47" s="44"/>
      <c r="U47" s="44"/>
      <c r="V47" s="44"/>
      <c r="W47" s="42"/>
    </row>
    <row r="48" spans="1:326" s="5" customFormat="1" ht="15.75" x14ac:dyDescent="0.25">
      <c r="A48" s="32" t="s">
        <v>175</v>
      </c>
      <c r="B48" s="30" t="s">
        <v>11</v>
      </c>
      <c r="C48" s="6" t="s">
        <v>49</v>
      </c>
      <c r="D48" s="42">
        <v>625.15</v>
      </c>
      <c r="E48" s="42">
        <v>625.15</v>
      </c>
      <c r="F48" s="42">
        <v>625.15</v>
      </c>
      <c r="G48" s="42">
        <v>742.06</v>
      </c>
      <c r="H48" s="42">
        <v>732.03</v>
      </c>
      <c r="I48" s="60">
        <v>147.75</v>
      </c>
      <c r="J48" s="42">
        <v>309.58</v>
      </c>
      <c r="K48" s="42">
        <v>761.97</v>
      </c>
      <c r="L48" s="42">
        <v>703.48</v>
      </c>
      <c r="M48" s="42">
        <v>650.82000000000005</v>
      </c>
      <c r="N48" s="44"/>
      <c r="O48" s="42"/>
      <c r="P48" s="44"/>
      <c r="Q48" s="44"/>
      <c r="R48" s="44"/>
      <c r="S48" s="44"/>
      <c r="T48" s="44"/>
      <c r="U48" s="44"/>
      <c r="V48" s="44"/>
      <c r="W48" s="42"/>
    </row>
    <row r="49" spans="1:23" s="5" customFormat="1" ht="15.75" x14ac:dyDescent="0.25">
      <c r="A49" s="33" t="s">
        <v>175</v>
      </c>
      <c r="B49" s="31" t="s">
        <v>11</v>
      </c>
      <c r="C49" s="7" t="s">
        <v>50</v>
      </c>
      <c r="D49" s="43">
        <v>273.02</v>
      </c>
      <c r="E49" s="43">
        <v>238.52</v>
      </c>
      <c r="F49" s="43">
        <v>238.52</v>
      </c>
      <c r="G49" s="43">
        <v>387.21</v>
      </c>
      <c r="H49" s="43">
        <v>377.37</v>
      </c>
      <c r="I49" s="43" t="s">
        <v>229</v>
      </c>
      <c r="J49" s="43"/>
      <c r="K49" s="43">
        <v>407.31</v>
      </c>
      <c r="L49" s="43"/>
      <c r="M49" s="43">
        <v>263.60000000000002</v>
      </c>
      <c r="N49" s="45"/>
      <c r="O49" s="43"/>
      <c r="P49" s="45"/>
      <c r="Q49" s="45"/>
      <c r="R49" s="45"/>
      <c r="S49" s="45"/>
      <c r="T49" s="43">
        <v>577.02</v>
      </c>
      <c r="U49" s="43">
        <v>573.02</v>
      </c>
      <c r="V49" s="43">
        <v>573.02</v>
      </c>
      <c r="W49" s="43"/>
    </row>
    <row r="50" spans="1:23" s="5" customFormat="1" ht="15.75" x14ac:dyDescent="0.25">
      <c r="A50" s="32" t="s">
        <v>175</v>
      </c>
      <c r="B50" s="30" t="s">
        <v>11</v>
      </c>
      <c r="C50" s="6" t="s">
        <v>51</v>
      </c>
      <c r="D50" s="42">
        <v>352.41</v>
      </c>
      <c r="E50" s="42">
        <v>352.41</v>
      </c>
      <c r="F50" s="42">
        <v>352.41</v>
      </c>
      <c r="G50" s="42">
        <v>460.72</v>
      </c>
      <c r="H50" s="42">
        <v>451.4</v>
      </c>
      <c r="I50" s="42"/>
      <c r="J50" s="42"/>
      <c r="K50" s="42">
        <v>481.34</v>
      </c>
      <c r="L50" s="42">
        <v>428.95</v>
      </c>
      <c r="M50" s="42">
        <v>377.46</v>
      </c>
      <c r="N50" s="44"/>
      <c r="O50" s="42"/>
      <c r="P50" s="44"/>
      <c r="Q50" s="44"/>
      <c r="R50" s="44"/>
      <c r="S50" s="44"/>
      <c r="T50" s="44"/>
      <c r="U50" s="44"/>
      <c r="V50" s="44"/>
      <c r="W50" s="42"/>
    </row>
    <row r="51" spans="1:23" s="5" customFormat="1" ht="15.75" x14ac:dyDescent="0.25">
      <c r="A51" s="32" t="s">
        <v>175</v>
      </c>
      <c r="B51" s="30" t="s">
        <v>11</v>
      </c>
      <c r="C51" s="6" t="s">
        <v>52</v>
      </c>
      <c r="D51" s="42"/>
      <c r="E51" s="42"/>
      <c r="F51" s="42"/>
      <c r="G51" s="42"/>
      <c r="H51" s="42"/>
      <c r="I51" s="60">
        <v>102.23</v>
      </c>
      <c r="J51" s="42"/>
      <c r="K51" s="42"/>
      <c r="L51" s="42"/>
      <c r="M51" s="42"/>
      <c r="N51" s="44"/>
      <c r="O51" s="42"/>
      <c r="P51" s="44"/>
      <c r="Q51" s="44"/>
      <c r="R51" s="44"/>
      <c r="S51" s="44"/>
      <c r="T51" s="44"/>
      <c r="U51" s="44"/>
      <c r="V51" s="44"/>
      <c r="W51" s="42"/>
    </row>
    <row r="52" spans="1:23" s="5" customFormat="1" ht="15.75" x14ac:dyDescent="0.25">
      <c r="A52" s="32"/>
      <c r="B52" s="30" t="s">
        <v>11</v>
      </c>
      <c r="C52" s="6" t="s">
        <v>171</v>
      </c>
      <c r="D52" s="42">
        <v>400.17</v>
      </c>
      <c r="E52" s="42">
        <v>400.17</v>
      </c>
      <c r="F52" s="42">
        <v>400.17</v>
      </c>
      <c r="G52" s="42">
        <v>385.63</v>
      </c>
      <c r="H52" s="42">
        <v>385.63</v>
      </c>
      <c r="I52" s="42"/>
      <c r="J52" s="42"/>
      <c r="K52" s="42" t="s">
        <v>229</v>
      </c>
      <c r="L52" s="42"/>
      <c r="M52" s="42">
        <v>414.73</v>
      </c>
      <c r="N52" s="44"/>
      <c r="O52" s="42"/>
      <c r="P52" s="44"/>
      <c r="Q52" s="44"/>
      <c r="R52" s="44"/>
      <c r="S52" s="44"/>
      <c r="T52" s="44"/>
      <c r="U52" s="44"/>
      <c r="V52" s="44"/>
      <c r="W52" s="42">
        <v>1003</v>
      </c>
    </row>
    <row r="53" spans="1:23" s="5" customFormat="1" ht="15.75" x14ac:dyDescent="0.25">
      <c r="A53" s="33"/>
      <c r="B53" s="31" t="s">
        <v>11</v>
      </c>
      <c r="C53" s="7" t="s">
        <v>172</v>
      </c>
      <c r="D53" s="43">
        <v>414.73</v>
      </c>
      <c r="E53" s="43">
        <v>414.73</v>
      </c>
      <c r="F53" s="43">
        <v>414.73</v>
      </c>
      <c r="G53" s="43">
        <v>400.16</v>
      </c>
      <c r="H53" s="43">
        <v>400.16</v>
      </c>
      <c r="I53" s="43"/>
      <c r="J53" s="43"/>
      <c r="K53" s="43" t="s">
        <v>229</v>
      </c>
      <c r="L53" s="43"/>
      <c r="M53" s="43">
        <v>429.27</v>
      </c>
      <c r="N53" s="45"/>
      <c r="O53" s="43"/>
      <c r="P53" s="45"/>
      <c r="Q53" s="45"/>
      <c r="R53" s="45"/>
      <c r="S53" s="45"/>
      <c r="T53" s="45"/>
      <c r="U53" s="45"/>
      <c r="V53" s="45"/>
      <c r="W53" s="43">
        <v>1017.56</v>
      </c>
    </row>
    <row r="54" spans="1:23" s="5" customFormat="1" ht="15.75" x14ac:dyDescent="0.25">
      <c r="A54" s="32" t="s">
        <v>175</v>
      </c>
      <c r="B54" s="30"/>
      <c r="C54" s="6" t="s">
        <v>53</v>
      </c>
      <c r="D54" s="54">
        <v>187.39</v>
      </c>
      <c r="E54" s="42">
        <v>187.39</v>
      </c>
      <c r="F54" s="42">
        <v>187.39</v>
      </c>
      <c r="G54" s="42">
        <v>179.54</v>
      </c>
      <c r="H54" s="54">
        <v>169.71</v>
      </c>
      <c r="I54" s="42">
        <v>650.1</v>
      </c>
      <c r="J54" s="42" t="s">
        <v>229</v>
      </c>
      <c r="K54" s="54">
        <v>199.65</v>
      </c>
      <c r="L54" s="42">
        <v>263.93</v>
      </c>
      <c r="M54" s="42">
        <v>212.44</v>
      </c>
      <c r="N54" s="44"/>
      <c r="O54" s="42"/>
      <c r="P54" s="44"/>
      <c r="Q54" s="44"/>
      <c r="R54" s="44"/>
      <c r="S54" s="44"/>
      <c r="T54" s="44"/>
      <c r="U54" s="44"/>
      <c r="V54" s="44"/>
      <c r="W54" s="42"/>
    </row>
    <row r="55" spans="1:23" s="5" customFormat="1" ht="15.75" x14ac:dyDescent="0.25">
      <c r="A55" s="32" t="s">
        <v>175</v>
      </c>
      <c r="B55" s="30" t="s">
        <v>11</v>
      </c>
      <c r="C55" s="6" t="s">
        <v>103</v>
      </c>
      <c r="D55" s="54">
        <v>162.38999999999999</v>
      </c>
      <c r="E55" s="42">
        <v>162.38999999999999</v>
      </c>
      <c r="F55" s="42">
        <v>162.38999999999999</v>
      </c>
      <c r="G55" s="42">
        <v>154.54</v>
      </c>
      <c r="H55" s="54">
        <v>144.71</v>
      </c>
      <c r="I55" s="42"/>
      <c r="J55" s="42"/>
      <c r="K55" s="54">
        <v>174.65</v>
      </c>
      <c r="L55" s="42"/>
      <c r="M55" s="42">
        <v>167.77</v>
      </c>
      <c r="N55" s="44"/>
      <c r="O55" s="42"/>
      <c r="P55" s="44"/>
      <c r="Q55" s="44"/>
      <c r="R55" s="44"/>
      <c r="S55" s="44"/>
      <c r="T55" s="44"/>
      <c r="U55" s="44"/>
      <c r="V55" s="44"/>
      <c r="W55" s="42"/>
    </row>
    <row r="56" spans="1:23" s="5" customFormat="1" ht="15.75" x14ac:dyDescent="0.25">
      <c r="A56" s="32" t="s">
        <v>175</v>
      </c>
      <c r="B56" s="30" t="s">
        <v>11</v>
      </c>
      <c r="C56" s="6" t="s">
        <v>54</v>
      </c>
      <c r="D56" s="42">
        <v>308.92</v>
      </c>
      <c r="E56" s="42">
        <v>244.76</v>
      </c>
      <c r="F56" s="42">
        <v>244.76</v>
      </c>
      <c r="G56" s="42">
        <v>417.2</v>
      </c>
      <c r="H56" s="42">
        <v>407.82</v>
      </c>
      <c r="I56" s="42">
        <v>466.97</v>
      </c>
      <c r="J56" s="42"/>
      <c r="K56" s="42">
        <v>437.76</v>
      </c>
      <c r="L56" s="42"/>
      <c r="M56" s="42">
        <v>267</v>
      </c>
      <c r="N56" s="44"/>
      <c r="O56" s="42"/>
      <c r="P56" s="44"/>
      <c r="Q56" s="44"/>
      <c r="R56" s="44"/>
      <c r="S56" s="44"/>
      <c r="T56" s="44"/>
      <c r="U56" s="44"/>
      <c r="V56" s="44"/>
      <c r="W56" s="42"/>
    </row>
    <row r="57" spans="1:23" s="5" customFormat="1" ht="15.75" x14ac:dyDescent="0.25">
      <c r="A57" s="33" t="s">
        <v>175</v>
      </c>
      <c r="B57" s="31" t="s">
        <v>11</v>
      </c>
      <c r="C57" s="7" t="s">
        <v>55</v>
      </c>
      <c r="D57" s="43">
        <v>359.57</v>
      </c>
      <c r="E57" s="43">
        <v>359.57</v>
      </c>
      <c r="F57" s="43">
        <v>359.57</v>
      </c>
      <c r="G57" s="43">
        <v>464.84</v>
      </c>
      <c r="H57" s="43">
        <v>455.8</v>
      </c>
      <c r="I57" s="43">
        <v>355.45</v>
      </c>
      <c r="J57" s="43"/>
      <c r="K57" s="43">
        <v>485.74</v>
      </c>
      <c r="L57" s="43">
        <v>485.4</v>
      </c>
      <c r="M57" s="43">
        <v>382.63</v>
      </c>
      <c r="N57" s="45"/>
      <c r="O57" s="43"/>
      <c r="P57" s="45"/>
      <c r="Q57" s="45"/>
      <c r="R57" s="45"/>
      <c r="S57" s="45"/>
      <c r="T57" s="45"/>
      <c r="U57" s="45"/>
      <c r="V57" s="45"/>
      <c r="W57" s="43"/>
    </row>
    <row r="58" spans="1:23" s="5" customFormat="1" ht="15.75" x14ac:dyDescent="0.25">
      <c r="A58" s="32" t="s">
        <v>175</v>
      </c>
      <c r="B58" s="30"/>
      <c r="C58" s="6" t="s">
        <v>56</v>
      </c>
      <c r="D58" s="42">
        <v>352.79</v>
      </c>
      <c r="E58" s="42">
        <v>352.79</v>
      </c>
      <c r="F58" s="42">
        <v>352.79</v>
      </c>
      <c r="G58" s="42">
        <v>456.07</v>
      </c>
      <c r="H58" s="42">
        <v>447.2</v>
      </c>
      <c r="I58" s="42">
        <v>348.74</v>
      </c>
      <c r="J58" s="42"/>
      <c r="K58" s="42">
        <v>477.14</v>
      </c>
      <c r="L58" s="42">
        <v>476.24</v>
      </c>
      <c r="M58" s="42">
        <v>375.41</v>
      </c>
      <c r="N58" s="44"/>
      <c r="O58" s="42"/>
      <c r="P58" s="44"/>
      <c r="Q58" s="44"/>
      <c r="R58" s="44"/>
      <c r="S58" s="44"/>
      <c r="T58" s="44"/>
      <c r="U58" s="44"/>
      <c r="V58" s="44"/>
      <c r="W58" s="42"/>
    </row>
    <row r="59" spans="1:23" s="5" customFormat="1" ht="15.75" x14ac:dyDescent="0.25">
      <c r="A59" s="32" t="s">
        <v>175</v>
      </c>
      <c r="B59" s="30"/>
      <c r="C59" s="6" t="s">
        <v>57</v>
      </c>
      <c r="D59" s="42">
        <v>425.97</v>
      </c>
      <c r="E59" s="42">
        <v>425.97</v>
      </c>
      <c r="F59" s="42">
        <v>425.97</v>
      </c>
      <c r="G59" s="42">
        <v>536.92999999999995</v>
      </c>
      <c r="H59" s="42">
        <v>527.36</v>
      </c>
      <c r="I59" s="42">
        <v>631.52</v>
      </c>
      <c r="J59" s="42"/>
      <c r="K59" s="42">
        <v>557.29999999999995</v>
      </c>
      <c r="L59" s="42">
        <v>500.27</v>
      </c>
      <c r="M59" s="42">
        <v>450.28</v>
      </c>
      <c r="N59" s="44"/>
      <c r="O59" s="42"/>
      <c r="P59" s="44"/>
      <c r="Q59" s="44"/>
      <c r="R59" s="44"/>
      <c r="S59" s="44"/>
      <c r="T59" s="44"/>
      <c r="U59" s="44"/>
      <c r="V59" s="44"/>
      <c r="W59" s="42"/>
    </row>
    <row r="60" spans="1:23" s="5" customFormat="1" ht="15.75" x14ac:dyDescent="0.25">
      <c r="A60" s="32" t="s">
        <v>175</v>
      </c>
      <c r="B60" s="30" t="s">
        <v>11</v>
      </c>
      <c r="C60" s="6" t="s">
        <v>58</v>
      </c>
      <c r="D60" s="42">
        <v>593.63</v>
      </c>
      <c r="E60" s="42">
        <v>593.63</v>
      </c>
      <c r="F60" s="42">
        <v>593.63</v>
      </c>
      <c r="G60" s="42">
        <v>707.91</v>
      </c>
      <c r="H60" s="42">
        <v>698.02</v>
      </c>
      <c r="I60" s="60">
        <v>107.27</v>
      </c>
      <c r="J60" s="42"/>
      <c r="K60" s="42">
        <v>727.96</v>
      </c>
      <c r="L60" s="42"/>
      <c r="M60" s="42">
        <v>618.64</v>
      </c>
      <c r="N60" s="44"/>
      <c r="O60" s="42"/>
      <c r="P60" s="44"/>
      <c r="Q60" s="44"/>
      <c r="R60" s="44"/>
      <c r="S60" s="44"/>
      <c r="T60" s="44"/>
      <c r="U60" s="44"/>
      <c r="V60" s="44"/>
      <c r="W60" s="42"/>
    </row>
    <row r="61" spans="1:23" s="5" customFormat="1" ht="15.75" x14ac:dyDescent="0.25">
      <c r="A61" s="33"/>
      <c r="B61" s="31"/>
      <c r="C61" s="7" t="s">
        <v>59</v>
      </c>
      <c r="D61" s="43">
        <v>413.22</v>
      </c>
      <c r="E61" s="43">
        <v>413.22</v>
      </c>
      <c r="F61" s="43">
        <v>413.22</v>
      </c>
      <c r="G61" s="43">
        <v>498.04</v>
      </c>
      <c r="H61" s="43">
        <v>490.76</v>
      </c>
      <c r="I61" s="61">
        <v>210.88</v>
      </c>
      <c r="J61" s="43">
        <v>277.58999999999997</v>
      </c>
      <c r="K61" s="43">
        <v>520.70000000000005</v>
      </c>
      <c r="L61" s="43">
        <v>488.64</v>
      </c>
      <c r="M61" s="43">
        <v>433.81</v>
      </c>
      <c r="N61" s="45"/>
      <c r="O61" s="43"/>
      <c r="P61" s="45"/>
      <c r="Q61" s="45"/>
      <c r="R61" s="45"/>
      <c r="S61" s="45"/>
      <c r="T61" s="45"/>
      <c r="U61" s="45"/>
      <c r="V61" s="45"/>
      <c r="W61" s="43"/>
    </row>
    <row r="62" spans="1:23" s="5" customFormat="1" ht="15.75" x14ac:dyDescent="0.25">
      <c r="A62" s="32"/>
      <c r="B62" s="30" t="s">
        <v>11</v>
      </c>
      <c r="C62" s="6" t="s">
        <v>60</v>
      </c>
      <c r="D62" s="42">
        <v>312.88</v>
      </c>
      <c r="E62" s="42">
        <v>283.54000000000002</v>
      </c>
      <c r="F62" s="42">
        <v>283.54000000000002</v>
      </c>
      <c r="G62" s="42">
        <v>409.9</v>
      </c>
      <c r="H62" s="42">
        <v>401.53</v>
      </c>
      <c r="I62" s="59">
        <v>552.94000000000005</v>
      </c>
      <c r="J62" s="42"/>
      <c r="K62" s="42">
        <v>431.47</v>
      </c>
      <c r="L62" s="42"/>
      <c r="M62" s="42">
        <v>304.85000000000002</v>
      </c>
      <c r="N62" s="44"/>
      <c r="O62" s="42"/>
      <c r="P62" s="44"/>
      <c r="Q62" s="44"/>
      <c r="R62" s="42">
        <v>80.900000000000006</v>
      </c>
      <c r="S62" s="42">
        <v>373.22</v>
      </c>
      <c r="T62" s="42">
        <v>616.88</v>
      </c>
      <c r="U62" s="42">
        <v>612.88</v>
      </c>
      <c r="V62" s="42">
        <v>612.88</v>
      </c>
      <c r="W62" s="42"/>
    </row>
    <row r="63" spans="1:23" s="5" customFormat="1" ht="15.75" x14ac:dyDescent="0.25">
      <c r="A63" s="32"/>
      <c r="B63" s="30" t="s">
        <v>11</v>
      </c>
      <c r="C63" s="6" t="s">
        <v>61</v>
      </c>
      <c r="D63" s="42">
        <v>328.93</v>
      </c>
      <c r="E63" s="56">
        <v>328.93</v>
      </c>
      <c r="F63" s="56">
        <v>164.72</v>
      </c>
      <c r="G63" s="42">
        <v>417.92</v>
      </c>
      <c r="H63" s="42">
        <v>410.24</v>
      </c>
      <c r="I63" s="42">
        <v>586.70000000000005</v>
      </c>
      <c r="J63" s="42"/>
      <c r="K63" s="42">
        <v>440.18</v>
      </c>
      <c r="L63" s="42"/>
      <c r="M63" s="56">
        <v>185.31</v>
      </c>
      <c r="N63" s="44"/>
      <c r="O63" s="42"/>
      <c r="P63" s="44"/>
      <c r="Q63" s="44"/>
      <c r="R63" s="44"/>
      <c r="S63" s="44"/>
      <c r="T63" s="44"/>
      <c r="U63" s="44"/>
      <c r="V63" s="44"/>
      <c r="W63" s="42"/>
    </row>
    <row r="64" spans="1:23" s="5" customFormat="1" ht="15.75" x14ac:dyDescent="0.25">
      <c r="A64" s="32"/>
      <c r="B64" s="30"/>
      <c r="C64" s="6" t="s">
        <v>62</v>
      </c>
      <c r="D64" s="42">
        <v>335.57</v>
      </c>
      <c r="E64" s="42">
        <v>335.57</v>
      </c>
      <c r="F64" s="42">
        <v>335.57</v>
      </c>
      <c r="G64" s="42">
        <v>420.45</v>
      </c>
      <c r="H64" s="42">
        <v>413.12</v>
      </c>
      <c r="I64" s="42">
        <v>312.98</v>
      </c>
      <c r="J64" s="42">
        <v>379.52</v>
      </c>
      <c r="K64" s="42">
        <v>443.06</v>
      </c>
      <c r="L64" s="42">
        <v>457.99</v>
      </c>
      <c r="M64" s="42">
        <v>335.57</v>
      </c>
      <c r="N64" s="44"/>
      <c r="O64" s="42"/>
      <c r="P64" s="44"/>
      <c r="Q64" s="44"/>
      <c r="R64" s="44"/>
      <c r="S64" s="44"/>
      <c r="T64" s="44"/>
      <c r="U64" s="44"/>
      <c r="V64" s="44"/>
      <c r="W64" s="42"/>
    </row>
    <row r="65" spans="1:326" s="58" customFormat="1" ht="15.75" x14ac:dyDescent="0.25">
      <c r="A65" s="33"/>
      <c r="B65" s="31"/>
      <c r="C65" s="7" t="s">
        <v>63</v>
      </c>
      <c r="D65" s="43">
        <v>335.57</v>
      </c>
      <c r="E65" s="43">
        <v>335.57</v>
      </c>
      <c r="F65" s="43">
        <v>335.57</v>
      </c>
      <c r="G65" s="43">
        <v>420.45</v>
      </c>
      <c r="H65" s="43">
        <v>413.12</v>
      </c>
      <c r="I65" s="43">
        <v>312.98</v>
      </c>
      <c r="J65" s="43">
        <v>379.52</v>
      </c>
      <c r="K65" s="43">
        <v>443.06</v>
      </c>
      <c r="L65" s="43">
        <v>408.54</v>
      </c>
      <c r="M65" s="43">
        <v>335.57</v>
      </c>
      <c r="N65" s="45"/>
      <c r="O65" s="43">
        <v>508.69</v>
      </c>
      <c r="P65" s="45"/>
      <c r="Q65" s="45"/>
      <c r="R65" s="45"/>
      <c r="S65" s="45"/>
      <c r="T65" s="45"/>
      <c r="U65" s="45"/>
      <c r="V65" s="45"/>
      <c r="W65" s="43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</row>
    <row r="66" spans="1:326" s="5" customFormat="1" ht="15.75" x14ac:dyDescent="0.25">
      <c r="A66" s="32" t="s">
        <v>175</v>
      </c>
      <c r="B66" s="30"/>
      <c r="C66" s="6" t="s">
        <v>64</v>
      </c>
      <c r="D66" s="42">
        <v>310.58999999999997</v>
      </c>
      <c r="E66" s="42">
        <v>275.83</v>
      </c>
      <c r="F66" s="42">
        <v>275.83</v>
      </c>
      <c r="G66" s="42">
        <v>425.66</v>
      </c>
      <c r="H66" s="42">
        <v>415.74</v>
      </c>
      <c r="I66" s="42">
        <v>528.16999999999996</v>
      </c>
      <c r="J66" s="42"/>
      <c r="K66" s="42">
        <v>445.68</v>
      </c>
      <c r="L66" s="42">
        <v>352.85</v>
      </c>
      <c r="M66" s="42">
        <v>301.02999999999997</v>
      </c>
      <c r="N66" s="44"/>
      <c r="O66" s="42"/>
      <c r="P66" s="44"/>
      <c r="Q66" s="44"/>
      <c r="R66" s="44"/>
      <c r="S66" s="44"/>
      <c r="T66" s="42">
        <v>614.59</v>
      </c>
      <c r="U66" s="42">
        <v>610.59</v>
      </c>
      <c r="V66" s="42">
        <v>610.59</v>
      </c>
      <c r="W66" s="70"/>
    </row>
    <row r="67" spans="1:326" s="5" customFormat="1" ht="15.75" x14ac:dyDescent="0.25">
      <c r="A67" s="32" t="s">
        <v>175</v>
      </c>
      <c r="B67" s="30"/>
      <c r="C67" s="6" t="s">
        <v>65</v>
      </c>
      <c r="D67" s="42">
        <v>335.05</v>
      </c>
      <c r="E67" s="56">
        <v>271.97000000000003</v>
      </c>
      <c r="F67" s="56">
        <v>271.97000000000003</v>
      </c>
      <c r="G67" s="42">
        <v>479.08</v>
      </c>
      <c r="H67" s="42">
        <v>469.23</v>
      </c>
      <c r="I67" s="55">
        <v>531.54</v>
      </c>
      <c r="J67" s="42"/>
      <c r="K67" s="42">
        <v>499.17</v>
      </c>
      <c r="L67" s="42">
        <v>374.23</v>
      </c>
      <c r="M67" s="56">
        <v>320.57</v>
      </c>
      <c r="N67" s="44"/>
      <c r="O67" s="42"/>
      <c r="P67" s="44"/>
      <c r="Q67" s="44"/>
      <c r="R67" s="44"/>
      <c r="S67" s="44"/>
      <c r="T67" s="44"/>
      <c r="U67" s="44"/>
      <c r="V67" s="44"/>
      <c r="W67" s="42"/>
    </row>
    <row r="68" spans="1:326" s="58" customFormat="1" ht="15.75" x14ac:dyDescent="0.25">
      <c r="A68" s="3" t="s">
        <v>175</v>
      </c>
      <c r="B68" s="30" t="s">
        <v>11</v>
      </c>
      <c r="C68" s="5" t="s">
        <v>66</v>
      </c>
      <c r="D68" s="63">
        <v>593.63</v>
      </c>
      <c r="E68" s="42">
        <v>593.63</v>
      </c>
      <c r="F68" s="42">
        <v>593.63</v>
      </c>
      <c r="G68" s="42">
        <v>707.91</v>
      </c>
      <c r="H68" s="42">
        <v>698.02</v>
      </c>
      <c r="I68" s="60">
        <v>107.27</v>
      </c>
      <c r="J68" s="42"/>
      <c r="K68" s="42">
        <v>727.96</v>
      </c>
      <c r="L68" s="42"/>
      <c r="M68" s="42">
        <v>618.64</v>
      </c>
      <c r="N68" s="44"/>
      <c r="O68" s="42"/>
      <c r="P68" s="44"/>
      <c r="Q68" s="44"/>
      <c r="R68" s="44"/>
      <c r="S68" s="44"/>
      <c r="T68" s="44"/>
      <c r="U68" s="44"/>
      <c r="V68" s="44"/>
      <c r="W68" s="4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</row>
    <row r="69" spans="1:326" s="5" customFormat="1" ht="15.75" x14ac:dyDescent="0.25">
      <c r="A69" s="33"/>
      <c r="B69" s="31"/>
      <c r="C69" s="7" t="s">
        <v>67</v>
      </c>
      <c r="D69" s="43">
        <v>262.13</v>
      </c>
      <c r="E69" s="57">
        <v>248.3</v>
      </c>
      <c r="F69" s="57">
        <v>248.3</v>
      </c>
      <c r="G69" s="43">
        <v>346.95</v>
      </c>
      <c r="H69" s="43">
        <v>339.65</v>
      </c>
      <c r="I69" s="43">
        <v>450.44</v>
      </c>
      <c r="J69" s="43"/>
      <c r="K69" s="43">
        <v>369.59</v>
      </c>
      <c r="L69" s="43">
        <v>393.98</v>
      </c>
      <c r="M69" s="57">
        <v>268.92</v>
      </c>
      <c r="N69" s="45"/>
      <c r="O69" s="43"/>
      <c r="P69" s="45"/>
      <c r="Q69" s="45"/>
      <c r="R69" s="45"/>
      <c r="S69" s="45"/>
      <c r="T69" s="45"/>
      <c r="U69" s="45"/>
      <c r="V69" s="45"/>
      <c r="W69" s="43"/>
    </row>
    <row r="70" spans="1:326" s="5" customFormat="1" ht="15.75" x14ac:dyDescent="0.25">
      <c r="A70" s="32" t="s">
        <v>175</v>
      </c>
      <c r="B70" s="30"/>
      <c r="C70" s="6" t="s">
        <v>68</v>
      </c>
      <c r="D70" s="54">
        <v>113.58</v>
      </c>
      <c r="E70" s="42">
        <v>113.58</v>
      </c>
      <c r="F70" s="42">
        <v>113.58</v>
      </c>
      <c r="G70" s="42">
        <v>225.54</v>
      </c>
      <c r="H70" s="54">
        <v>215.97</v>
      </c>
      <c r="I70" s="42">
        <v>599.09</v>
      </c>
      <c r="J70" s="42">
        <v>887.47</v>
      </c>
      <c r="K70" s="54">
        <v>245.91</v>
      </c>
      <c r="L70" s="42">
        <v>256.26</v>
      </c>
      <c r="M70" s="42">
        <v>138.12</v>
      </c>
      <c r="N70" s="44"/>
      <c r="O70" s="42"/>
      <c r="P70" s="44"/>
      <c r="Q70" s="44"/>
      <c r="R70" s="44"/>
      <c r="S70" s="44"/>
      <c r="T70" s="44"/>
      <c r="U70" s="44"/>
      <c r="V70" s="44"/>
      <c r="W70" s="70"/>
    </row>
    <row r="71" spans="1:326" s="5" customFormat="1" ht="15.75" x14ac:dyDescent="0.25">
      <c r="A71" s="32"/>
      <c r="B71" s="30"/>
      <c r="C71" s="6" t="s">
        <v>69</v>
      </c>
      <c r="D71" s="42">
        <v>396.29</v>
      </c>
      <c r="E71" s="42">
        <v>396.29</v>
      </c>
      <c r="F71" s="42">
        <v>396.29</v>
      </c>
      <c r="G71" s="42">
        <v>481.09</v>
      </c>
      <c r="H71" s="42">
        <v>473.78</v>
      </c>
      <c r="I71" s="42">
        <v>331.37</v>
      </c>
      <c r="J71" s="42">
        <v>396.29</v>
      </c>
      <c r="K71" s="42">
        <v>503.72</v>
      </c>
      <c r="L71" s="42">
        <v>471.19</v>
      </c>
      <c r="M71" s="42">
        <v>416.88</v>
      </c>
      <c r="N71" s="44"/>
      <c r="O71" s="42"/>
      <c r="P71" s="44"/>
      <c r="Q71" s="44"/>
      <c r="R71" s="44"/>
      <c r="S71" s="44"/>
      <c r="T71" s="44"/>
      <c r="U71" s="44"/>
      <c r="V71" s="44"/>
      <c r="W71" s="42"/>
    </row>
    <row r="72" spans="1:326" s="5" customFormat="1" ht="15.75" x14ac:dyDescent="0.25">
      <c r="A72" s="33"/>
      <c r="B72" s="31"/>
      <c r="C72" s="7" t="s">
        <v>70</v>
      </c>
      <c r="D72" s="43">
        <v>470.99</v>
      </c>
      <c r="E72" s="43">
        <v>470.99</v>
      </c>
      <c r="F72" s="43">
        <v>470.99</v>
      </c>
      <c r="G72" s="43">
        <v>555.79</v>
      </c>
      <c r="H72" s="43">
        <v>548.52</v>
      </c>
      <c r="I72" s="43">
        <v>216.92</v>
      </c>
      <c r="J72" s="43">
        <v>372.63</v>
      </c>
      <c r="K72" s="43">
        <v>578.46</v>
      </c>
      <c r="L72" s="43">
        <v>548.22</v>
      </c>
      <c r="M72" s="43">
        <v>470.99</v>
      </c>
      <c r="N72" s="45"/>
      <c r="O72" s="43">
        <v>412.63</v>
      </c>
      <c r="P72" s="45"/>
      <c r="Q72" s="45"/>
      <c r="R72" s="45"/>
      <c r="S72" s="45"/>
      <c r="T72" s="45"/>
      <c r="U72" s="45"/>
      <c r="V72" s="45"/>
      <c r="W72" s="43"/>
    </row>
    <row r="73" spans="1:326" s="5" customFormat="1" ht="15.75" x14ac:dyDescent="0.25">
      <c r="A73" s="32" t="s">
        <v>175</v>
      </c>
      <c r="B73" s="30" t="s">
        <v>11</v>
      </c>
      <c r="C73" s="6" t="s">
        <v>9</v>
      </c>
      <c r="D73" s="42">
        <v>168.52</v>
      </c>
      <c r="E73" s="56">
        <v>138.57</v>
      </c>
      <c r="F73" s="56">
        <v>51.93</v>
      </c>
      <c r="G73" s="42">
        <v>282.81</v>
      </c>
      <c r="H73" s="42">
        <v>272.88</v>
      </c>
      <c r="I73" s="42">
        <v>525.51</v>
      </c>
      <c r="J73" s="42"/>
      <c r="K73" s="42">
        <v>302.82</v>
      </c>
      <c r="L73" s="42"/>
      <c r="M73" s="56">
        <v>72.510000000000005</v>
      </c>
      <c r="N73" s="44"/>
      <c r="O73" s="42"/>
      <c r="P73" s="44"/>
      <c r="Q73" s="44"/>
      <c r="R73" s="44"/>
      <c r="S73" s="44"/>
      <c r="T73" s="44"/>
      <c r="U73" s="44"/>
      <c r="V73" s="44"/>
      <c r="W73" s="70"/>
      <c r="X73" s="2"/>
    </row>
    <row r="74" spans="1:326" s="5" customFormat="1" ht="15.75" x14ac:dyDescent="0.25">
      <c r="A74" s="32"/>
      <c r="B74" s="30" t="s">
        <v>11</v>
      </c>
      <c r="C74" s="6" t="s">
        <v>71</v>
      </c>
      <c r="D74" s="42">
        <v>457.66</v>
      </c>
      <c r="E74" s="42">
        <v>457.66</v>
      </c>
      <c r="F74" s="42">
        <v>457.66</v>
      </c>
      <c r="G74" s="42">
        <v>542.53</v>
      </c>
      <c r="H74" s="42">
        <v>535.24</v>
      </c>
      <c r="I74" s="60">
        <v>220.3</v>
      </c>
      <c r="J74" s="42">
        <v>113.47</v>
      </c>
      <c r="K74" s="42">
        <v>565.17999999999995</v>
      </c>
      <c r="L74" s="42">
        <v>534.52</v>
      </c>
      <c r="M74" s="42">
        <v>478.27</v>
      </c>
      <c r="N74" s="44"/>
      <c r="O74" s="42"/>
      <c r="P74" s="44"/>
      <c r="Q74" s="44"/>
      <c r="R74" s="44"/>
      <c r="S74" s="44"/>
      <c r="T74" s="44"/>
      <c r="U74" s="44"/>
      <c r="V74" s="44"/>
      <c r="W74" s="42"/>
      <c r="X74" s="2"/>
      <c r="Y74" s="2"/>
    </row>
    <row r="75" spans="1:326" s="5" customFormat="1" ht="15.75" x14ac:dyDescent="0.25">
      <c r="A75" s="33" t="s">
        <v>175</v>
      </c>
      <c r="B75" s="31" t="s">
        <v>11</v>
      </c>
      <c r="C75" s="7" t="s">
        <v>5</v>
      </c>
      <c r="D75" s="45"/>
      <c r="E75" s="43"/>
      <c r="F75" s="43"/>
      <c r="G75" s="43">
        <v>39.96</v>
      </c>
      <c r="H75" s="79">
        <v>15.37</v>
      </c>
      <c r="I75" s="43"/>
      <c r="J75" s="43"/>
      <c r="K75" s="79">
        <v>45.31</v>
      </c>
      <c r="L75" s="43"/>
      <c r="M75" s="43"/>
      <c r="N75" s="45"/>
      <c r="O75" s="43"/>
      <c r="P75" s="45"/>
      <c r="Q75" s="45"/>
      <c r="R75" s="45"/>
      <c r="S75" s="45"/>
      <c r="T75" s="45"/>
      <c r="U75" s="45"/>
      <c r="V75" s="45"/>
      <c r="W75" s="43"/>
      <c r="X75" s="2"/>
      <c r="Y75" s="4"/>
      <c r="Z75" s="2"/>
      <c r="AA75" s="2"/>
      <c r="AB75" s="2"/>
      <c r="AC75" s="2"/>
      <c r="AD75" s="2"/>
      <c r="AE75" s="2"/>
      <c r="AF75" s="2"/>
      <c r="AG75" s="2"/>
    </row>
    <row r="76" spans="1:326" x14ac:dyDescent="0.2">
      <c r="D76" s="4"/>
      <c r="E76" s="4"/>
      <c r="F76" s="4"/>
      <c r="G76" s="4"/>
      <c r="H76" s="4"/>
      <c r="I76" s="4"/>
      <c r="J76" s="4"/>
      <c r="K76" s="4"/>
      <c r="L76" s="4"/>
      <c r="M76" s="4"/>
      <c r="N76" s="47"/>
      <c r="O76" s="47"/>
      <c r="Z76" s="4"/>
      <c r="AA76" s="4"/>
      <c r="AB76" s="4"/>
      <c r="AC76" s="4"/>
      <c r="AD76" s="4"/>
      <c r="AE76" s="4"/>
      <c r="AF76" s="4"/>
      <c r="AG76" s="4"/>
    </row>
    <row r="77" spans="1:326" x14ac:dyDescent="0.2">
      <c r="D77" s="4"/>
      <c r="E77" s="4"/>
      <c r="F77" s="4"/>
      <c r="G77" s="4"/>
      <c r="H77" s="4"/>
      <c r="I77" s="4"/>
      <c r="J77" s="4"/>
      <c r="K77" s="4"/>
      <c r="L77" s="4"/>
      <c r="M77" s="4"/>
    </row>
  </sheetData>
  <mergeCells count="18">
    <mergeCell ref="A2:C5"/>
    <mergeCell ref="D2:O2"/>
    <mergeCell ref="R2:S2"/>
    <mergeCell ref="T2:V2"/>
    <mergeCell ref="E3:F3"/>
    <mergeCell ref="R3:S3"/>
    <mergeCell ref="T3:V3"/>
    <mergeCell ref="E4:F4"/>
    <mergeCell ref="R4:R5"/>
    <mergeCell ref="T5:V5"/>
    <mergeCell ref="G4:G5"/>
    <mergeCell ref="H4:H5"/>
    <mergeCell ref="J4:J5"/>
    <mergeCell ref="M4:M5"/>
    <mergeCell ref="N4:N5"/>
    <mergeCell ref="P4:P5"/>
    <mergeCell ref="N1:W1"/>
    <mergeCell ref="D1:M1"/>
  </mergeCells>
  <printOptions horizontalCentered="1" verticalCentered="1"/>
  <pageMargins left="0.2" right="0.2" top="0.25" bottom="0.25" header="0.3" footer="0.3"/>
  <pageSetup scale="51" fitToWidth="2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7"/>
  <sheetViews>
    <sheetView zoomScale="85" zoomScaleNormal="85" zoomScaleSheetLayoutView="40" workbookViewId="0">
      <pane xSplit="3" ySplit="5" topLeftCell="D6" activePane="bottomRight" state="frozen"/>
      <selection sqref="A1:M1"/>
      <selection pane="topRight" sqref="A1:M1"/>
      <selection pane="bottomLeft" sqref="A1:M1"/>
      <selection pane="bottomRight" activeCell="A2" sqref="A2:C5"/>
    </sheetView>
  </sheetViews>
  <sheetFormatPr defaultColWidth="9.140625" defaultRowHeight="12.75" x14ac:dyDescent="0.2"/>
  <cols>
    <col min="1" max="1" width="3.28515625" style="92" customWidth="1"/>
    <col min="2" max="2" width="2.7109375" style="92" customWidth="1"/>
    <col min="3" max="3" width="29.7109375" style="81" customWidth="1"/>
    <col min="4" max="23" width="14.7109375" style="81" customWidth="1"/>
    <col min="24" max="24" width="21.140625" style="81" customWidth="1"/>
    <col min="25" max="25" width="10" style="81" bestFit="1" customWidth="1"/>
    <col min="26" max="16384" width="9.140625" style="81"/>
  </cols>
  <sheetData>
    <row r="1" spans="1:23" s="83" customFormat="1" ht="15" x14ac:dyDescent="0.25">
      <c r="A1" s="82"/>
      <c r="B1" s="82"/>
      <c r="D1" s="180" t="s">
        <v>230</v>
      </c>
      <c r="E1" s="180"/>
      <c r="F1" s="180"/>
      <c r="G1" s="180"/>
      <c r="H1" s="180"/>
      <c r="I1" s="180"/>
      <c r="J1" s="180"/>
      <c r="K1" s="180"/>
      <c r="L1" s="180"/>
      <c r="M1" s="180"/>
      <c r="N1" s="180" t="s">
        <v>230</v>
      </c>
      <c r="O1" s="180"/>
      <c r="P1" s="180"/>
      <c r="Q1" s="180"/>
      <c r="R1" s="180"/>
      <c r="S1" s="180"/>
      <c r="T1" s="180"/>
      <c r="U1" s="180"/>
      <c r="V1" s="180"/>
      <c r="W1" s="180"/>
    </row>
    <row r="2" spans="1:23" ht="12.75" customHeight="1" x14ac:dyDescent="0.2">
      <c r="A2" s="181" t="s">
        <v>252</v>
      </c>
      <c r="B2" s="182"/>
      <c r="C2" s="183"/>
      <c r="D2" s="168" t="s">
        <v>223</v>
      </c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70"/>
      <c r="P2" s="46" t="s">
        <v>224</v>
      </c>
      <c r="Q2" s="46" t="s">
        <v>225</v>
      </c>
      <c r="R2" s="168" t="s">
        <v>226</v>
      </c>
      <c r="S2" s="170"/>
      <c r="T2" s="168" t="s">
        <v>227</v>
      </c>
      <c r="U2" s="169"/>
      <c r="V2" s="170"/>
      <c r="W2" s="46" t="s">
        <v>228</v>
      </c>
    </row>
    <row r="3" spans="1:23" ht="12.75" customHeight="1" x14ac:dyDescent="0.2">
      <c r="A3" s="181"/>
      <c r="B3" s="182"/>
      <c r="C3" s="183"/>
      <c r="D3" s="50" t="s">
        <v>220</v>
      </c>
      <c r="E3" s="171" t="s">
        <v>222</v>
      </c>
      <c r="F3" s="172"/>
      <c r="G3" s="52" t="s">
        <v>128</v>
      </c>
      <c r="H3" s="51" t="s">
        <v>220</v>
      </c>
      <c r="I3" s="49" t="s">
        <v>221</v>
      </c>
      <c r="J3" s="52" t="s">
        <v>128</v>
      </c>
      <c r="K3" s="50" t="s">
        <v>220</v>
      </c>
      <c r="L3" s="52" t="s">
        <v>128</v>
      </c>
      <c r="M3" s="48" t="s">
        <v>222</v>
      </c>
      <c r="N3" s="53" t="s">
        <v>128</v>
      </c>
      <c r="O3" s="53" t="s">
        <v>128</v>
      </c>
      <c r="P3" s="53" t="s">
        <v>128</v>
      </c>
      <c r="Q3" s="53" t="s">
        <v>128</v>
      </c>
      <c r="R3" s="173" t="s">
        <v>128</v>
      </c>
      <c r="S3" s="174"/>
      <c r="T3" s="173" t="s">
        <v>128</v>
      </c>
      <c r="U3" s="175"/>
      <c r="V3" s="174"/>
      <c r="W3" s="53" t="s">
        <v>128</v>
      </c>
    </row>
    <row r="4" spans="1:23" s="84" customFormat="1" ht="25.5" x14ac:dyDescent="0.25">
      <c r="A4" s="181"/>
      <c r="B4" s="182"/>
      <c r="C4" s="183"/>
      <c r="D4" s="76" t="s">
        <v>2</v>
      </c>
      <c r="E4" s="176" t="s">
        <v>3</v>
      </c>
      <c r="F4" s="159"/>
      <c r="G4" s="157" t="s">
        <v>4</v>
      </c>
      <c r="H4" s="159" t="s">
        <v>5</v>
      </c>
      <c r="I4" s="76" t="s">
        <v>6</v>
      </c>
      <c r="J4" s="157" t="s">
        <v>7</v>
      </c>
      <c r="K4" s="76" t="s">
        <v>8</v>
      </c>
      <c r="L4" s="76" t="s">
        <v>9</v>
      </c>
      <c r="M4" s="157" t="s">
        <v>10</v>
      </c>
      <c r="N4" s="159" t="s">
        <v>79</v>
      </c>
      <c r="O4" s="76" t="s">
        <v>75</v>
      </c>
      <c r="P4" s="157" t="s">
        <v>166</v>
      </c>
      <c r="Q4" s="76" t="s">
        <v>77</v>
      </c>
      <c r="R4" s="157" t="s">
        <v>105</v>
      </c>
      <c r="S4" s="76" t="s">
        <v>106</v>
      </c>
      <c r="T4" s="76" t="s">
        <v>81</v>
      </c>
      <c r="U4" s="76" t="s">
        <v>82</v>
      </c>
      <c r="V4" s="76" t="s">
        <v>83</v>
      </c>
      <c r="W4" s="76" t="s">
        <v>120</v>
      </c>
    </row>
    <row r="5" spans="1:23" s="84" customFormat="1" ht="60" x14ac:dyDescent="0.25">
      <c r="A5" s="184"/>
      <c r="B5" s="185"/>
      <c r="C5" s="186"/>
      <c r="D5" s="78" t="s">
        <v>74</v>
      </c>
      <c r="E5" s="78" t="s">
        <v>127</v>
      </c>
      <c r="F5" s="78" t="s">
        <v>108</v>
      </c>
      <c r="G5" s="158"/>
      <c r="H5" s="160"/>
      <c r="I5" s="78" t="s">
        <v>174</v>
      </c>
      <c r="J5" s="158"/>
      <c r="K5" s="78" t="s">
        <v>73</v>
      </c>
      <c r="L5" s="78" t="s">
        <v>72</v>
      </c>
      <c r="M5" s="158"/>
      <c r="N5" s="160"/>
      <c r="O5" s="78" t="s">
        <v>76</v>
      </c>
      <c r="P5" s="158"/>
      <c r="Q5" s="78" t="s">
        <v>78</v>
      </c>
      <c r="R5" s="158"/>
      <c r="S5" s="78" t="s">
        <v>107</v>
      </c>
      <c r="T5" s="177" t="s">
        <v>84</v>
      </c>
      <c r="U5" s="178"/>
      <c r="V5" s="179"/>
      <c r="W5" s="78" t="s">
        <v>194</v>
      </c>
    </row>
    <row r="6" spans="1:23" s="88" customFormat="1" ht="15.75" x14ac:dyDescent="0.25">
      <c r="A6" s="85" t="s">
        <v>175</v>
      </c>
      <c r="B6" s="86"/>
      <c r="C6" s="87" t="s">
        <v>12</v>
      </c>
      <c r="D6" s="42">
        <f>'CENTRAL bbls'!D6/42</f>
        <v>13.52857142857143</v>
      </c>
      <c r="E6" s="42">
        <f>'CENTRAL bbls'!E6/42</f>
        <v>13.52857142857143</v>
      </c>
      <c r="F6" s="42">
        <f>'CENTRAL bbls'!F6/42</f>
        <v>13.52857142857143</v>
      </c>
      <c r="G6" s="42">
        <f>'CENTRAL bbls'!G6/42</f>
        <v>15.963809523809525</v>
      </c>
      <c r="H6" s="42">
        <f>'CENTRAL bbls'!H6/42</f>
        <v>15.753809523809522</v>
      </c>
      <c r="I6" s="60">
        <f>'CENTRAL bbls'!I6/42</f>
        <v>6.2321428571428568</v>
      </c>
      <c r="J6" s="42">
        <f>'CENTRAL bbls'!J6/42</f>
        <v>9.2261904761904763</v>
      </c>
      <c r="K6" s="42">
        <f>'CENTRAL bbls'!K6/42</f>
        <v>16.466666666666669</v>
      </c>
      <c r="L6" s="42">
        <f>'CENTRAL bbls'!L6/42</f>
        <v>15.158095238095237</v>
      </c>
      <c r="M6" s="42">
        <f>'CENTRAL bbls'!M6/42</f>
        <v>14.062380952380952</v>
      </c>
      <c r="N6" s="42">
        <f>'CENTRAL bbls'!N6/42</f>
        <v>0</v>
      </c>
      <c r="O6" s="42">
        <f>'CENTRAL bbls'!O6/42</f>
        <v>11.012857142857143</v>
      </c>
      <c r="P6" s="42">
        <f>'CENTRAL bbls'!P6/42</f>
        <v>0</v>
      </c>
      <c r="Q6" s="42">
        <f>'CENTRAL bbls'!Q6/42</f>
        <v>0</v>
      </c>
      <c r="R6" s="42">
        <f>'CENTRAL bbls'!R6/42</f>
        <v>0</v>
      </c>
      <c r="S6" s="42">
        <f>'CENTRAL bbls'!S6/42</f>
        <v>0</v>
      </c>
      <c r="T6" s="42">
        <f>'CENTRAL bbls'!T6/42</f>
        <v>0</v>
      </c>
      <c r="U6" s="42">
        <f>'CENTRAL bbls'!U6/42</f>
        <v>0</v>
      </c>
      <c r="V6" s="42">
        <f>'CENTRAL bbls'!V6/42</f>
        <v>0</v>
      </c>
      <c r="W6" s="42">
        <f>'CENTRAL bbls'!W6/42</f>
        <v>0</v>
      </c>
    </row>
    <row r="7" spans="1:23" s="88" customFormat="1" ht="15.75" x14ac:dyDescent="0.25">
      <c r="A7" s="85" t="s">
        <v>175</v>
      </c>
      <c r="B7" s="86" t="s">
        <v>11</v>
      </c>
      <c r="C7" s="87" t="s">
        <v>178</v>
      </c>
      <c r="D7" s="42">
        <f>'CENTRAL bbls'!D7/42</f>
        <v>11.389761904761905</v>
      </c>
      <c r="E7" s="42">
        <f>'CENTRAL bbls'!E7/42</f>
        <v>11.389761904761905</v>
      </c>
      <c r="F7" s="42">
        <f>'CENTRAL bbls'!F7/42</f>
        <v>11.389761904761905</v>
      </c>
      <c r="G7" s="42">
        <f>'CENTRAL bbls'!G7/42</f>
        <v>13.96904761904762</v>
      </c>
      <c r="H7" s="42">
        <f>'CENTRAL bbls'!H7/42</f>
        <v>13.747619047619047</v>
      </c>
      <c r="I7" s="55">
        <f>'CENTRAL bbls'!I7/42</f>
        <v>9.3911904761904772</v>
      </c>
      <c r="J7" s="42">
        <f>'CENTRAL bbls'!J7/42</f>
        <v>0</v>
      </c>
      <c r="K7" s="42">
        <f>'CENTRAL bbls'!K7/42</f>
        <v>14.460476190476191</v>
      </c>
      <c r="L7" s="42">
        <f>'CENTRAL bbls'!L7/42</f>
        <v>15.020238095238096</v>
      </c>
      <c r="M7" s="42">
        <f>'CENTRAL bbls'!M7/42</f>
        <v>11.986428571428572</v>
      </c>
      <c r="N7" s="42">
        <f>'CENTRAL bbls'!N7/42</f>
        <v>0</v>
      </c>
      <c r="O7" s="42">
        <f>'CENTRAL bbls'!O7/42</f>
        <v>0</v>
      </c>
      <c r="P7" s="42">
        <f>'CENTRAL bbls'!P7/42</f>
        <v>0</v>
      </c>
      <c r="Q7" s="42">
        <f>'CENTRAL bbls'!Q7/42</f>
        <v>0</v>
      </c>
      <c r="R7" s="42">
        <f>'CENTRAL bbls'!R7/42</f>
        <v>0</v>
      </c>
      <c r="S7" s="42">
        <f>'CENTRAL bbls'!S7/42</f>
        <v>0</v>
      </c>
      <c r="T7" s="42">
        <f>'CENTRAL bbls'!T7/42</f>
        <v>0</v>
      </c>
      <c r="U7" s="42">
        <f>'CENTRAL bbls'!U7/42</f>
        <v>0</v>
      </c>
      <c r="V7" s="42">
        <f>'CENTRAL bbls'!V7/42</f>
        <v>0</v>
      </c>
      <c r="W7" s="42">
        <f>'CENTRAL bbls'!W7/42</f>
        <v>0</v>
      </c>
    </row>
    <row r="8" spans="1:23" s="88" customFormat="1" ht="15.75" x14ac:dyDescent="0.25">
      <c r="A8" s="85" t="s">
        <v>175</v>
      </c>
      <c r="B8" s="86" t="s">
        <v>11</v>
      </c>
      <c r="C8" s="87" t="s">
        <v>13</v>
      </c>
      <c r="D8" s="42">
        <f>'CENTRAL bbls'!D8/42</f>
        <v>8.3907142857142869</v>
      </c>
      <c r="E8" s="42">
        <f>'CENTRAL bbls'!E8/42</f>
        <v>8.3907142857142869</v>
      </c>
      <c r="F8" s="42">
        <f>'CENTRAL bbls'!F8/42</f>
        <v>8.3907142857142869</v>
      </c>
      <c r="G8" s="42">
        <f>'CENTRAL bbls'!G8/42</f>
        <v>10.96952380952381</v>
      </c>
      <c r="H8" s="42">
        <f>'CENTRAL bbls'!H8/42</f>
        <v>10.747619047619047</v>
      </c>
      <c r="I8" s="42">
        <f>'CENTRAL bbls'!I8/42</f>
        <v>11.013809523809524</v>
      </c>
      <c r="J8" s="42">
        <f>'CENTRAL bbls'!J8/42</f>
        <v>0</v>
      </c>
      <c r="K8" s="42">
        <f>'CENTRAL bbls'!K8/42</f>
        <v>11.460476190476189</v>
      </c>
      <c r="L8" s="42">
        <f>'CENTRAL bbls'!L8/42</f>
        <v>10.213095238095239</v>
      </c>
      <c r="M8" s="42">
        <f>'CENTRAL bbls'!M8/42</f>
        <v>8.9871428571428567</v>
      </c>
      <c r="N8" s="42">
        <f>'CENTRAL bbls'!N8/42</f>
        <v>0</v>
      </c>
      <c r="O8" s="42">
        <f>'CENTRAL bbls'!O8/42</f>
        <v>0</v>
      </c>
      <c r="P8" s="42">
        <f>'CENTRAL bbls'!P8/42</f>
        <v>0</v>
      </c>
      <c r="Q8" s="42">
        <f>'CENTRAL bbls'!Q8/42</f>
        <v>0</v>
      </c>
      <c r="R8" s="42">
        <f>'CENTRAL bbls'!R8/42</f>
        <v>0</v>
      </c>
      <c r="S8" s="42">
        <f>'CENTRAL bbls'!S8/42</f>
        <v>0</v>
      </c>
      <c r="T8" s="42">
        <f>'CENTRAL bbls'!T8/42</f>
        <v>0</v>
      </c>
      <c r="U8" s="42">
        <f>'CENTRAL bbls'!U8/42</f>
        <v>0</v>
      </c>
      <c r="V8" s="42">
        <f>'CENTRAL bbls'!V8/42</f>
        <v>0</v>
      </c>
      <c r="W8" s="42">
        <f>'CENTRAL bbls'!W8/42</f>
        <v>0</v>
      </c>
    </row>
    <row r="9" spans="1:23" s="88" customFormat="1" ht="15.75" x14ac:dyDescent="0.25">
      <c r="A9" s="89" t="s">
        <v>175</v>
      </c>
      <c r="B9" s="90" t="s">
        <v>11</v>
      </c>
      <c r="C9" s="91" t="s">
        <v>14</v>
      </c>
      <c r="D9" s="43">
        <f>'CENTRAL bbls'!D9/42</f>
        <v>11.389761904761905</v>
      </c>
      <c r="E9" s="43">
        <f>'CENTRAL bbls'!E9/42</f>
        <v>11.389761904761905</v>
      </c>
      <c r="F9" s="43">
        <f>'CENTRAL bbls'!F9/42</f>
        <v>11.389761904761905</v>
      </c>
      <c r="G9" s="43">
        <f>'CENTRAL bbls'!G9/42</f>
        <v>13.96904761904762</v>
      </c>
      <c r="H9" s="43">
        <f>'CENTRAL bbls'!H9/42</f>
        <v>13.747619047619047</v>
      </c>
      <c r="I9" s="43">
        <f>'CENTRAL bbls'!I9/42</f>
        <v>9.3911904761904772</v>
      </c>
      <c r="J9" s="43">
        <f>'CENTRAL bbls'!J9/42</f>
        <v>12.721666666666666</v>
      </c>
      <c r="K9" s="43">
        <f>'CENTRAL bbls'!K9/42</f>
        <v>14.460476190476191</v>
      </c>
      <c r="L9" s="43">
        <f>'CENTRAL bbls'!L9/42</f>
        <v>15.020238095238096</v>
      </c>
      <c r="M9" s="43">
        <f>'CENTRAL bbls'!M9/42</f>
        <v>11.986428571428572</v>
      </c>
      <c r="N9" s="43">
        <f>'CENTRAL bbls'!N9/42</f>
        <v>0</v>
      </c>
      <c r="O9" s="43">
        <f>'CENTRAL bbls'!O9/42</f>
        <v>0</v>
      </c>
      <c r="P9" s="43">
        <f>'CENTRAL bbls'!P9/42</f>
        <v>0</v>
      </c>
      <c r="Q9" s="43">
        <f>'CENTRAL bbls'!Q9/42</f>
        <v>0</v>
      </c>
      <c r="R9" s="43">
        <f>'CENTRAL bbls'!R9/42</f>
        <v>0</v>
      </c>
      <c r="S9" s="43">
        <f>'CENTRAL bbls'!S9/42</f>
        <v>0</v>
      </c>
      <c r="T9" s="43">
        <f>'CENTRAL bbls'!T9/42</f>
        <v>0</v>
      </c>
      <c r="U9" s="43">
        <f>'CENTRAL bbls'!U9/42</f>
        <v>0</v>
      </c>
      <c r="V9" s="43">
        <f>'CENTRAL bbls'!V9/42</f>
        <v>0</v>
      </c>
      <c r="W9" s="43">
        <f>'CENTRAL bbls'!W9/42</f>
        <v>0</v>
      </c>
    </row>
    <row r="10" spans="1:23" s="88" customFormat="1" ht="15.75" x14ac:dyDescent="0.25">
      <c r="A10" s="85" t="s">
        <v>175</v>
      </c>
      <c r="B10" s="86"/>
      <c r="C10" s="87" t="s">
        <v>15</v>
      </c>
      <c r="D10" s="42">
        <f>'CENTRAL bbls'!D10/42</f>
        <v>7.3666666666666663</v>
      </c>
      <c r="E10" s="42">
        <f>'CENTRAL bbls'!E10/42</f>
        <v>6.5421428571428564</v>
      </c>
      <c r="F10" s="42">
        <f>'CENTRAL bbls'!F10/42</f>
        <v>6.5421428571428564</v>
      </c>
      <c r="G10" s="42">
        <f>'CENTRAL bbls'!G10/42</f>
        <v>10.095952380952379</v>
      </c>
      <c r="H10" s="42">
        <f>'CENTRAL bbls'!H10/42</f>
        <v>9.8607142857142858</v>
      </c>
      <c r="I10" s="42">
        <f>'CENTRAL bbls'!I10/42</f>
        <v>12.966428571428573</v>
      </c>
      <c r="J10" s="42">
        <f>'CENTRAL bbls'!J10/42</f>
        <v>0</v>
      </c>
      <c r="K10" s="42">
        <f>'CENTRAL bbls'!K10/42</f>
        <v>10.573571428571428</v>
      </c>
      <c r="L10" s="42">
        <f>'CENTRAL bbls'!L10/42</f>
        <v>8.3690476190476186</v>
      </c>
      <c r="M10" s="42">
        <f>'CENTRAL bbls'!M10/42</f>
        <v>7.1402380952380948</v>
      </c>
      <c r="N10" s="42">
        <f>'CENTRAL bbls'!N10/42</f>
        <v>0</v>
      </c>
      <c r="O10" s="42">
        <f>'CENTRAL bbls'!O10/42</f>
        <v>0</v>
      </c>
      <c r="P10" s="42">
        <f>'CENTRAL bbls'!P10/42</f>
        <v>0</v>
      </c>
      <c r="Q10" s="42">
        <f>'CENTRAL bbls'!Q10/42</f>
        <v>0</v>
      </c>
      <c r="R10" s="42">
        <f>'CENTRAL bbls'!R10/42</f>
        <v>0</v>
      </c>
      <c r="S10" s="42">
        <f>'CENTRAL bbls'!S10/42</f>
        <v>0</v>
      </c>
      <c r="T10" s="42">
        <f>'CENTRAL bbls'!T10/42</f>
        <v>14.604761904761904</v>
      </c>
      <c r="U10" s="42">
        <f>'CENTRAL bbls'!U10/42</f>
        <v>14.509523809523809</v>
      </c>
      <c r="V10" s="42">
        <f>'CENTRAL bbls'!V10/42</f>
        <v>14.509523809523809</v>
      </c>
      <c r="W10" s="42">
        <f>'CENTRAL bbls'!W10/42</f>
        <v>0</v>
      </c>
    </row>
    <row r="11" spans="1:23" s="88" customFormat="1" ht="15.75" x14ac:dyDescent="0.25">
      <c r="A11" s="85" t="s">
        <v>175</v>
      </c>
      <c r="B11" s="86" t="s">
        <v>11</v>
      </c>
      <c r="C11" s="87" t="s">
        <v>16</v>
      </c>
      <c r="D11" s="42">
        <f>'CENTRAL bbls'!D11/42</f>
        <v>13.678809523809523</v>
      </c>
      <c r="E11" s="42">
        <f>'CENTRAL bbls'!E11/42</f>
        <v>13.678809523809523</v>
      </c>
      <c r="F11" s="42">
        <f>'CENTRAL bbls'!F11/42</f>
        <v>13.678809523809523</v>
      </c>
      <c r="G11" s="42">
        <f>'CENTRAL bbls'!G11/42</f>
        <v>16.257380952380952</v>
      </c>
      <c r="H11" s="42">
        <f>'CENTRAL bbls'!H11/42</f>
        <v>16.034523809523812</v>
      </c>
      <c r="I11" s="42">
        <f>'CENTRAL bbls'!I11/42</f>
        <v>3.8069047619047618</v>
      </c>
      <c r="J11" s="42">
        <f>'CENTRAL bbls'!J11/42</f>
        <v>8.2507142857142846</v>
      </c>
      <c r="K11" s="42">
        <f>'CENTRAL bbls'!K11/42</f>
        <v>16.747380952380951</v>
      </c>
      <c r="L11" s="42">
        <f>'CENTRAL bbls'!L11/42</f>
        <v>15.501428571428571</v>
      </c>
      <c r="M11" s="42">
        <f>'CENTRAL bbls'!M11/42</f>
        <v>14.274999999999999</v>
      </c>
      <c r="N11" s="42">
        <f>'CENTRAL bbls'!N11/42</f>
        <v>0</v>
      </c>
      <c r="O11" s="42">
        <f>'CENTRAL bbls'!O11/42</f>
        <v>17.33642857142857</v>
      </c>
      <c r="P11" s="42">
        <f>'CENTRAL bbls'!P11/42</f>
        <v>0</v>
      </c>
      <c r="Q11" s="42">
        <f>'CENTRAL bbls'!Q11/42</f>
        <v>0</v>
      </c>
      <c r="R11" s="42">
        <f>'CENTRAL bbls'!R11/42</f>
        <v>0</v>
      </c>
      <c r="S11" s="42">
        <f>'CENTRAL bbls'!S11/42</f>
        <v>0</v>
      </c>
      <c r="T11" s="42">
        <f>'CENTRAL bbls'!T11/42</f>
        <v>0</v>
      </c>
      <c r="U11" s="42">
        <f>'CENTRAL bbls'!U11/42</f>
        <v>0</v>
      </c>
      <c r="V11" s="42">
        <f>'CENTRAL bbls'!V11/42</f>
        <v>0</v>
      </c>
      <c r="W11" s="42">
        <f>'CENTRAL bbls'!W11/42</f>
        <v>0</v>
      </c>
    </row>
    <row r="12" spans="1:23" s="88" customFormat="1" ht="15.75" x14ac:dyDescent="0.25">
      <c r="A12" s="85" t="s">
        <v>175</v>
      </c>
      <c r="B12" s="86"/>
      <c r="C12" s="87" t="s">
        <v>17</v>
      </c>
      <c r="D12" s="42">
        <f>'CENTRAL bbls'!D12/42</f>
        <v>10.142142857142858</v>
      </c>
      <c r="E12" s="42">
        <f>'CENTRAL bbls'!E12/42</f>
        <v>10.142142857142858</v>
      </c>
      <c r="F12" s="42">
        <f>'CENTRAL bbls'!F12/42</f>
        <v>10.142142857142858</v>
      </c>
      <c r="G12" s="42">
        <f>'CENTRAL bbls'!G12/42</f>
        <v>12.784047619047618</v>
      </c>
      <c r="H12" s="42">
        <f>'CENTRAL bbls'!H12/42</f>
        <v>12.556190476190476</v>
      </c>
      <c r="I12" s="42">
        <f>'CENTRAL bbls'!I12/42</f>
        <v>15.036190476190475</v>
      </c>
      <c r="J12" s="42">
        <f>'CENTRAL bbls'!J12/42</f>
        <v>0</v>
      </c>
      <c r="K12" s="42">
        <f>'CENTRAL bbls'!K12/42</f>
        <v>13.269047619047617</v>
      </c>
      <c r="L12" s="42">
        <f>'CENTRAL bbls'!L12/42</f>
        <v>11.911190476190475</v>
      </c>
      <c r="M12" s="42">
        <f>'CENTRAL bbls'!M12/42</f>
        <v>10.720952380952379</v>
      </c>
      <c r="N12" s="42">
        <f>'CENTRAL bbls'!N12/42</f>
        <v>0</v>
      </c>
      <c r="O12" s="42">
        <f>'CENTRAL bbls'!O12/42</f>
        <v>0</v>
      </c>
      <c r="P12" s="42">
        <f>'CENTRAL bbls'!P12/42</f>
        <v>0</v>
      </c>
      <c r="Q12" s="42">
        <f>'CENTRAL bbls'!Q12/42</f>
        <v>0</v>
      </c>
      <c r="R12" s="42">
        <f>'CENTRAL bbls'!R12/42</f>
        <v>0</v>
      </c>
      <c r="S12" s="42">
        <f>'CENTRAL bbls'!S12/42</f>
        <v>0</v>
      </c>
      <c r="T12" s="42">
        <f>'CENTRAL bbls'!T12/42</f>
        <v>0</v>
      </c>
      <c r="U12" s="42">
        <f>'CENTRAL bbls'!U12/42</f>
        <v>0</v>
      </c>
      <c r="V12" s="42">
        <f>'CENTRAL bbls'!V12/42</f>
        <v>0</v>
      </c>
      <c r="W12" s="42">
        <f>'CENTRAL bbls'!W12/42</f>
        <v>0</v>
      </c>
    </row>
    <row r="13" spans="1:23" s="88" customFormat="1" ht="15.75" x14ac:dyDescent="0.25">
      <c r="A13" s="89"/>
      <c r="B13" s="90"/>
      <c r="C13" s="91" t="s">
        <v>18</v>
      </c>
      <c r="D13" s="43">
        <f>'CENTRAL bbls'!D13/42</f>
        <v>7.7957142857142863</v>
      </c>
      <c r="E13" s="43">
        <f>'CENTRAL bbls'!E13/42</f>
        <v>7.7957142857142863</v>
      </c>
      <c r="F13" s="43">
        <f>'CENTRAL bbls'!F13/42</f>
        <v>7.7957142857142863</v>
      </c>
      <c r="G13" s="43">
        <f>'CENTRAL bbls'!G13/42</f>
        <v>9.8166666666666664</v>
      </c>
      <c r="H13" s="43">
        <f>'CENTRAL bbls'!H13/42</f>
        <v>9.6428571428571423</v>
      </c>
      <c r="I13" s="43">
        <f>'CENTRAL bbls'!I13/42</f>
        <v>7.7957142857142863</v>
      </c>
      <c r="J13" s="43">
        <f>'CENTRAL bbls'!J13/42</f>
        <v>8.7973809523809532</v>
      </c>
      <c r="K13" s="43">
        <f>'CENTRAL bbls'!K13/42</f>
        <v>10.355714285714285</v>
      </c>
      <c r="L13" s="43">
        <f>'CENTRAL bbls'!L13/42</f>
        <v>9.5276190476190479</v>
      </c>
      <c r="M13" s="43">
        <f>'CENTRAL bbls'!M13/42</f>
        <v>8.2869047619047613</v>
      </c>
      <c r="N13" s="43">
        <f>'CENTRAL bbls'!N13/42</f>
        <v>0</v>
      </c>
      <c r="O13" s="43">
        <f>'CENTRAL bbls'!O13/42</f>
        <v>0</v>
      </c>
      <c r="P13" s="43">
        <f>'CENTRAL bbls'!P13/42</f>
        <v>0</v>
      </c>
      <c r="Q13" s="43">
        <f>'CENTRAL bbls'!Q13/42</f>
        <v>0</v>
      </c>
      <c r="R13" s="43">
        <f>'CENTRAL bbls'!R13/42</f>
        <v>0</v>
      </c>
      <c r="S13" s="43">
        <f>'CENTRAL bbls'!S13/42</f>
        <v>0</v>
      </c>
      <c r="T13" s="43">
        <f>'CENTRAL bbls'!T13/42</f>
        <v>0</v>
      </c>
      <c r="U13" s="43">
        <f>'CENTRAL bbls'!U13/42</f>
        <v>0</v>
      </c>
      <c r="V13" s="43">
        <f>'CENTRAL bbls'!V13/42</f>
        <v>0</v>
      </c>
      <c r="W13" s="43">
        <f>'CENTRAL bbls'!W13/42</f>
        <v>0</v>
      </c>
    </row>
    <row r="14" spans="1:23" s="88" customFormat="1" ht="15.75" x14ac:dyDescent="0.25">
      <c r="A14" s="85"/>
      <c r="B14" s="86" t="s">
        <v>11</v>
      </c>
      <c r="C14" s="87" t="s">
        <v>179</v>
      </c>
      <c r="D14" s="42">
        <f>'CENTRAL bbls'!D14/42</f>
        <v>7.0621428571428577</v>
      </c>
      <c r="E14" s="42">
        <f>'CENTRAL bbls'!E14/42</f>
        <v>7.0621428571428577</v>
      </c>
      <c r="F14" s="42">
        <f>'CENTRAL bbls'!F14/42</f>
        <v>7.0621428571428577</v>
      </c>
      <c r="G14" s="42">
        <f>'CENTRAL bbls'!G14/42</f>
        <v>9.0830952380952379</v>
      </c>
      <c r="H14" s="42">
        <f>'CENTRAL bbls'!H14/42</f>
        <v>8.9088095238095235</v>
      </c>
      <c r="I14" s="42">
        <f>'CENTRAL bbls'!I14/42</f>
        <v>7.0621428571428577</v>
      </c>
      <c r="J14" s="42">
        <f>'CENTRAL bbls'!J14/42</f>
        <v>8.0633333333333344</v>
      </c>
      <c r="K14" s="42">
        <f>'CENTRAL bbls'!K14/42</f>
        <v>9.6216666666666661</v>
      </c>
      <c r="L14" s="42">
        <f>'CENTRAL bbls'!L14/42</f>
        <v>8.7942857142857154</v>
      </c>
      <c r="M14" s="42">
        <f>'CENTRAL bbls'!M14/42</f>
        <v>7.5526190476190473</v>
      </c>
      <c r="N14" s="42">
        <f>'CENTRAL bbls'!N14/42</f>
        <v>0</v>
      </c>
      <c r="O14" s="42">
        <f>'CENTRAL bbls'!O14/42</f>
        <v>0</v>
      </c>
      <c r="P14" s="42">
        <f>'CENTRAL bbls'!P14/42</f>
        <v>0</v>
      </c>
      <c r="Q14" s="42">
        <f>'CENTRAL bbls'!Q14/42</f>
        <v>0</v>
      </c>
      <c r="R14" s="42">
        <f>'CENTRAL bbls'!R14/42</f>
        <v>0</v>
      </c>
      <c r="S14" s="42">
        <f>'CENTRAL bbls'!S14/42</f>
        <v>0</v>
      </c>
      <c r="T14" s="42">
        <f>'CENTRAL bbls'!T14/42</f>
        <v>0</v>
      </c>
      <c r="U14" s="42">
        <f>'CENTRAL bbls'!U14/42</f>
        <v>0</v>
      </c>
      <c r="V14" s="42">
        <f>'CENTRAL bbls'!V14/42</f>
        <v>0</v>
      </c>
      <c r="W14" s="42">
        <f>'CENTRAL bbls'!W14/42</f>
        <v>0</v>
      </c>
    </row>
    <row r="15" spans="1:23" s="88" customFormat="1" ht="15.75" x14ac:dyDescent="0.25">
      <c r="A15" s="85"/>
      <c r="B15" s="86"/>
      <c r="C15" s="87" t="s">
        <v>19</v>
      </c>
      <c r="D15" s="42">
        <f>'CENTRAL bbls'!D15/42</f>
        <v>6.8966666666666674</v>
      </c>
      <c r="E15" s="42">
        <f>'CENTRAL bbls'!E15/42</f>
        <v>6.8966666666666674</v>
      </c>
      <c r="F15" s="42">
        <f>'CENTRAL bbls'!F15/42</f>
        <v>6.8966666666666674</v>
      </c>
      <c r="G15" s="42">
        <f>'CENTRAL bbls'!G15/42</f>
        <v>8.9166666666666661</v>
      </c>
      <c r="H15" s="42">
        <f>'CENTRAL bbls'!H15/42</f>
        <v>8.7421428571428574</v>
      </c>
      <c r="I15" s="42">
        <f>'CENTRAL bbls'!I15/42</f>
        <v>8.9433333333333334</v>
      </c>
      <c r="J15" s="42">
        <f>'CENTRAL bbls'!J15/42</f>
        <v>0</v>
      </c>
      <c r="K15" s="42">
        <f>'CENTRAL bbls'!K15/42</f>
        <v>9.4550000000000001</v>
      </c>
      <c r="L15" s="42">
        <f>'CENTRAL bbls'!L15/42</f>
        <v>8.5985714285714288</v>
      </c>
      <c r="M15" s="42">
        <f>'CENTRAL bbls'!M15/42</f>
        <v>6.8966666666666674</v>
      </c>
      <c r="N15" s="42">
        <f>'CENTRAL bbls'!N15/42</f>
        <v>0</v>
      </c>
      <c r="O15" s="42">
        <f>'CENTRAL bbls'!O15/42</f>
        <v>0</v>
      </c>
      <c r="P15" s="42">
        <f>'CENTRAL bbls'!P15/42</f>
        <v>0</v>
      </c>
      <c r="Q15" s="42">
        <f>'CENTRAL bbls'!Q15/42</f>
        <v>0</v>
      </c>
      <c r="R15" s="42">
        <f>'CENTRAL bbls'!R15/42</f>
        <v>0</v>
      </c>
      <c r="S15" s="42">
        <f>'CENTRAL bbls'!S15/42</f>
        <v>0</v>
      </c>
      <c r="T15" s="42">
        <f>'CENTRAL bbls'!T15/42</f>
        <v>0</v>
      </c>
      <c r="U15" s="42">
        <f>'CENTRAL bbls'!U15/42</f>
        <v>0</v>
      </c>
      <c r="V15" s="42">
        <f>'CENTRAL bbls'!V15/42</f>
        <v>0</v>
      </c>
      <c r="W15" s="42">
        <f>'CENTRAL bbls'!W15/42</f>
        <v>0</v>
      </c>
    </row>
    <row r="16" spans="1:23" s="88" customFormat="1" ht="15.75" x14ac:dyDescent="0.25">
      <c r="A16" s="92" t="s">
        <v>175</v>
      </c>
      <c r="B16" s="93"/>
      <c r="C16" s="88" t="s">
        <v>20</v>
      </c>
      <c r="D16" s="94">
        <f>'CENTRAL bbls'!D16/42</f>
        <v>12.721666666666666</v>
      </c>
      <c r="E16" s="94">
        <f>'CENTRAL bbls'!E16/42</f>
        <v>12.721666666666666</v>
      </c>
      <c r="F16" s="94">
        <f>'CENTRAL bbls'!F16/42</f>
        <v>12.721666666666666</v>
      </c>
      <c r="G16" s="63">
        <f>'CENTRAL bbls'!G16/42</f>
        <v>15.439761904761905</v>
      </c>
      <c r="H16" s="42">
        <f>'CENTRAL bbls'!H16/42</f>
        <v>15.20547619047619</v>
      </c>
      <c r="I16" s="42">
        <f>'CENTRAL bbls'!I16/42</f>
        <v>10.634047619047619</v>
      </c>
      <c r="J16" s="42">
        <f>'CENTRAL bbls'!J16/42</f>
        <v>12.721666666666666</v>
      </c>
      <c r="K16" s="42">
        <f>'CENTRAL bbls'!K16/42</f>
        <v>15.918333333333335</v>
      </c>
      <c r="L16" s="42">
        <f>'CENTRAL bbls'!L16/42</f>
        <v>14.542142857142856</v>
      </c>
      <c r="M16" s="42">
        <f>'CENTRAL bbls'!M16/42</f>
        <v>13.318095238095239</v>
      </c>
      <c r="N16" s="42">
        <f>'CENTRAL bbls'!N16/42</f>
        <v>0</v>
      </c>
      <c r="O16" s="42">
        <f>'CENTRAL bbls'!O16/42</f>
        <v>0</v>
      </c>
      <c r="P16" s="42">
        <f>'CENTRAL bbls'!P16/42</f>
        <v>0</v>
      </c>
      <c r="Q16" s="42">
        <f>'CENTRAL bbls'!Q16/42</f>
        <v>0</v>
      </c>
      <c r="R16" s="42">
        <f>'CENTRAL bbls'!R16/42</f>
        <v>0</v>
      </c>
      <c r="S16" s="42">
        <f>'CENTRAL bbls'!S16/42</f>
        <v>0</v>
      </c>
      <c r="T16" s="42">
        <f>'CENTRAL bbls'!T16/42</f>
        <v>0</v>
      </c>
      <c r="U16" s="42">
        <f>'CENTRAL bbls'!U16/42</f>
        <v>0</v>
      </c>
      <c r="V16" s="42">
        <f>'CENTRAL bbls'!V16/42</f>
        <v>0</v>
      </c>
      <c r="W16" s="42">
        <f>'CENTRAL bbls'!W16/42</f>
        <v>0</v>
      </c>
    </row>
    <row r="17" spans="1:23" s="88" customFormat="1" ht="15.75" x14ac:dyDescent="0.25">
      <c r="A17" s="89"/>
      <c r="B17" s="90" t="s">
        <v>11</v>
      </c>
      <c r="C17" s="91" t="s">
        <v>21</v>
      </c>
      <c r="D17" s="43">
        <f>'CENTRAL bbls'!D17/42</f>
        <v>10.896666666666667</v>
      </c>
      <c r="E17" s="43">
        <f>'CENTRAL bbls'!E17/42</f>
        <v>10.896666666666667</v>
      </c>
      <c r="F17" s="43">
        <f>'CENTRAL bbls'!F17/42</f>
        <v>10.896666666666667</v>
      </c>
      <c r="G17" s="43">
        <f>'CENTRAL bbls'!G17/42</f>
        <v>12.917380952380952</v>
      </c>
      <c r="H17" s="43">
        <f>'CENTRAL bbls'!H17/42</f>
        <v>12.743809523809524</v>
      </c>
      <c r="I17" s="61">
        <f>'CENTRAL bbls'!I17/42</f>
        <v>5.2452380952380953</v>
      </c>
      <c r="J17" s="43">
        <f>'CENTRAL bbls'!J17/42</f>
        <v>2.7016666666666667</v>
      </c>
      <c r="K17" s="43">
        <f>'CENTRAL bbls'!K17/42</f>
        <v>13.456666666666665</v>
      </c>
      <c r="L17" s="43">
        <f>'CENTRAL bbls'!L17/42</f>
        <v>12.726666666666667</v>
      </c>
      <c r="M17" s="43">
        <f>'CENTRAL bbls'!M17/42</f>
        <v>11.387380952380951</v>
      </c>
      <c r="N17" s="43">
        <f>'CENTRAL bbls'!N17/42</f>
        <v>0</v>
      </c>
      <c r="O17" s="43">
        <f>'CENTRAL bbls'!O17/42</f>
        <v>0</v>
      </c>
      <c r="P17" s="43">
        <f>'CENTRAL bbls'!P17/42</f>
        <v>0</v>
      </c>
      <c r="Q17" s="43">
        <f>'CENTRAL bbls'!Q17/42</f>
        <v>0</v>
      </c>
      <c r="R17" s="43">
        <f>'CENTRAL bbls'!R17/42</f>
        <v>0</v>
      </c>
      <c r="S17" s="43">
        <f>'CENTRAL bbls'!S17/42</f>
        <v>0</v>
      </c>
      <c r="T17" s="43">
        <f>'CENTRAL bbls'!T17/42</f>
        <v>0</v>
      </c>
      <c r="U17" s="43">
        <f>'CENTRAL bbls'!U17/42</f>
        <v>0</v>
      </c>
      <c r="V17" s="43">
        <f>'CENTRAL bbls'!V17/42</f>
        <v>0</v>
      </c>
      <c r="W17" s="43">
        <f>'CENTRAL bbls'!W17/42</f>
        <v>0</v>
      </c>
    </row>
    <row r="18" spans="1:23" s="88" customFormat="1" ht="15.75" x14ac:dyDescent="0.25">
      <c r="A18" s="85" t="s">
        <v>175</v>
      </c>
      <c r="B18" s="86" t="s">
        <v>11</v>
      </c>
      <c r="C18" s="87" t="s">
        <v>4</v>
      </c>
      <c r="D18" s="42">
        <f>'CENTRAL bbls'!D18/42</f>
        <v>0</v>
      </c>
      <c r="E18" s="42">
        <f>'CENTRAL bbls'!E18/42</f>
        <v>0</v>
      </c>
      <c r="F18" s="42">
        <f>'CENTRAL bbls'!F18/42</f>
        <v>0</v>
      </c>
      <c r="G18" s="42">
        <f>'CENTRAL bbls'!G18/42</f>
        <v>0</v>
      </c>
      <c r="H18" s="54">
        <f>'CENTRAL bbls'!H18/42</f>
        <v>2.3540476190476189</v>
      </c>
      <c r="I18" s="42">
        <f>'CENTRAL bbls'!I18/42</f>
        <v>0</v>
      </c>
      <c r="J18" s="42">
        <f>'CENTRAL bbls'!J18/42</f>
        <v>0</v>
      </c>
      <c r="K18" s="54">
        <f>'CENTRAL bbls'!K18/42</f>
        <v>3.066904761904762</v>
      </c>
      <c r="L18" s="42">
        <f>'CENTRAL bbls'!L18/42</f>
        <v>0</v>
      </c>
      <c r="M18" s="42">
        <f>'CENTRAL bbls'!M18/42</f>
        <v>0</v>
      </c>
      <c r="N18" s="42">
        <f>'CENTRAL bbls'!N18/42</f>
        <v>0</v>
      </c>
      <c r="O18" s="42">
        <f>'CENTRAL bbls'!O18/42</f>
        <v>0</v>
      </c>
      <c r="P18" s="42">
        <f>'CENTRAL bbls'!P18/42</f>
        <v>0</v>
      </c>
      <c r="Q18" s="42">
        <f>'CENTRAL bbls'!Q18/42</f>
        <v>0</v>
      </c>
      <c r="R18" s="42">
        <f>'CENTRAL bbls'!R18/42</f>
        <v>0</v>
      </c>
      <c r="S18" s="42">
        <f>'CENTRAL bbls'!S18/42</f>
        <v>0</v>
      </c>
      <c r="T18" s="42">
        <f>'CENTRAL bbls'!T18/42</f>
        <v>0</v>
      </c>
      <c r="U18" s="42">
        <f>'CENTRAL bbls'!U18/42</f>
        <v>0</v>
      </c>
      <c r="V18" s="42">
        <f>'CENTRAL bbls'!V18/42</f>
        <v>0</v>
      </c>
      <c r="W18" s="42">
        <f>'CENTRAL bbls'!W18/42</f>
        <v>0</v>
      </c>
    </row>
    <row r="19" spans="1:23" s="88" customFormat="1" ht="15.75" x14ac:dyDescent="0.25">
      <c r="A19" s="85" t="s">
        <v>175</v>
      </c>
      <c r="B19" s="86" t="s">
        <v>11</v>
      </c>
      <c r="C19" s="87" t="s">
        <v>22</v>
      </c>
      <c r="D19" s="42">
        <f>'CENTRAL bbls'!D19/42</f>
        <v>4.6364285714285716</v>
      </c>
      <c r="E19" s="56">
        <f>'CENTRAL bbls'!E19/42</f>
        <v>3.9090476190476191</v>
      </c>
      <c r="F19" s="56">
        <f>'CENTRAL bbls'!F19/42</f>
        <v>3.9090476190476191</v>
      </c>
      <c r="G19" s="42">
        <f>'CENTRAL bbls'!G19/42</f>
        <v>7.149285714285714</v>
      </c>
      <c r="H19" s="42">
        <f>'CENTRAL bbls'!H19/42</f>
        <v>6.9328571428571433</v>
      </c>
      <c r="I19" s="42">
        <f>'CENTRAL bbls'!I19/42</f>
        <v>12.200952380952382</v>
      </c>
      <c r="J19" s="42">
        <f>'CENTRAL bbls'!J19/42</f>
        <v>19.199047619047619</v>
      </c>
      <c r="K19" s="42">
        <f>'CENTRAL bbls'!K19/42</f>
        <v>7.6457142857142859</v>
      </c>
      <c r="L19" s="42">
        <f>'CENTRAL bbls'!L19/42</f>
        <v>0</v>
      </c>
      <c r="M19" s="56">
        <f>'CENTRAL bbls'!M19/42</f>
        <v>4.4002380952380955</v>
      </c>
      <c r="N19" s="42">
        <f>'CENTRAL bbls'!N19/42</f>
        <v>4.9350000000000005</v>
      </c>
      <c r="O19" s="42">
        <f>'CENTRAL bbls'!O19/42</f>
        <v>0</v>
      </c>
      <c r="P19" s="42">
        <f>'CENTRAL bbls'!P19/42</f>
        <v>0</v>
      </c>
      <c r="Q19" s="42">
        <f>'CENTRAL bbls'!Q19/42</f>
        <v>0</v>
      </c>
      <c r="R19" s="42">
        <f>'CENTRAL bbls'!R19/42</f>
        <v>0</v>
      </c>
      <c r="S19" s="42">
        <f>'CENTRAL bbls'!S19/42</f>
        <v>0</v>
      </c>
      <c r="T19" s="42">
        <f>'CENTRAL bbls'!T19/42</f>
        <v>0</v>
      </c>
      <c r="U19" s="42">
        <f>'CENTRAL bbls'!U19/42</f>
        <v>0</v>
      </c>
      <c r="V19" s="42">
        <f>'CENTRAL bbls'!V19/42</f>
        <v>0</v>
      </c>
      <c r="W19" s="42">
        <f>'CENTRAL bbls'!W19/42</f>
        <v>0</v>
      </c>
    </row>
    <row r="20" spans="1:23" s="88" customFormat="1" ht="15.75" x14ac:dyDescent="0.25">
      <c r="A20" s="92" t="s">
        <v>175</v>
      </c>
      <c r="B20" s="86"/>
      <c r="C20" s="88" t="s">
        <v>23</v>
      </c>
      <c r="D20" s="95">
        <f>'CENTRAL bbls'!D20/42</f>
        <v>4.461666666666666</v>
      </c>
      <c r="E20" s="94">
        <f>'CENTRAL bbls'!E20/42</f>
        <v>4.461666666666666</v>
      </c>
      <c r="F20" s="94">
        <f>'CENTRAL bbls'!F20/42</f>
        <v>4.461666666666666</v>
      </c>
      <c r="G20" s="63">
        <f>'CENTRAL bbls'!G20/42</f>
        <v>7.1802380952380949</v>
      </c>
      <c r="H20" s="54">
        <f>'CENTRAL bbls'!H20/42</f>
        <v>6.946190476190476</v>
      </c>
      <c r="I20" s="42">
        <f>'CENTRAL bbls'!I20/42</f>
        <v>15.47857142857143</v>
      </c>
      <c r="J20" s="42">
        <f>'CENTRAL bbls'!J20/42</f>
        <v>0</v>
      </c>
      <c r="K20" s="54">
        <f>'CENTRAL bbls'!K20/42</f>
        <v>7.6590476190476195</v>
      </c>
      <c r="L20" s="42">
        <f>'CENTRAL bbls'!L20/42</f>
        <v>6.2840476190476195</v>
      </c>
      <c r="M20" s="42">
        <f>'CENTRAL bbls'!M20/42</f>
        <v>5.0580952380952384</v>
      </c>
      <c r="N20" s="42">
        <f>'CENTRAL bbls'!N20/42</f>
        <v>0</v>
      </c>
      <c r="O20" s="42">
        <f>'CENTRAL bbls'!O20/42</f>
        <v>0</v>
      </c>
      <c r="P20" s="42">
        <f>'CENTRAL bbls'!P20/42</f>
        <v>0</v>
      </c>
      <c r="Q20" s="42">
        <f>'CENTRAL bbls'!Q20/42</f>
        <v>0</v>
      </c>
      <c r="R20" s="42">
        <f>'CENTRAL bbls'!R20/42</f>
        <v>0</v>
      </c>
      <c r="S20" s="42">
        <f>'CENTRAL bbls'!S20/42</f>
        <v>0</v>
      </c>
      <c r="T20" s="42">
        <f>'CENTRAL bbls'!T20/42</f>
        <v>0</v>
      </c>
      <c r="U20" s="42">
        <f>'CENTRAL bbls'!U20/42</f>
        <v>0</v>
      </c>
      <c r="V20" s="42">
        <f>'CENTRAL bbls'!V20/42</f>
        <v>0</v>
      </c>
      <c r="W20" s="42">
        <f>'CENTRAL bbls'!W20/42</f>
        <v>0</v>
      </c>
    </row>
    <row r="21" spans="1:23" s="88" customFormat="1" ht="15.75" x14ac:dyDescent="0.25">
      <c r="A21" s="89" t="s">
        <v>175</v>
      </c>
      <c r="B21" s="90"/>
      <c r="C21" s="91" t="s">
        <v>24</v>
      </c>
      <c r="D21" s="43">
        <f>'CENTRAL bbls'!D21/42</f>
        <v>16.490952380952383</v>
      </c>
      <c r="E21" s="43">
        <f>'CENTRAL bbls'!E21/42</f>
        <v>16.498095238095239</v>
      </c>
      <c r="F21" s="43">
        <f>'CENTRAL bbls'!F21/42</f>
        <v>16.498095238095239</v>
      </c>
      <c r="G21" s="43">
        <f>'CENTRAL bbls'!G21/42</f>
        <v>19.043809523809525</v>
      </c>
      <c r="H21" s="43">
        <f>'CENTRAL bbls'!H21/42</f>
        <v>18.82357142857143</v>
      </c>
      <c r="I21" s="43">
        <f>'CENTRAL bbls'!I21/42</f>
        <v>8.5102380952380958</v>
      </c>
      <c r="J21" s="43">
        <f>'CENTRAL bbls'!J21/42</f>
        <v>11.017857142857142</v>
      </c>
      <c r="K21" s="43">
        <f>'CENTRAL bbls'!K21/42</f>
        <v>19.536428571428569</v>
      </c>
      <c r="L21" s="43">
        <f>'CENTRAL bbls'!L21/42</f>
        <v>18.200714285714284</v>
      </c>
      <c r="M21" s="43">
        <f>'CENTRAL bbls'!M21/42</f>
        <v>17.050714285714285</v>
      </c>
      <c r="N21" s="43">
        <f>'CENTRAL bbls'!N21/42</f>
        <v>0</v>
      </c>
      <c r="O21" s="43">
        <f>'CENTRAL bbls'!O21/42</f>
        <v>8.6033333333333335</v>
      </c>
      <c r="P21" s="43">
        <f>'CENTRAL bbls'!P21/42</f>
        <v>0</v>
      </c>
      <c r="Q21" s="43">
        <f>'CENTRAL bbls'!Q21/42</f>
        <v>0</v>
      </c>
      <c r="R21" s="43">
        <f>'CENTRAL bbls'!R21/42</f>
        <v>0</v>
      </c>
      <c r="S21" s="43">
        <f>'CENTRAL bbls'!S21/42</f>
        <v>0</v>
      </c>
      <c r="T21" s="43">
        <f>'CENTRAL bbls'!T21/42</f>
        <v>0</v>
      </c>
      <c r="U21" s="43">
        <f>'CENTRAL bbls'!U21/42</f>
        <v>0</v>
      </c>
      <c r="V21" s="43">
        <f>'CENTRAL bbls'!V21/42</f>
        <v>0</v>
      </c>
      <c r="W21" s="43">
        <f>'CENTRAL bbls'!W21/42</f>
        <v>0</v>
      </c>
    </row>
    <row r="22" spans="1:23" s="88" customFormat="1" ht="15.75" x14ac:dyDescent="0.25">
      <c r="A22" s="85"/>
      <c r="B22" s="86" t="s">
        <v>11</v>
      </c>
      <c r="C22" s="87" t="s">
        <v>25</v>
      </c>
      <c r="D22" s="42">
        <f>'CENTRAL bbls'!D22/42</f>
        <v>7.7957142857142863</v>
      </c>
      <c r="E22" s="42">
        <f>'CENTRAL bbls'!E22/42</f>
        <v>7.7957142857142863</v>
      </c>
      <c r="F22" s="42">
        <f>'CENTRAL bbls'!F22/42</f>
        <v>7.7957142857142863</v>
      </c>
      <c r="G22" s="42">
        <f>'CENTRAL bbls'!G22/42</f>
        <v>9.8166666666666664</v>
      </c>
      <c r="H22" s="42">
        <f>'CENTRAL bbls'!H22/42</f>
        <v>9.6428571428571423</v>
      </c>
      <c r="I22" s="42">
        <f>'CENTRAL bbls'!I22/42</f>
        <v>7.7216666666666667</v>
      </c>
      <c r="J22" s="42">
        <f>'CENTRAL bbls'!J22/42</f>
        <v>8.7973809523809532</v>
      </c>
      <c r="K22" s="42">
        <f>'CENTRAL bbls'!K22/42</f>
        <v>10.355714285714285</v>
      </c>
      <c r="L22" s="42">
        <f>'CENTRAL bbls'!L22/42</f>
        <v>9.5276190476190479</v>
      </c>
      <c r="M22" s="42">
        <f>'CENTRAL bbls'!M22/42</f>
        <v>8.2869047619047613</v>
      </c>
      <c r="N22" s="42">
        <f>'CENTRAL bbls'!N22/42</f>
        <v>0</v>
      </c>
      <c r="O22" s="42">
        <f>'CENTRAL bbls'!O22/42</f>
        <v>0</v>
      </c>
      <c r="P22" s="42">
        <f>'CENTRAL bbls'!P22/42</f>
        <v>0</v>
      </c>
      <c r="Q22" s="42">
        <f>'CENTRAL bbls'!Q22/42</f>
        <v>0</v>
      </c>
      <c r="R22" s="42">
        <f>'CENTRAL bbls'!R22/42</f>
        <v>0</v>
      </c>
      <c r="S22" s="42">
        <f>'CENTRAL bbls'!S22/42</f>
        <v>0</v>
      </c>
      <c r="T22" s="42">
        <f>'CENTRAL bbls'!T22/42</f>
        <v>0</v>
      </c>
      <c r="U22" s="42">
        <f>'CENTRAL bbls'!U22/42</f>
        <v>0</v>
      </c>
      <c r="V22" s="42">
        <f>'CENTRAL bbls'!V22/42</f>
        <v>0</v>
      </c>
      <c r="W22" s="42">
        <f>'CENTRAL bbls'!W22/42</f>
        <v>0</v>
      </c>
    </row>
    <row r="23" spans="1:23" s="88" customFormat="1" ht="15.75" x14ac:dyDescent="0.25">
      <c r="A23" s="85"/>
      <c r="B23" s="86"/>
      <c r="C23" s="87" t="s">
        <v>26</v>
      </c>
      <c r="D23" s="42">
        <f>'CENTRAL bbls'!D23/42</f>
        <v>6.2016666666666671</v>
      </c>
      <c r="E23" s="42">
        <f>'CENTRAL bbls'!E23/42</f>
        <v>6.2016666666666671</v>
      </c>
      <c r="F23" s="42">
        <f>'CENTRAL bbls'!F23/42</f>
        <v>6.2016666666666671</v>
      </c>
      <c r="G23" s="42">
        <f>'CENTRAL bbls'!G23/42</f>
        <v>4.3397619047619047</v>
      </c>
      <c r="H23" s="42">
        <f>'CENTRAL bbls'!H23/42</f>
        <v>4.1538095238095236</v>
      </c>
      <c r="I23" s="42">
        <f>'CENTRAL bbls'!I23/42</f>
        <v>16.351190476190474</v>
      </c>
      <c r="J23" s="42">
        <f>'CENTRAL bbls'!J23/42</f>
        <v>0</v>
      </c>
      <c r="K23" s="42">
        <f>'CENTRAL bbls'!K23/42</f>
        <v>4.8666666666666671</v>
      </c>
      <c r="L23" s="42">
        <f>'CENTRAL bbls'!L23/42</f>
        <v>7.6916666666666673</v>
      </c>
      <c r="M23" s="42">
        <f>'CENTRAL bbls'!M23/42</f>
        <v>6.692619047619047</v>
      </c>
      <c r="N23" s="42">
        <f>'CENTRAL bbls'!N23/42</f>
        <v>0</v>
      </c>
      <c r="O23" s="42">
        <f>'CENTRAL bbls'!O23/42</f>
        <v>0</v>
      </c>
      <c r="P23" s="42">
        <f>'CENTRAL bbls'!P23/42</f>
        <v>0</v>
      </c>
      <c r="Q23" s="42">
        <f>'CENTRAL bbls'!Q23/42</f>
        <v>0</v>
      </c>
      <c r="R23" s="42">
        <f>'CENTRAL bbls'!R23/42</f>
        <v>0</v>
      </c>
      <c r="S23" s="42">
        <f>'CENTRAL bbls'!S23/42</f>
        <v>0</v>
      </c>
      <c r="T23" s="42">
        <f>'CENTRAL bbls'!T23/42</f>
        <v>0</v>
      </c>
      <c r="U23" s="42">
        <f>'CENTRAL bbls'!U23/42</f>
        <v>0</v>
      </c>
      <c r="V23" s="42">
        <f>'CENTRAL bbls'!V23/42</f>
        <v>0</v>
      </c>
      <c r="W23" s="42">
        <f>'CENTRAL bbls'!W23/42</f>
        <v>0</v>
      </c>
    </row>
    <row r="24" spans="1:23" s="88" customFormat="1" ht="15.75" x14ac:dyDescent="0.25">
      <c r="A24" s="92" t="s">
        <v>175</v>
      </c>
      <c r="B24" s="86" t="s">
        <v>11</v>
      </c>
      <c r="C24" s="88" t="s">
        <v>27</v>
      </c>
      <c r="D24" s="63">
        <f>'CENTRAL bbls'!D24/42</f>
        <v>3.4119047619047622</v>
      </c>
      <c r="E24" s="42">
        <f>'CENTRAL bbls'!E24/42</f>
        <v>3.4119047619047622</v>
      </c>
      <c r="F24" s="42">
        <f>'CENTRAL bbls'!F24/42</f>
        <v>3.4119047619047622</v>
      </c>
      <c r="G24" s="42">
        <f>'CENTRAL bbls'!G24/42</f>
        <v>6.0149999999999997</v>
      </c>
      <c r="H24" s="42">
        <f>'CENTRAL bbls'!H24/42</f>
        <v>5.7592857142857143</v>
      </c>
      <c r="I24" s="42">
        <f>'CENTRAL bbls'!I24/42</f>
        <v>0</v>
      </c>
      <c r="J24" s="42">
        <f>'CENTRAL bbls'!J24/42</f>
        <v>22.900952380952383</v>
      </c>
      <c r="K24" s="42">
        <f>'CENTRAL bbls'!K24/42</f>
        <v>6.472142857142857</v>
      </c>
      <c r="L24" s="42">
        <f>'CENTRAL bbls'!L24/42</f>
        <v>0</v>
      </c>
      <c r="M24" s="42">
        <f>'CENTRAL bbls'!M24/42</f>
        <v>3.6833333333333331</v>
      </c>
      <c r="N24" s="42">
        <f>'CENTRAL bbls'!N24/42</f>
        <v>0</v>
      </c>
      <c r="O24" s="42">
        <f>'CENTRAL bbls'!O24/42</f>
        <v>0</v>
      </c>
      <c r="P24" s="42">
        <f>'CENTRAL bbls'!P24/42</f>
        <v>0</v>
      </c>
      <c r="Q24" s="42">
        <f>'CENTRAL bbls'!Q24/42</f>
        <v>0</v>
      </c>
      <c r="R24" s="42">
        <f>'CENTRAL bbls'!R24/42</f>
        <v>0</v>
      </c>
      <c r="S24" s="42">
        <f>'CENTRAL bbls'!S24/42</f>
        <v>0</v>
      </c>
      <c r="T24" s="42">
        <f>'CENTRAL bbls'!T24/42</f>
        <v>0</v>
      </c>
      <c r="U24" s="42">
        <f>'CENTRAL bbls'!U24/42</f>
        <v>0</v>
      </c>
      <c r="V24" s="42">
        <f>'CENTRAL bbls'!V24/42</f>
        <v>0</v>
      </c>
      <c r="W24" s="42">
        <f>'CENTRAL bbls'!W24/42</f>
        <v>17.765000000000001</v>
      </c>
    </row>
    <row r="25" spans="1:23" s="88" customFormat="1" ht="15.75" x14ac:dyDescent="0.25">
      <c r="A25" s="89"/>
      <c r="B25" s="90" t="s">
        <v>11</v>
      </c>
      <c r="C25" s="91" t="s">
        <v>28</v>
      </c>
      <c r="D25" s="43">
        <f>'CENTRAL bbls'!D25/42</f>
        <v>12.699285714285715</v>
      </c>
      <c r="E25" s="43">
        <f>'CENTRAL bbls'!E25/42</f>
        <v>12.699285714285715</v>
      </c>
      <c r="F25" s="43">
        <f>'CENTRAL bbls'!F25/42</f>
        <v>12.699285714285715</v>
      </c>
      <c r="G25" s="43">
        <f>'CENTRAL bbls'!G25/42</f>
        <v>14.719761904761905</v>
      </c>
      <c r="H25" s="43">
        <f>'CENTRAL bbls'!H25/42</f>
        <v>14.545</v>
      </c>
      <c r="I25" s="43">
        <f>'CENTRAL bbls'!I25/42</f>
        <v>6.2354761904761897</v>
      </c>
      <c r="J25" s="43">
        <f>'CENTRAL bbls'!J25/42</f>
        <v>8.3704761904761913</v>
      </c>
      <c r="K25" s="43">
        <f>'CENTRAL bbls'!K25/42</f>
        <v>15.257857142857144</v>
      </c>
      <c r="L25" s="43">
        <f>'CENTRAL bbls'!L25/42</f>
        <v>14.586190476190476</v>
      </c>
      <c r="M25" s="43">
        <f>'CENTRAL bbls'!M25/42</f>
        <v>13.189047619047621</v>
      </c>
      <c r="N25" s="43">
        <f>'CENTRAL bbls'!N25/42</f>
        <v>0</v>
      </c>
      <c r="O25" s="43">
        <f>'CENTRAL bbls'!O25/42</f>
        <v>0</v>
      </c>
      <c r="P25" s="43">
        <f>'CENTRAL bbls'!P25/42</f>
        <v>0</v>
      </c>
      <c r="Q25" s="43">
        <f>'CENTRAL bbls'!Q25/42</f>
        <v>0</v>
      </c>
      <c r="R25" s="43">
        <f>'CENTRAL bbls'!R25/42</f>
        <v>0</v>
      </c>
      <c r="S25" s="43">
        <f>'CENTRAL bbls'!S25/42</f>
        <v>0</v>
      </c>
      <c r="T25" s="43">
        <f>'CENTRAL bbls'!T25/42</f>
        <v>0</v>
      </c>
      <c r="U25" s="43">
        <f>'CENTRAL bbls'!U25/42</f>
        <v>0</v>
      </c>
      <c r="V25" s="43">
        <f>'CENTRAL bbls'!V25/42</f>
        <v>0</v>
      </c>
      <c r="W25" s="43">
        <f>'CENTRAL bbls'!W25/42</f>
        <v>0</v>
      </c>
    </row>
    <row r="26" spans="1:23" s="88" customFormat="1" ht="15.75" x14ac:dyDescent="0.25">
      <c r="A26" s="85"/>
      <c r="B26" s="86"/>
      <c r="C26" s="87" t="s">
        <v>29</v>
      </c>
      <c r="D26" s="42">
        <f>'CENTRAL bbls'!D26/42</f>
        <v>13.031666666666668</v>
      </c>
      <c r="E26" s="42">
        <f>'CENTRAL bbls'!E26/42</f>
        <v>13.031666666666668</v>
      </c>
      <c r="F26" s="42">
        <f>'CENTRAL bbls'!F26/42</f>
        <v>13.031666666666668</v>
      </c>
      <c r="G26" s="42">
        <f>'CENTRAL bbls'!G26/42</f>
        <v>15.050952380952381</v>
      </c>
      <c r="H26" s="42">
        <f>'CENTRAL bbls'!H26/42</f>
        <v>14.877619047619048</v>
      </c>
      <c r="I26" s="42">
        <f>'CENTRAL bbls'!I26/42</f>
        <v>6.7264285714285714</v>
      </c>
      <c r="J26" s="42">
        <f>'CENTRAL bbls'!J26/42</f>
        <v>8.7040476190476195</v>
      </c>
      <c r="K26" s="42">
        <f>'CENTRAL bbls'!K26/42</f>
        <v>15.59047619047619</v>
      </c>
      <c r="L26" s="42">
        <f>'CENTRAL bbls'!L26/42</f>
        <v>14.928809523809523</v>
      </c>
      <c r="M26" s="42">
        <f>'CENTRAL bbls'!M26/42</f>
        <v>13.520476190476192</v>
      </c>
      <c r="N26" s="42">
        <f>'CENTRAL bbls'!N26/42</f>
        <v>0</v>
      </c>
      <c r="O26" s="42">
        <f>'CENTRAL bbls'!O26/42</f>
        <v>11.386190476190476</v>
      </c>
      <c r="P26" s="42">
        <f>'CENTRAL bbls'!P26/42</f>
        <v>0</v>
      </c>
      <c r="Q26" s="42">
        <f>'CENTRAL bbls'!Q26/42</f>
        <v>0</v>
      </c>
      <c r="R26" s="42">
        <f>'CENTRAL bbls'!R26/42</f>
        <v>0</v>
      </c>
      <c r="S26" s="42">
        <f>'CENTRAL bbls'!S26/42</f>
        <v>0</v>
      </c>
      <c r="T26" s="42">
        <f>'CENTRAL bbls'!T26/42</f>
        <v>0</v>
      </c>
      <c r="U26" s="42">
        <f>'CENTRAL bbls'!U26/42</f>
        <v>0</v>
      </c>
      <c r="V26" s="42">
        <f>'CENTRAL bbls'!V26/42</f>
        <v>0</v>
      </c>
      <c r="W26" s="42">
        <f>'CENTRAL bbls'!W26/42</f>
        <v>0</v>
      </c>
    </row>
    <row r="27" spans="1:23" s="88" customFormat="1" ht="15.75" x14ac:dyDescent="0.25">
      <c r="A27" s="85" t="s">
        <v>175</v>
      </c>
      <c r="B27" s="86" t="s">
        <v>11</v>
      </c>
      <c r="C27" s="87" t="s">
        <v>30</v>
      </c>
      <c r="D27" s="42">
        <f>'CENTRAL bbls'!D27/42</f>
        <v>6.6552380952380945</v>
      </c>
      <c r="E27" s="56">
        <f>'CENTRAL bbls'!E27/42</f>
        <v>6.6552380952380945</v>
      </c>
      <c r="F27" s="56">
        <f>'CENTRAL bbls'!F27/42</f>
        <v>2.7459523809523807</v>
      </c>
      <c r="G27" s="42">
        <f>'CENTRAL bbls'!G27/42</f>
        <v>8.7735714285714295</v>
      </c>
      <c r="H27" s="42">
        <f>'CENTRAL bbls'!H27/42</f>
        <v>8.5902380952380959</v>
      </c>
      <c r="I27" s="42">
        <f>'CENTRAL bbls'!I27/42</f>
        <v>12.769047619047617</v>
      </c>
      <c r="J27" s="42">
        <f>'CENTRAL bbls'!J27/42</f>
        <v>0</v>
      </c>
      <c r="K27" s="42">
        <f>'CENTRAL bbls'!K27/42</f>
        <v>9.3030952380952385</v>
      </c>
      <c r="L27" s="42">
        <f>'CENTRAL bbls'!L27/42</f>
        <v>0</v>
      </c>
      <c r="M27" s="56">
        <f>'CENTRAL bbls'!M27/42</f>
        <v>3.2364285714285717</v>
      </c>
      <c r="N27" s="42">
        <f>'CENTRAL bbls'!N27/42</f>
        <v>0</v>
      </c>
      <c r="O27" s="42">
        <f>'CENTRAL bbls'!O27/42</f>
        <v>0</v>
      </c>
      <c r="P27" s="42">
        <f>'CENTRAL bbls'!P27/42</f>
        <v>0</v>
      </c>
      <c r="Q27" s="42">
        <f>'CENTRAL bbls'!Q27/42</f>
        <v>0</v>
      </c>
      <c r="R27" s="42">
        <f>'CENTRAL bbls'!R27/42</f>
        <v>0</v>
      </c>
      <c r="S27" s="42">
        <f>'CENTRAL bbls'!S27/42</f>
        <v>0</v>
      </c>
      <c r="T27" s="42">
        <f>'CENTRAL bbls'!T27/42</f>
        <v>0</v>
      </c>
      <c r="U27" s="42">
        <f>'CENTRAL bbls'!U27/42</f>
        <v>0</v>
      </c>
      <c r="V27" s="42">
        <f>'CENTRAL bbls'!V27/42</f>
        <v>0</v>
      </c>
      <c r="W27" s="42">
        <f>'CENTRAL bbls'!W27/42</f>
        <v>0</v>
      </c>
    </row>
    <row r="28" spans="1:23" s="88" customFormat="1" ht="15.75" x14ac:dyDescent="0.25">
      <c r="A28" s="92"/>
      <c r="B28" s="86" t="s">
        <v>11</v>
      </c>
      <c r="C28" s="88" t="s">
        <v>31</v>
      </c>
      <c r="D28" s="67">
        <f>'CENTRAL bbls'!D28/42</f>
        <v>6.2016666666666671</v>
      </c>
      <c r="E28" s="42">
        <f>'CENTRAL bbls'!E28/42</f>
        <v>6.2016666666666671</v>
      </c>
      <c r="F28" s="42">
        <f>'CENTRAL bbls'!F28/42</f>
        <v>6.2016666666666671</v>
      </c>
      <c r="G28" s="42">
        <f>'CENTRAL bbls'!G28/42</f>
        <v>4.3397619047619047</v>
      </c>
      <c r="H28" s="54">
        <f>'CENTRAL bbls'!H28/42</f>
        <v>4.1538095238095236</v>
      </c>
      <c r="I28" s="42">
        <f>'CENTRAL bbls'!I28/42</f>
        <v>0</v>
      </c>
      <c r="J28" s="42">
        <f>'CENTRAL bbls'!J28/42</f>
        <v>0</v>
      </c>
      <c r="K28" s="54">
        <f>'CENTRAL bbls'!K28/42</f>
        <v>4.8666666666666671</v>
      </c>
      <c r="L28" s="42">
        <f>'CENTRAL bbls'!L28/42</f>
        <v>0</v>
      </c>
      <c r="M28" s="42">
        <f>'CENTRAL bbls'!M28/42</f>
        <v>6.692619047619047</v>
      </c>
      <c r="N28" s="42">
        <f>'CENTRAL bbls'!N28/42</f>
        <v>0</v>
      </c>
      <c r="O28" s="42">
        <f>'CENTRAL bbls'!O28/42</f>
        <v>0</v>
      </c>
      <c r="P28" s="42">
        <f>'CENTRAL bbls'!P28/42</f>
        <v>0</v>
      </c>
      <c r="Q28" s="42">
        <f>'CENTRAL bbls'!Q28/42</f>
        <v>0</v>
      </c>
      <c r="R28" s="42">
        <f>'CENTRAL bbls'!R28/42</f>
        <v>0</v>
      </c>
      <c r="S28" s="42">
        <f>'CENTRAL bbls'!S28/42</f>
        <v>0</v>
      </c>
      <c r="T28" s="42">
        <f>'CENTRAL bbls'!T28/42</f>
        <v>0</v>
      </c>
      <c r="U28" s="42">
        <f>'CENTRAL bbls'!U28/42</f>
        <v>0</v>
      </c>
      <c r="V28" s="42">
        <f>'CENTRAL bbls'!V28/42</f>
        <v>0</v>
      </c>
      <c r="W28" s="42">
        <f>'CENTRAL bbls'!W28/42</f>
        <v>20.554761904761904</v>
      </c>
    </row>
    <row r="29" spans="1:23" s="88" customFormat="1" ht="15.75" x14ac:dyDescent="0.25">
      <c r="A29" s="89" t="s">
        <v>175</v>
      </c>
      <c r="B29" s="90"/>
      <c r="C29" s="91" t="s">
        <v>32</v>
      </c>
      <c r="D29" s="43">
        <f>'CENTRAL bbls'!D29/42</f>
        <v>0</v>
      </c>
      <c r="E29" s="43">
        <f>'CENTRAL bbls'!E29/42</f>
        <v>0</v>
      </c>
      <c r="F29" s="43">
        <f>'CENTRAL bbls'!F29/42</f>
        <v>0</v>
      </c>
      <c r="G29" s="43">
        <f>'CENTRAL bbls'!G29/42</f>
        <v>0</v>
      </c>
      <c r="H29" s="43">
        <f>'CENTRAL bbls'!H29/42</f>
        <v>0</v>
      </c>
      <c r="I29" s="43">
        <f>'CENTRAL bbls'!I29/42</f>
        <v>0</v>
      </c>
      <c r="J29" s="43">
        <f>'CENTRAL bbls'!J29/42</f>
        <v>0</v>
      </c>
      <c r="K29" s="43">
        <f>'CENTRAL bbls'!K29/42</f>
        <v>0</v>
      </c>
      <c r="L29" s="43">
        <f>'CENTRAL bbls'!L29/42</f>
        <v>0</v>
      </c>
      <c r="M29" s="43">
        <f>'CENTRAL bbls'!M29/42</f>
        <v>0</v>
      </c>
      <c r="N29" s="43">
        <f>'CENTRAL bbls'!N29/42</f>
        <v>0</v>
      </c>
      <c r="O29" s="43">
        <f>'CENTRAL bbls'!O29/42</f>
        <v>0</v>
      </c>
      <c r="P29" s="43">
        <f>'CENTRAL bbls'!P29/42</f>
        <v>4.6533333333333333</v>
      </c>
      <c r="Q29" s="43">
        <f>'CENTRAL bbls'!Q29/42</f>
        <v>3.8269047619047618</v>
      </c>
      <c r="R29" s="43">
        <f>'CENTRAL bbls'!R29/42</f>
        <v>0</v>
      </c>
      <c r="S29" s="43">
        <f>'CENTRAL bbls'!S29/42</f>
        <v>0</v>
      </c>
      <c r="T29" s="43">
        <f>'CENTRAL bbls'!T29/42</f>
        <v>0</v>
      </c>
      <c r="U29" s="43">
        <f>'CENTRAL bbls'!U29/42</f>
        <v>0</v>
      </c>
      <c r="V29" s="43">
        <f>'CENTRAL bbls'!V29/42</f>
        <v>0</v>
      </c>
      <c r="W29" s="43">
        <f>'CENTRAL bbls'!W29/42</f>
        <v>0</v>
      </c>
    </row>
    <row r="30" spans="1:23" s="88" customFormat="1" ht="15.75" x14ac:dyDescent="0.25">
      <c r="A30" s="92"/>
      <c r="B30" s="96"/>
      <c r="C30" s="88" t="s">
        <v>33</v>
      </c>
      <c r="D30" s="94">
        <f>'CENTRAL bbls'!D30/42</f>
        <v>9.4354761904761908</v>
      </c>
      <c r="E30" s="94">
        <f>'CENTRAL bbls'!E30/42</f>
        <v>9.4354761904761908</v>
      </c>
      <c r="F30" s="94">
        <f>'CENTRAL bbls'!F30/42</f>
        <v>9.4354761904761908</v>
      </c>
      <c r="G30" s="69">
        <f>'CENTRAL bbls'!G30/42</f>
        <v>11.45452380952381</v>
      </c>
      <c r="H30" s="70">
        <f>'CENTRAL bbls'!H30/42</f>
        <v>11.28047619047619</v>
      </c>
      <c r="I30" s="70">
        <f>'CENTRAL bbls'!I30/42</f>
        <v>7.8897619047619045</v>
      </c>
      <c r="J30" s="70">
        <f>'CENTRAL bbls'!J30/42</f>
        <v>9.4354761904761908</v>
      </c>
      <c r="K30" s="70">
        <f>'CENTRAL bbls'!K30/42</f>
        <v>11.993333333333334</v>
      </c>
      <c r="L30" s="70">
        <f>'CENTRAL bbls'!L30/42</f>
        <v>12.197142857142856</v>
      </c>
      <c r="M30" s="70">
        <f>'CENTRAL bbls'!M30/42</f>
        <v>9.9257142857142853</v>
      </c>
      <c r="N30" s="70">
        <f>'CENTRAL bbls'!N30/42</f>
        <v>0</v>
      </c>
      <c r="O30" s="70">
        <f>'CENTRAL bbls'!O30/42</f>
        <v>0</v>
      </c>
      <c r="P30" s="70">
        <f>'CENTRAL bbls'!P30/42</f>
        <v>0</v>
      </c>
      <c r="Q30" s="70">
        <f>'CENTRAL bbls'!Q30/42</f>
        <v>0</v>
      </c>
      <c r="R30" s="70">
        <f>'CENTRAL bbls'!R30/42</f>
        <v>0</v>
      </c>
      <c r="S30" s="70">
        <f>'CENTRAL bbls'!S30/42</f>
        <v>0</v>
      </c>
      <c r="T30" s="70">
        <f>'CENTRAL bbls'!T30/42</f>
        <v>0</v>
      </c>
      <c r="U30" s="70">
        <f>'CENTRAL bbls'!U30/42</f>
        <v>0</v>
      </c>
      <c r="V30" s="70">
        <f>'CENTRAL bbls'!V30/42</f>
        <v>0</v>
      </c>
      <c r="W30" s="70">
        <f>'CENTRAL bbls'!W30/42</f>
        <v>0</v>
      </c>
    </row>
    <row r="31" spans="1:23" s="88" customFormat="1" ht="15.75" x14ac:dyDescent="0.25">
      <c r="A31" s="85" t="s">
        <v>175</v>
      </c>
      <c r="B31" s="86" t="s">
        <v>11</v>
      </c>
      <c r="C31" s="87" t="s">
        <v>34</v>
      </c>
      <c r="D31" s="42">
        <f>'CENTRAL bbls'!D31/42</f>
        <v>7.3552380952380956</v>
      </c>
      <c r="E31" s="56">
        <f>'CENTRAL bbls'!E31/42</f>
        <v>5.4021428571428567</v>
      </c>
      <c r="F31" s="56">
        <f>'CENTRAL bbls'!F31/42</f>
        <v>5.4021428571428567</v>
      </c>
      <c r="G31" s="42">
        <f>'CENTRAL bbls'!G31/42</f>
        <v>9.9333333333333336</v>
      </c>
      <c r="H31" s="42">
        <f>'CENTRAL bbls'!H31/42</f>
        <v>9.7099999999999991</v>
      </c>
      <c r="I31" s="42">
        <f>'CENTRAL bbls'!I31/42</f>
        <v>11.118333333333334</v>
      </c>
      <c r="J31" s="42">
        <f>'CENTRAL bbls'!J31/42</f>
        <v>0</v>
      </c>
      <c r="K31" s="42">
        <f>'CENTRAL bbls'!K31/42</f>
        <v>10.422857142857143</v>
      </c>
      <c r="L31" s="42">
        <f>'CENTRAL bbls'!L31/42</f>
        <v>0</v>
      </c>
      <c r="M31" s="56">
        <f>'CENTRAL bbls'!M31/42</f>
        <v>5.8926190476190481</v>
      </c>
      <c r="N31" s="42">
        <f>'CENTRAL bbls'!N31/42</f>
        <v>0</v>
      </c>
      <c r="O31" s="42">
        <f>'CENTRAL bbls'!O31/42</f>
        <v>0</v>
      </c>
      <c r="P31" s="42">
        <f>'CENTRAL bbls'!P31/42</f>
        <v>0</v>
      </c>
      <c r="Q31" s="42">
        <f>'CENTRAL bbls'!Q31/42</f>
        <v>0</v>
      </c>
      <c r="R31" s="42">
        <f>'CENTRAL bbls'!R31/42</f>
        <v>0</v>
      </c>
      <c r="S31" s="42">
        <f>'CENTRAL bbls'!S31/42</f>
        <v>0</v>
      </c>
      <c r="T31" s="42">
        <f>'CENTRAL bbls'!T31/42</f>
        <v>0</v>
      </c>
      <c r="U31" s="42">
        <f>'CENTRAL bbls'!U31/42</f>
        <v>0</v>
      </c>
      <c r="V31" s="42">
        <f>'CENTRAL bbls'!V31/42</f>
        <v>0</v>
      </c>
      <c r="W31" s="42">
        <f>'CENTRAL bbls'!W31/42</f>
        <v>0</v>
      </c>
    </row>
    <row r="32" spans="1:23" s="88" customFormat="1" ht="15.75" x14ac:dyDescent="0.25">
      <c r="A32" s="85" t="s">
        <v>175</v>
      </c>
      <c r="B32" s="86"/>
      <c r="C32" s="87" t="s">
        <v>35</v>
      </c>
      <c r="D32" s="42">
        <f>'CENTRAL bbls'!D32/42</f>
        <v>7.9773809523809529</v>
      </c>
      <c r="E32" s="56">
        <f>'CENTRAL bbls'!E32/42</f>
        <v>5.9119047619047622</v>
      </c>
      <c r="F32" s="56">
        <f>'CENTRAL bbls'!F32/42</f>
        <v>5.9119047619047622</v>
      </c>
      <c r="G32" s="42">
        <f>'CENTRAL bbls'!G32/42</f>
        <v>10.554761904761905</v>
      </c>
      <c r="H32" s="42">
        <f>'CENTRAL bbls'!H32/42</f>
        <v>10.331666666666667</v>
      </c>
      <c r="I32" s="42">
        <f>'CENTRAL bbls'!I32/42</f>
        <v>11.739285714285714</v>
      </c>
      <c r="J32" s="42">
        <f>'CENTRAL bbls'!J32/42</f>
        <v>0</v>
      </c>
      <c r="K32" s="42">
        <f>'CENTRAL bbls'!K32/42</f>
        <v>11.04452380952381</v>
      </c>
      <c r="L32" s="42">
        <f>'CENTRAL bbls'!L32/42</f>
        <v>8.281428571428572</v>
      </c>
      <c r="M32" s="56">
        <f>'CENTRAL bbls'!M32/42</f>
        <v>6.402857142857143</v>
      </c>
      <c r="N32" s="42">
        <f>'CENTRAL bbls'!N32/42</f>
        <v>0</v>
      </c>
      <c r="O32" s="42">
        <f>'CENTRAL bbls'!O32/42</f>
        <v>0</v>
      </c>
      <c r="P32" s="42">
        <f>'CENTRAL bbls'!P32/42</f>
        <v>0</v>
      </c>
      <c r="Q32" s="42">
        <f>'CENTRAL bbls'!Q32/42</f>
        <v>0</v>
      </c>
      <c r="R32" s="42">
        <f>'CENTRAL bbls'!R32/42</f>
        <v>0</v>
      </c>
      <c r="S32" s="42">
        <f>'CENTRAL bbls'!S32/42</f>
        <v>0</v>
      </c>
      <c r="T32" s="42">
        <f>'CENTRAL bbls'!T32/42</f>
        <v>0</v>
      </c>
      <c r="U32" s="42">
        <f>'CENTRAL bbls'!U32/42</f>
        <v>0</v>
      </c>
      <c r="V32" s="42">
        <f>'CENTRAL bbls'!V32/42</f>
        <v>0</v>
      </c>
      <c r="W32" s="42">
        <f>'CENTRAL bbls'!W32/42</f>
        <v>0</v>
      </c>
    </row>
    <row r="33" spans="1:23" s="88" customFormat="1" ht="15.75" x14ac:dyDescent="0.25">
      <c r="A33" s="89" t="s">
        <v>175</v>
      </c>
      <c r="B33" s="90" t="s">
        <v>11</v>
      </c>
      <c r="C33" s="91" t="s">
        <v>36</v>
      </c>
      <c r="D33" s="43">
        <f>'CENTRAL bbls'!D33/42</f>
        <v>8.5780952380952371</v>
      </c>
      <c r="E33" s="43">
        <f>'CENTRAL bbls'!E33/42</f>
        <v>7.7335714285714285</v>
      </c>
      <c r="F33" s="43">
        <f>'CENTRAL bbls'!F33/42</f>
        <v>7.7335714285714285</v>
      </c>
      <c r="G33" s="43">
        <f>'CENTRAL bbls'!G33/42</f>
        <v>11.348809523809523</v>
      </c>
      <c r="H33" s="43">
        <f>'CENTRAL bbls'!H33/42</f>
        <v>11.11047619047619</v>
      </c>
      <c r="I33" s="43">
        <f>'CENTRAL bbls'!I33/42</f>
        <v>12.407380952380953</v>
      </c>
      <c r="J33" s="43">
        <f>'CENTRAL bbls'!J33/42</f>
        <v>0</v>
      </c>
      <c r="K33" s="43">
        <f>'CENTRAL bbls'!K33/42</f>
        <v>11.823333333333332</v>
      </c>
      <c r="L33" s="43">
        <f>'CENTRAL bbls'!L33/42</f>
        <v>9.5895238095238096</v>
      </c>
      <c r="M33" s="43">
        <f>'CENTRAL bbls'!M33/42</f>
        <v>8.3407142857142862</v>
      </c>
      <c r="N33" s="43">
        <f>'CENTRAL bbls'!N33/42</f>
        <v>0</v>
      </c>
      <c r="O33" s="43">
        <f>'CENTRAL bbls'!O33/42</f>
        <v>0</v>
      </c>
      <c r="P33" s="43">
        <f>'CENTRAL bbls'!P33/42</f>
        <v>0</v>
      </c>
      <c r="Q33" s="43">
        <f>'CENTRAL bbls'!Q33/42</f>
        <v>0</v>
      </c>
      <c r="R33" s="43">
        <f>'CENTRAL bbls'!R33/42</f>
        <v>0</v>
      </c>
      <c r="S33" s="43">
        <f>'CENTRAL bbls'!S33/42</f>
        <v>0</v>
      </c>
      <c r="T33" s="43">
        <f>'CENTRAL bbls'!T33/42</f>
        <v>0</v>
      </c>
      <c r="U33" s="43">
        <f>'CENTRAL bbls'!U33/42</f>
        <v>0</v>
      </c>
      <c r="V33" s="43">
        <f>'CENTRAL bbls'!V33/42</f>
        <v>0</v>
      </c>
      <c r="W33" s="43">
        <f>'CENTRAL bbls'!W33/42</f>
        <v>0</v>
      </c>
    </row>
    <row r="34" spans="1:23" s="88" customFormat="1" ht="15.75" x14ac:dyDescent="0.25">
      <c r="A34" s="92" t="s">
        <v>175</v>
      </c>
      <c r="B34" s="96"/>
      <c r="C34" s="88" t="s">
        <v>37</v>
      </c>
      <c r="D34" s="94">
        <f>'CENTRAL bbls'!D34/42</f>
        <v>7.9773809523809529</v>
      </c>
      <c r="E34" s="97">
        <f>'CENTRAL bbls'!E34/42</f>
        <v>5.9119047619047622</v>
      </c>
      <c r="F34" s="72">
        <f>'CENTRAL bbls'!F34/42</f>
        <v>5.9119047619047622</v>
      </c>
      <c r="G34" s="69">
        <f>'CENTRAL bbls'!G34/42</f>
        <v>10.554761904761905</v>
      </c>
      <c r="H34" s="70">
        <f>'CENTRAL bbls'!H34/42</f>
        <v>10.331666666666667</v>
      </c>
      <c r="I34" s="70">
        <f>'CENTRAL bbls'!I34/42</f>
        <v>11.739285714285714</v>
      </c>
      <c r="J34" s="70">
        <f>'CENTRAL bbls'!J34/42</f>
        <v>0</v>
      </c>
      <c r="K34" s="70">
        <f>'CENTRAL bbls'!K34/42</f>
        <v>11.04452380952381</v>
      </c>
      <c r="L34" s="70">
        <f>'CENTRAL bbls'!L34/42</f>
        <v>8.281428571428572</v>
      </c>
      <c r="M34" s="72">
        <f>'CENTRAL bbls'!M34/42</f>
        <v>6.402857142857143</v>
      </c>
      <c r="N34" s="70">
        <f>'CENTRAL bbls'!N34/42</f>
        <v>0</v>
      </c>
      <c r="O34" s="70">
        <f>'CENTRAL bbls'!O34/42</f>
        <v>0</v>
      </c>
      <c r="P34" s="70">
        <f>'CENTRAL bbls'!P34/42</f>
        <v>0</v>
      </c>
      <c r="Q34" s="70">
        <f>'CENTRAL bbls'!Q34/42</f>
        <v>0</v>
      </c>
      <c r="R34" s="70">
        <f>'CENTRAL bbls'!R34/42</f>
        <v>0</v>
      </c>
      <c r="S34" s="70">
        <f>'CENTRAL bbls'!S34/42</f>
        <v>0</v>
      </c>
      <c r="T34" s="70">
        <f>'CENTRAL bbls'!T34/42</f>
        <v>0</v>
      </c>
      <c r="U34" s="70">
        <f>'CENTRAL bbls'!U34/42</f>
        <v>0</v>
      </c>
      <c r="V34" s="70">
        <f>'CENTRAL bbls'!V34/42</f>
        <v>0</v>
      </c>
      <c r="W34" s="70">
        <f>'CENTRAL bbls'!W34/42</f>
        <v>0</v>
      </c>
    </row>
    <row r="35" spans="1:23" s="88" customFormat="1" ht="15.75" x14ac:dyDescent="0.25">
      <c r="A35" s="85" t="s">
        <v>175</v>
      </c>
      <c r="B35" s="86" t="s">
        <v>11</v>
      </c>
      <c r="C35" s="87" t="s">
        <v>38</v>
      </c>
      <c r="D35" s="42">
        <f>'CENTRAL bbls'!D35/42</f>
        <v>0</v>
      </c>
      <c r="E35" s="56">
        <f>'CENTRAL bbls'!E35/42</f>
        <v>5.4021428571428567</v>
      </c>
      <c r="F35" s="56">
        <f>'CENTRAL bbls'!F35/42</f>
        <v>5.4021428571428567</v>
      </c>
      <c r="G35" s="42">
        <f>'CENTRAL bbls'!G35/42</f>
        <v>9.9333333333333336</v>
      </c>
      <c r="H35" s="42">
        <f>'CENTRAL bbls'!H35/42</f>
        <v>9.7099999999999991</v>
      </c>
      <c r="I35" s="42">
        <f>'CENTRAL bbls'!I35/42</f>
        <v>0</v>
      </c>
      <c r="J35" s="42">
        <f>'CENTRAL bbls'!J35/42</f>
        <v>0</v>
      </c>
      <c r="K35" s="42">
        <f>'CENTRAL bbls'!K35/42</f>
        <v>10.422857142857143</v>
      </c>
      <c r="L35" s="42">
        <f>'CENTRAL bbls'!L35/42</f>
        <v>7.7092857142857145</v>
      </c>
      <c r="M35" s="56">
        <f>'CENTRAL bbls'!M35/42</f>
        <v>5.8926190476190481</v>
      </c>
      <c r="N35" s="42">
        <f>'CENTRAL bbls'!N35/42</f>
        <v>0</v>
      </c>
      <c r="O35" s="42">
        <f>'CENTRAL bbls'!O35/42</f>
        <v>0</v>
      </c>
      <c r="P35" s="42">
        <f>'CENTRAL bbls'!P35/42</f>
        <v>0</v>
      </c>
      <c r="Q35" s="42">
        <f>'CENTRAL bbls'!Q35/42</f>
        <v>0</v>
      </c>
      <c r="R35" s="42">
        <f>'CENTRAL bbls'!R35/42</f>
        <v>0</v>
      </c>
      <c r="S35" s="42">
        <f>'CENTRAL bbls'!S35/42</f>
        <v>0</v>
      </c>
      <c r="T35" s="42">
        <f>'CENTRAL bbls'!T35/42</f>
        <v>0</v>
      </c>
      <c r="U35" s="42">
        <f>'CENTRAL bbls'!U35/42</f>
        <v>0</v>
      </c>
      <c r="V35" s="42">
        <f>'CENTRAL bbls'!V35/42</f>
        <v>0</v>
      </c>
      <c r="W35" s="42">
        <f>'CENTRAL bbls'!W35/42</f>
        <v>0</v>
      </c>
    </row>
    <row r="36" spans="1:23" s="88" customFormat="1" ht="15.75" x14ac:dyDescent="0.25">
      <c r="A36" s="85" t="s">
        <v>175</v>
      </c>
      <c r="B36" s="86" t="s">
        <v>11</v>
      </c>
      <c r="C36" s="87" t="s">
        <v>39</v>
      </c>
      <c r="D36" s="42">
        <f>'CENTRAL bbls'!D36/42</f>
        <v>8.6404761904761891</v>
      </c>
      <c r="E36" s="42">
        <f>'CENTRAL bbls'!E36/42</f>
        <v>8.6404761904761891</v>
      </c>
      <c r="F36" s="42">
        <f>'CENTRAL bbls'!F36/42</f>
        <v>8.6404761904761891</v>
      </c>
      <c r="G36" s="42">
        <f>'CENTRAL bbls'!G36/42</f>
        <v>11.296904761904763</v>
      </c>
      <c r="H36" s="42">
        <f>'CENTRAL bbls'!H36/42</f>
        <v>11.067380952380953</v>
      </c>
      <c r="I36" s="42">
        <f>'CENTRAL bbls'!I36/42</f>
        <v>8.9709523809523795</v>
      </c>
      <c r="J36" s="42">
        <f>'CENTRAL bbls'!J36/42</f>
        <v>0</v>
      </c>
      <c r="K36" s="42">
        <f>'CENTRAL bbls'!K36/42</f>
        <v>11.780238095238095</v>
      </c>
      <c r="L36" s="42">
        <f>'CENTRAL bbls'!L36/42</f>
        <v>10.42</v>
      </c>
      <c r="M36" s="42">
        <f>'CENTRAL bbls'!M36/42</f>
        <v>9.2233333333333327</v>
      </c>
      <c r="N36" s="42">
        <f>'CENTRAL bbls'!N36/42</f>
        <v>0</v>
      </c>
      <c r="O36" s="42">
        <f>'CENTRAL bbls'!O36/42</f>
        <v>0</v>
      </c>
      <c r="P36" s="42">
        <f>'CENTRAL bbls'!P36/42</f>
        <v>0</v>
      </c>
      <c r="Q36" s="42">
        <f>'CENTRAL bbls'!Q36/42</f>
        <v>0</v>
      </c>
      <c r="R36" s="42">
        <f>'CENTRAL bbls'!R36/42</f>
        <v>0</v>
      </c>
      <c r="S36" s="42">
        <f>'CENTRAL bbls'!S36/42</f>
        <v>0</v>
      </c>
      <c r="T36" s="42">
        <f>'CENTRAL bbls'!T36/42</f>
        <v>0</v>
      </c>
      <c r="U36" s="42">
        <f>'CENTRAL bbls'!U36/42</f>
        <v>0</v>
      </c>
      <c r="V36" s="42">
        <f>'CENTRAL bbls'!V36/42</f>
        <v>0</v>
      </c>
      <c r="W36" s="42">
        <f>'CENTRAL bbls'!W36/42</f>
        <v>0</v>
      </c>
    </row>
    <row r="37" spans="1:23" s="88" customFormat="1" ht="15.75" x14ac:dyDescent="0.25">
      <c r="A37" s="89" t="s">
        <v>175</v>
      </c>
      <c r="B37" s="90" t="s">
        <v>11</v>
      </c>
      <c r="C37" s="91" t="s">
        <v>40</v>
      </c>
      <c r="D37" s="43">
        <f>'CENTRAL bbls'!D37/42</f>
        <v>8.6404761904761891</v>
      </c>
      <c r="E37" s="43">
        <f>'CENTRAL bbls'!E37/42</f>
        <v>8.6404761904761891</v>
      </c>
      <c r="F37" s="43">
        <f>'CENTRAL bbls'!F37/42</f>
        <v>8.6404761904761891</v>
      </c>
      <c r="G37" s="43">
        <f>'CENTRAL bbls'!G37/42</f>
        <v>11.296904761904763</v>
      </c>
      <c r="H37" s="43">
        <f>'CENTRAL bbls'!H37/42</f>
        <v>11.067380952380953</v>
      </c>
      <c r="I37" s="43">
        <f>'CENTRAL bbls'!I37/42</f>
        <v>8.9709523809523795</v>
      </c>
      <c r="J37" s="43">
        <f>'CENTRAL bbls'!J37/42</f>
        <v>0</v>
      </c>
      <c r="K37" s="43">
        <f>'CENTRAL bbls'!K37/42</f>
        <v>11.780238095238095</v>
      </c>
      <c r="L37" s="43">
        <f>'CENTRAL bbls'!L37/42</f>
        <v>0</v>
      </c>
      <c r="M37" s="43">
        <f>'CENTRAL bbls'!M37/42</f>
        <v>9.2233333333333327</v>
      </c>
      <c r="N37" s="43">
        <f>'CENTRAL bbls'!N37/42</f>
        <v>0</v>
      </c>
      <c r="O37" s="43">
        <f>'CENTRAL bbls'!O37/42</f>
        <v>0</v>
      </c>
      <c r="P37" s="43">
        <f>'CENTRAL bbls'!P37/42</f>
        <v>0</v>
      </c>
      <c r="Q37" s="43">
        <f>'CENTRAL bbls'!Q37/42</f>
        <v>0</v>
      </c>
      <c r="R37" s="43">
        <f>'CENTRAL bbls'!R37/42</f>
        <v>0</v>
      </c>
      <c r="S37" s="43">
        <f>'CENTRAL bbls'!S37/42</f>
        <v>0</v>
      </c>
      <c r="T37" s="43">
        <f>'CENTRAL bbls'!T37/42</f>
        <v>0</v>
      </c>
      <c r="U37" s="43">
        <f>'CENTRAL bbls'!U37/42</f>
        <v>0</v>
      </c>
      <c r="V37" s="43">
        <f>'CENTRAL bbls'!V37/42</f>
        <v>0</v>
      </c>
      <c r="W37" s="43">
        <f>'CENTRAL bbls'!W37/42</f>
        <v>0</v>
      </c>
    </row>
    <row r="38" spans="1:23" s="88" customFormat="1" ht="15.75" x14ac:dyDescent="0.25">
      <c r="A38" s="85" t="s">
        <v>175</v>
      </c>
      <c r="B38" s="86"/>
      <c r="C38" s="87" t="s">
        <v>41</v>
      </c>
      <c r="D38" s="42">
        <f>'CENTRAL bbls'!D38/42</f>
        <v>9.0752380952380953</v>
      </c>
      <c r="E38" s="42">
        <f>'CENTRAL bbls'!E38/42</f>
        <v>9.0752380952380953</v>
      </c>
      <c r="F38" s="42">
        <f>'CENTRAL bbls'!F38/42</f>
        <v>9.0752380952380953</v>
      </c>
      <c r="G38" s="42">
        <f>'CENTRAL bbls'!G38/42</f>
        <v>11.731904761904762</v>
      </c>
      <c r="H38" s="42">
        <f>'CENTRAL bbls'!H38/42</f>
        <v>11.50404761904762</v>
      </c>
      <c r="I38" s="42">
        <f>'CENTRAL bbls'!I38/42</f>
        <v>8.9709523809523795</v>
      </c>
      <c r="J38" s="42">
        <f>'CENTRAL bbls'!J38/42</f>
        <v>0</v>
      </c>
      <c r="K38" s="42">
        <f>'CENTRAL bbls'!K38/42</f>
        <v>12.216904761904763</v>
      </c>
      <c r="L38" s="42">
        <f>'CENTRAL bbls'!L38/42</f>
        <v>10.744523809523809</v>
      </c>
      <c r="M38" s="42">
        <f>'CENTRAL bbls'!M38/42</f>
        <v>9.0752380952380953</v>
      </c>
      <c r="N38" s="42">
        <f>'CENTRAL bbls'!N38/42</f>
        <v>0</v>
      </c>
      <c r="O38" s="42">
        <f>'CENTRAL bbls'!O38/42</f>
        <v>0</v>
      </c>
      <c r="P38" s="42">
        <f>'CENTRAL bbls'!P38/42</f>
        <v>0</v>
      </c>
      <c r="Q38" s="42">
        <f>'CENTRAL bbls'!Q38/42</f>
        <v>0</v>
      </c>
      <c r="R38" s="42">
        <f>'CENTRAL bbls'!R38/42</f>
        <v>0</v>
      </c>
      <c r="S38" s="42">
        <f>'CENTRAL bbls'!S38/42</f>
        <v>0</v>
      </c>
      <c r="T38" s="42">
        <f>'CENTRAL bbls'!T38/42</f>
        <v>0</v>
      </c>
      <c r="U38" s="42">
        <f>'CENTRAL bbls'!U38/42</f>
        <v>0</v>
      </c>
      <c r="V38" s="42">
        <f>'CENTRAL bbls'!V38/42</f>
        <v>0</v>
      </c>
      <c r="W38" s="42">
        <f>'CENTRAL bbls'!W38/42</f>
        <v>0</v>
      </c>
    </row>
    <row r="39" spans="1:23" s="88" customFormat="1" ht="15.75" x14ac:dyDescent="0.25">
      <c r="A39" s="85" t="s">
        <v>175</v>
      </c>
      <c r="B39" s="86"/>
      <c r="C39" s="87" t="s">
        <v>42</v>
      </c>
      <c r="D39" s="42">
        <f>'CENTRAL bbls'!D39/42</f>
        <v>13</v>
      </c>
      <c r="E39" s="42">
        <f>'CENTRAL bbls'!E39/42</f>
        <v>13</v>
      </c>
      <c r="F39" s="42">
        <f>'CENTRAL bbls'!F39/42</f>
        <v>13</v>
      </c>
      <c r="G39" s="42">
        <f>'CENTRAL bbls'!G39/42</f>
        <v>15.664047619047619</v>
      </c>
      <c r="H39" s="42">
        <f>'CENTRAL bbls'!H39/42</f>
        <v>15.436666666666667</v>
      </c>
      <c r="I39" s="60">
        <f>'CENTRAL bbls'!I39/42</f>
        <v>5.1928571428571431</v>
      </c>
      <c r="J39" s="42">
        <f>'CENTRAL bbls'!J39/42</f>
        <v>10.310952380952381</v>
      </c>
      <c r="K39" s="42">
        <f>'CENTRAL bbls'!K39/42</f>
        <v>16.14952380952381</v>
      </c>
      <c r="L39" s="42">
        <f>'CENTRAL bbls'!L39/42</f>
        <v>14.784761904761906</v>
      </c>
      <c r="M39" s="42">
        <f>'CENTRAL bbls'!M39/42</f>
        <v>13.583571428571428</v>
      </c>
      <c r="N39" s="42">
        <f>'CENTRAL bbls'!N39/42</f>
        <v>0</v>
      </c>
      <c r="O39" s="42">
        <f>'CENTRAL bbls'!O39/42</f>
        <v>0</v>
      </c>
      <c r="P39" s="42">
        <f>'CENTRAL bbls'!P39/42</f>
        <v>0</v>
      </c>
      <c r="Q39" s="42">
        <f>'CENTRAL bbls'!Q39/42</f>
        <v>0</v>
      </c>
      <c r="R39" s="42">
        <f>'CENTRAL bbls'!R39/42</f>
        <v>0</v>
      </c>
      <c r="S39" s="42">
        <f>'CENTRAL bbls'!S39/42</f>
        <v>0</v>
      </c>
      <c r="T39" s="42">
        <f>'CENTRAL bbls'!T39/42</f>
        <v>0</v>
      </c>
      <c r="U39" s="42">
        <f>'CENTRAL bbls'!U39/42</f>
        <v>0</v>
      </c>
      <c r="V39" s="42">
        <f>'CENTRAL bbls'!V39/42</f>
        <v>0</v>
      </c>
      <c r="W39" s="42">
        <f>'CENTRAL bbls'!W39/42</f>
        <v>0</v>
      </c>
    </row>
    <row r="40" spans="1:23" s="88" customFormat="1" ht="15.75" x14ac:dyDescent="0.25">
      <c r="A40" s="92"/>
      <c r="B40" s="86"/>
      <c r="C40" s="88" t="s">
        <v>43</v>
      </c>
      <c r="D40" s="94">
        <f>'CENTRAL bbls'!D40/42</f>
        <v>11.214047619047619</v>
      </c>
      <c r="E40" s="94">
        <f>'CENTRAL bbls'!E40/42</f>
        <v>11.214047619047619</v>
      </c>
      <c r="F40" s="94">
        <f>'CENTRAL bbls'!F40/42</f>
        <v>11.214047619047619</v>
      </c>
      <c r="G40" s="63">
        <f>'CENTRAL bbls'!G40/42</f>
        <v>13.233095238095236</v>
      </c>
      <c r="H40" s="42">
        <f>'CENTRAL bbls'!H40/42</f>
        <v>13.059999999999999</v>
      </c>
      <c r="I40" s="60">
        <f>'CENTRAL bbls'!I40/42</f>
        <v>6.383809523809524</v>
      </c>
      <c r="J40" s="42">
        <f>'CENTRAL bbls'!J40/42</f>
        <v>8.8721428571428564</v>
      </c>
      <c r="K40" s="42">
        <f>'CENTRAL bbls'!K40/42</f>
        <v>13.772857142857143</v>
      </c>
      <c r="L40" s="42">
        <f>'CENTRAL bbls'!L40/42</f>
        <v>13.052857142857144</v>
      </c>
      <c r="M40" s="42">
        <f>'CENTRAL bbls'!M40/42</f>
        <v>11.704047619047619</v>
      </c>
      <c r="N40" s="42">
        <f>'CENTRAL bbls'!N40/42</f>
        <v>0</v>
      </c>
      <c r="O40" s="42">
        <f>'CENTRAL bbls'!O40/42</f>
        <v>10.577619047619047</v>
      </c>
      <c r="P40" s="42">
        <f>'CENTRAL bbls'!P40/42</f>
        <v>0</v>
      </c>
      <c r="Q40" s="42">
        <f>'CENTRAL bbls'!Q40/42</f>
        <v>0</v>
      </c>
      <c r="R40" s="42">
        <f>'CENTRAL bbls'!R40/42</f>
        <v>0</v>
      </c>
      <c r="S40" s="42">
        <f>'CENTRAL bbls'!S40/42</f>
        <v>0</v>
      </c>
      <c r="T40" s="42">
        <f>'CENTRAL bbls'!T40/42</f>
        <v>0</v>
      </c>
      <c r="U40" s="42">
        <f>'CENTRAL bbls'!U40/42</f>
        <v>0</v>
      </c>
      <c r="V40" s="42">
        <f>'CENTRAL bbls'!V40/42</f>
        <v>0</v>
      </c>
      <c r="W40" s="42">
        <f>'CENTRAL bbls'!W40/42</f>
        <v>0</v>
      </c>
    </row>
    <row r="41" spans="1:23" s="88" customFormat="1" ht="15.75" x14ac:dyDescent="0.25">
      <c r="A41" s="89"/>
      <c r="B41" s="90"/>
      <c r="C41" s="91" t="s">
        <v>44</v>
      </c>
      <c r="D41" s="43">
        <f>'CENTRAL bbls'!D41/42</f>
        <v>9.838571428571429</v>
      </c>
      <c r="E41" s="43">
        <f>'CENTRAL bbls'!E41/42</f>
        <v>9.838571428571429</v>
      </c>
      <c r="F41" s="43">
        <f>'CENTRAL bbls'!F41/42</f>
        <v>9.838571428571429</v>
      </c>
      <c r="G41" s="43">
        <f>'CENTRAL bbls'!G41/42</f>
        <v>11.858095238095238</v>
      </c>
      <c r="H41" s="43">
        <f>'CENTRAL bbls'!H41/42</f>
        <v>11.684761904761904</v>
      </c>
      <c r="I41" s="43">
        <f>'CENTRAL bbls'!I41/42</f>
        <v>3.93</v>
      </c>
      <c r="J41" s="43">
        <f>'CENTRAL bbls'!J41/42</f>
        <v>7.8028571428571434</v>
      </c>
      <c r="K41" s="43">
        <f>'CENTRAL bbls'!K41/42</f>
        <v>12.397619047619049</v>
      </c>
      <c r="L41" s="43">
        <f>'CENTRAL bbls'!L41/42</f>
        <v>11.634285714285713</v>
      </c>
      <c r="M41" s="43">
        <f>'CENTRAL bbls'!M41/42</f>
        <v>10.328809523809523</v>
      </c>
      <c r="N41" s="43">
        <f>'CENTRAL bbls'!N41/42</f>
        <v>0</v>
      </c>
      <c r="O41" s="43">
        <f>'CENTRAL bbls'!O41/42</f>
        <v>0</v>
      </c>
      <c r="P41" s="43">
        <f>'CENTRAL bbls'!P41/42</f>
        <v>0</v>
      </c>
      <c r="Q41" s="43">
        <f>'CENTRAL bbls'!Q41/42</f>
        <v>0</v>
      </c>
      <c r="R41" s="43">
        <f>'CENTRAL bbls'!R41/42</f>
        <v>0</v>
      </c>
      <c r="S41" s="43">
        <f>'CENTRAL bbls'!S41/42</f>
        <v>0</v>
      </c>
      <c r="T41" s="43">
        <f>'CENTRAL bbls'!T41/42</f>
        <v>0</v>
      </c>
      <c r="U41" s="43">
        <f>'CENTRAL bbls'!U41/42</f>
        <v>0</v>
      </c>
      <c r="V41" s="43">
        <f>'CENTRAL bbls'!V41/42</f>
        <v>0</v>
      </c>
      <c r="W41" s="43">
        <f>'CENTRAL bbls'!W41/42</f>
        <v>0</v>
      </c>
    </row>
    <row r="42" spans="1:23" s="88" customFormat="1" ht="15.75" x14ac:dyDescent="0.25">
      <c r="A42" s="85"/>
      <c r="B42" s="86" t="s">
        <v>11</v>
      </c>
      <c r="C42" s="87" t="s">
        <v>176</v>
      </c>
      <c r="D42" s="42">
        <f>'CENTRAL bbls'!D42/42</f>
        <v>9.5278571428571439</v>
      </c>
      <c r="E42" s="42">
        <f>'CENTRAL bbls'!E42/42</f>
        <v>9.5278571428571439</v>
      </c>
      <c r="F42" s="42">
        <f>'CENTRAL bbls'!F42/42</f>
        <v>9.5278571428571439</v>
      </c>
      <c r="G42" s="42">
        <f>'CENTRAL bbls'!G42/42</f>
        <v>9.1816666666666666</v>
      </c>
      <c r="H42" s="42">
        <f>'CENTRAL bbls'!H42/42</f>
        <v>9.1816666666666666</v>
      </c>
      <c r="I42" s="42">
        <f>'CENTRAL bbls'!I42/42</f>
        <v>0</v>
      </c>
      <c r="J42" s="42">
        <f>'CENTRAL bbls'!J42/42</f>
        <v>0</v>
      </c>
      <c r="K42" s="42">
        <f>'CENTRAL bbls'!K42/42</f>
        <v>0</v>
      </c>
      <c r="L42" s="42">
        <f>'CENTRAL bbls'!L42/42</f>
        <v>0</v>
      </c>
      <c r="M42" s="42">
        <f>'CENTRAL bbls'!M42/42</f>
        <v>9.8745238095238097</v>
      </c>
      <c r="N42" s="42">
        <f>'CENTRAL bbls'!N42/42</f>
        <v>0</v>
      </c>
      <c r="O42" s="42">
        <f>'CENTRAL bbls'!O42/42</f>
        <v>0</v>
      </c>
      <c r="P42" s="42">
        <f>'CENTRAL bbls'!P42/42</f>
        <v>0</v>
      </c>
      <c r="Q42" s="42">
        <f>'CENTRAL bbls'!Q42/42</f>
        <v>0</v>
      </c>
      <c r="R42" s="42">
        <f>'CENTRAL bbls'!R42/42</f>
        <v>0</v>
      </c>
      <c r="S42" s="42">
        <f>'CENTRAL bbls'!S42/42</f>
        <v>0</v>
      </c>
      <c r="T42" s="42">
        <f>'CENTRAL bbls'!T42/42</f>
        <v>0</v>
      </c>
      <c r="U42" s="42">
        <f>'CENTRAL bbls'!U42/42</f>
        <v>0</v>
      </c>
      <c r="V42" s="42">
        <f>'CENTRAL bbls'!V42/42</f>
        <v>0</v>
      </c>
      <c r="W42" s="42">
        <f>'CENTRAL bbls'!W42/42</f>
        <v>23.88095238095238</v>
      </c>
    </row>
    <row r="43" spans="1:23" s="88" customFormat="1" ht="15.75" x14ac:dyDescent="0.25">
      <c r="A43" s="85" t="s">
        <v>175</v>
      </c>
      <c r="B43" s="86" t="s">
        <v>11</v>
      </c>
      <c r="C43" s="87" t="s">
        <v>45</v>
      </c>
      <c r="D43" s="42">
        <f>'CENTRAL bbls'!D43/42</f>
        <v>0</v>
      </c>
      <c r="E43" s="42">
        <f>'CENTRAL bbls'!E43/42</f>
        <v>0</v>
      </c>
      <c r="F43" s="42">
        <f>'CENTRAL bbls'!F43/42</f>
        <v>0</v>
      </c>
      <c r="G43" s="42">
        <f>'CENTRAL bbls'!G43/42</f>
        <v>0</v>
      </c>
      <c r="H43" s="42">
        <f>'CENTRAL bbls'!H43/42</f>
        <v>0</v>
      </c>
      <c r="I43" s="42">
        <f>'CENTRAL bbls'!I43/42</f>
        <v>0</v>
      </c>
      <c r="J43" s="42">
        <f>'CENTRAL bbls'!J43/42</f>
        <v>0</v>
      </c>
      <c r="K43" s="42">
        <f>'CENTRAL bbls'!K43/42</f>
        <v>0</v>
      </c>
      <c r="L43" s="42">
        <f>'CENTRAL bbls'!L43/42</f>
        <v>0</v>
      </c>
      <c r="M43" s="42">
        <f>'CENTRAL bbls'!M43/42</f>
        <v>0</v>
      </c>
      <c r="N43" s="42">
        <f>'CENTRAL bbls'!N43/42</f>
        <v>0</v>
      </c>
      <c r="O43" s="42">
        <f>'CENTRAL bbls'!O43/42</f>
        <v>0</v>
      </c>
      <c r="P43" s="42">
        <f>'CENTRAL bbls'!P43/42</f>
        <v>4.6533333333333333</v>
      </c>
      <c r="Q43" s="42">
        <f>'CENTRAL bbls'!Q43/42</f>
        <v>3.9283333333333337</v>
      </c>
      <c r="R43" s="42">
        <f>'CENTRAL bbls'!R43/42</f>
        <v>0</v>
      </c>
      <c r="S43" s="42">
        <f>'CENTRAL bbls'!S43/42</f>
        <v>0</v>
      </c>
      <c r="T43" s="42">
        <f>'CENTRAL bbls'!T43/42</f>
        <v>0</v>
      </c>
      <c r="U43" s="42">
        <f>'CENTRAL bbls'!U43/42</f>
        <v>0</v>
      </c>
      <c r="V43" s="42">
        <f>'CENTRAL bbls'!V43/42</f>
        <v>0</v>
      </c>
      <c r="W43" s="42">
        <f>'CENTRAL bbls'!W43/42</f>
        <v>0</v>
      </c>
    </row>
    <row r="44" spans="1:23" s="88" customFormat="1" ht="15.75" x14ac:dyDescent="0.25">
      <c r="A44" s="85"/>
      <c r="B44" s="86"/>
      <c r="C44" s="87" t="s">
        <v>46</v>
      </c>
      <c r="D44" s="42">
        <f>'CENTRAL bbls'!D44/42</f>
        <v>6.241190476190476</v>
      </c>
      <c r="E44" s="42">
        <f>'CENTRAL bbls'!E44/42</f>
        <v>6.241190476190476</v>
      </c>
      <c r="F44" s="42">
        <f>'CENTRAL bbls'!F44/42</f>
        <v>6.241190476190476</v>
      </c>
      <c r="G44" s="42">
        <f>'CENTRAL bbls'!G44/42</f>
        <v>8.2607142857142861</v>
      </c>
      <c r="H44" s="42">
        <f>'CENTRAL bbls'!H44/42</f>
        <v>8.086904761904762</v>
      </c>
      <c r="I44" s="42">
        <f>'CENTRAL bbls'!I44/42</f>
        <v>7.3530952380952375</v>
      </c>
      <c r="J44" s="42">
        <f>'CENTRAL bbls'!J44/42</f>
        <v>8.937619047619048</v>
      </c>
      <c r="K44" s="42">
        <f>'CENTRAL bbls'!K44/42</f>
        <v>8.7997619047619047</v>
      </c>
      <c r="L44" s="42">
        <f>'CENTRAL bbls'!L44/42</f>
        <v>8.9945238095238089</v>
      </c>
      <c r="M44" s="42">
        <f>'CENTRAL bbls'!M44/42</f>
        <v>6.241190476190476</v>
      </c>
      <c r="N44" s="42">
        <f>'CENTRAL bbls'!N44/42</f>
        <v>0</v>
      </c>
      <c r="O44" s="42">
        <f>'CENTRAL bbls'!O44/42</f>
        <v>0</v>
      </c>
      <c r="P44" s="42">
        <f>'CENTRAL bbls'!P44/42</f>
        <v>0</v>
      </c>
      <c r="Q44" s="42">
        <f>'CENTRAL bbls'!Q44/42</f>
        <v>0</v>
      </c>
      <c r="R44" s="42">
        <f>'CENTRAL bbls'!R44/42</f>
        <v>0</v>
      </c>
      <c r="S44" s="42">
        <f>'CENTRAL bbls'!S44/42</f>
        <v>0</v>
      </c>
      <c r="T44" s="42">
        <f>'CENTRAL bbls'!T44/42</f>
        <v>0</v>
      </c>
      <c r="U44" s="42">
        <f>'CENTRAL bbls'!U44/42</f>
        <v>0</v>
      </c>
      <c r="V44" s="42">
        <f>'CENTRAL bbls'!V44/42</f>
        <v>0</v>
      </c>
      <c r="W44" s="42">
        <f>'CENTRAL bbls'!W44/42</f>
        <v>0</v>
      </c>
    </row>
    <row r="45" spans="1:23" s="88" customFormat="1" ht="15.75" x14ac:dyDescent="0.25">
      <c r="A45" s="89" t="s">
        <v>175</v>
      </c>
      <c r="B45" s="90" t="s">
        <v>11</v>
      </c>
      <c r="C45" s="91" t="s">
        <v>129</v>
      </c>
      <c r="D45" s="43">
        <f>'CENTRAL bbls'!D45/42</f>
        <v>0</v>
      </c>
      <c r="E45" s="43">
        <f>'CENTRAL bbls'!E45/42</f>
        <v>0</v>
      </c>
      <c r="F45" s="43">
        <f>'CENTRAL bbls'!F45/42</f>
        <v>0</v>
      </c>
      <c r="G45" s="43">
        <f>'CENTRAL bbls'!G45/42</f>
        <v>0</v>
      </c>
      <c r="H45" s="43">
        <f>'CENTRAL bbls'!H45/42</f>
        <v>0</v>
      </c>
      <c r="I45" s="61">
        <f>'CENTRAL bbls'!I45/42</f>
        <v>3.2771428571428567</v>
      </c>
      <c r="J45" s="43">
        <f>'CENTRAL bbls'!J45/42</f>
        <v>0</v>
      </c>
      <c r="K45" s="43">
        <f>'CENTRAL bbls'!K45/42</f>
        <v>0</v>
      </c>
      <c r="L45" s="43">
        <f>'CENTRAL bbls'!L45/42</f>
        <v>0</v>
      </c>
      <c r="M45" s="43">
        <f>'CENTRAL bbls'!M45/42</f>
        <v>0</v>
      </c>
      <c r="N45" s="43">
        <f>'CENTRAL bbls'!N45/42</f>
        <v>0</v>
      </c>
      <c r="O45" s="43">
        <f>'CENTRAL bbls'!O45/42</f>
        <v>0</v>
      </c>
      <c r="P45" s="43">
        <f>'CENTRAL bbls'!P45/42</f>
        <v>0</v>
      </c>
      <c r="Q45" s="43">
        <f>'CENTRAL bbls'!Q45/42</f>
        <v>0</v>
      </c>
      <c r="R45" s="43">
        <f>'CENTRAL bbls'!R45/42</f>
        <v>0</v>
      </c>
      <c r="S45" s="43">
        <f>'CENTRAL bbls'!S45/42</f>
        <v>0</v>
      </c>
      <c r="T45" s="43">
        <f>'CENTRAL bbls'!T45/42</f>
        <v>0</v>
      </c>
      <c r="U45" s="43">
        <f>'CENTRAL bbls'!U45/42</f>
        <v>0</v>
      </c>
      <c r="V45" s="43">
        <f>'CENTRAL bbls'!V45/42</f>
        <v>0</v>
      </c>
      <c r="W45" s="43">
        <f>'CENTRAL bbls'!W45/42</f>
        <v>0</v>
      </c>
    </row>
    <row r="46" spans="1:23" s="88" customFormat="1" ht="15.75" x14ac:dyDescent="0.25">
      <c r="A46" s="85" t="s">
        <v>175</v>
      </c>
      <c r="B46" s="86" t="s">
        <v>11</v>
      </c>
      <c r="C46" s="87" t="s">
        <v>47</v>
      </c>
      <c r="D46" s="42">
        <f>'CENTRAL bbls'!D46/42</f>
        <v>13.470714285714285</v>
      </c>
      <c r="E46" s="42">
        <f>'CENTRAL bbls'!E46/42</f>
        <v>13.470714285714285</v>
      </c>
      <c r="F46" s="42">
        <f>'CENTRAL bbls'!F46/42</f>
        <v>13.470714285714285</v>
      </c>
      <c r="G46" s="42">
        <f>'CENTRAL bbls'!G46/42</f>
        <v>16.063571428571429</v>
      </c>
      <c r="H46" s="42">
        <f>'CENTRAL bbls'!H46/42</f>
        <v>15.839285714285714</v>
      </c>
      <c r="I46" s="60">
        <f>'CENTRAL bbls'!I46/42</f>
        <v>3.2771428571428567</v>
      </c>
      <c r="J46" s="42">
        <f>'CENTRAL bbls'!J46/42</f>
        <v>6.866190476190476</v>
      </c>
      <c r="K46" s="42">
        <f>'CENTRAL bbls'!K46/42</f>
        <v>16.552142857142858</v>
      </c>
      <c r="L46" s="42">
        <f>'CENTRAL bbls'!L46/42</f>
        <v>15.207619047619048</v>
      </c>
      <c r="M46" s="42">
        <f>'CENTRAL bbls'!M46/42</f>
        <v>14.038095238095238</v>
      </c>
      <c r="N46" s="42">
        <f>'CENTRAL bbls'!N46/42</f>
        <v>0</v>
      </c>
      <c r="O46" s="42">
        <f>'CENTRAL bbls'!O46/42</f>
        <v>0</v>
      </c>
      <c r="P46" s="42">
        <f>'CENTRAL bbls'!P46/42</f>
        <v>0</v>
      </c>
      <c r="Q46" s="42">
        <f>'CENTRAL bbls'!Q46/42</f>
        <v>0</v>
      </c>
      <c r="R46" s="42">
        <f>'CENTRAL bbls'!R46/42</f>
        <v>0</v>
      </c>
      <c r="S46" s="42">
        <f>'CENTRAL bbls'!S46/42</f>
        <v>0</v>
      </c>
      <c r="T46" s="42">
        <f>'CENTRAL bbls'!T46/42</f>
        <v>0</v>
      </c>
      <c r="U46" s="42">
        <f>'CENTRAL bbls'!U46/42</f>
        <v>0</v>
      </c>
      <c r="V46" s="42">
        <f>'CENTRAL bbls'!V46/42</f>
        <v>0</v>
      </c>
      <c r="W46" s="42">
        <f>'CENTRAL bbls'!W46/42</f>
        <v>0</v>
      </c>
    </row>
    <row r="47" spans="1:23" s="88" customFormat="1" ht="15.75" x14ac:dyDescent="0.25">
      <c r="A47" s="85" t="s">
        <v>175</v>
      </c>
      <c r="B47" s="86"/>
      <c r="C47" s="87" t="s">
        <v>48</v>
      </c>
      <c r="D47" s="42">
        <f>'CENTRAL bbls'!D47/42</f>
        <v>13.865238095238096</v>
      </c>
      <c r="E47" s="42">
        <f>'CENTRAL bbls'!E47/42</f>
        <v>13.865238095238096</v>
      </c>
      <c r="F47" s="42">
        <f>'CENTRAL bbls'!F47/42</f>
        <v>13.865238095238096</v>
      </c>
      <c r="G47" s="42">
        <f>'CENTRAL bbls'!G47/42</f>
        <v>16.458333333333332</v>
      </c>
      <c r="H47" s="42">
        <f>'CENTRAL bbls'!H47/42</f>
        <v>16.235714285714284</v>
      </c>
      <c r="I47" s="60">
        <f>'CENTRAL bbls'!I47/42</f>
        <v>3.2771428571428567</v>
      </c>
      <c r="J47" s="42">
        <f>'CENTRAL bbls'!J47/42</f>
        <v>6.866190476190476</v>
      </c>
      <c r="K47" s="42">
        <f>'CENTRAL bbls'!K47/42</f>
        <v>16.94857142857143</v>
      </c>
      <c r="L47" s="42">
        <f>'CENTRAL bbls'!L47/42</f>
        <v>15.602142857142857</v>
      </c>
      <c r="M47" s="42">
        <f>'CENTRAL bbls'!M47/42</f>
        <v>14.43452380952381</v>
      </c>
      <c r="N47" s="42">
        <f>'CENTRAL bbls'!N47/42</f>
        <v>0</v>
      </c>
      <c r="O47" s="80">
        <f>'CENTRAL bbls'!O47/42</f>
        <v>13.129285714285713</v>
      </c>
      <c r="P47" s="42">
        <f>'CENTRAL bbls'!P47/42</f>
        <v>0</v>
      </c>
      <c r="Q47" s="42">
        <f>'CENTRAL bbls'!Q47/42</f>
        <v>0</v>
      </c>
      <c r="R47" s="42">
        <f>'CENTRAL bbls'!R47/42</f>
        <v>0</v>
      </c>
      <c r="S47" s="42">
        <f>'CENTRAL bbls'!S47/42</f>
        <v>0</v>
      </c>
      <c r="T47" s="42">
        <f>'CENTRAL bbls'!T47/42</f>
        <v>0</v>
      </c>
      <c r="U47" s="42">
        <f>'CENTRAL bbls'!U47/42</f>
        <v>0</v>
      </c>
      <c r="V47" s="42">
        <f>'CENTRAL bbls'!V47/42</f>
        <v>0</v>
      </c>
      <c r="W47" s="42">
        <f>'CENTRAL bbls'!W47/42</f>
        <v>0</v>
      </c>
    </row>
    <row r="48" spans="1:23" s="88" customFormat="1" ht="15.75" x14ac:dyDescent="0.25">
      <c r="A48" s="85" t="s">
        <v>175</v>
      </c>
      <c r="B48" s="86" t="s">
        <v>11</v>
      </c>
      <c r="C48" s="87" t="s">
        <v>49</v>
      </c>
      <c r="D48" s="42">
        <f>'CENTRAL bbls'!D48/42</f>
        <v>14.884523809523809</v>
      </c>
      <c r="E48" s="42">
        <f>'CENTRAL bbls'!E48/42</f>
        <v>14.884523809523809</v>
      </c>
      <c r="F48" s="42">
        <f>'CENTRAL bbls'!F48/42</f>
        <v>14.884523809523809</v>
      </c>
      <c r="G48" s="42">
        <f>'CENTRAL bbls'!G48/42</f>
        <v>17.668095238095237</v>
      </c>
      <c r="H48" s="42">
        <f>'CENTRAL bbls'!H48/42</f>
        <v>17.429285714285715</v>
      </c>
      <c r="I48" s="60">
        <f>'CENTRAL bbls'!I48/42</f>
        <v>3.5178571428571428</v>
      </c>
      <c r="J48" s="42">
        <f>'CENTRAL bbls'!J48/42</f>
        <v>7.3709523809523807</v>
      </c>
      <c r="K48" s="42">
        <f>'CENTRAL bbls'!K48/42</f>
        <v>18.142142857142858</v>
      </c>
      <c r="L48" s="42">
        <f>'CENTRAL bbls'!L48/42</f>
        <v>16.749523809523811</v>
      </c>
      <c r="M48" s="42">
        <f>'CENTRAL bbls'!M48/42</f>
        <v>15.495714285714287</v>
      </c>
      <c r="N48" s="42">
        <f>'CENTRAL bbls'!N48/42</f>
        <v>0</v>
      </c>
      <c r="O48" s="42">
        <f>'CENTRAL bbls'!O48/42</f>
        <v>0</v>
      </c>
      <c r="P48" s="42">
        <f>'CENTRAL bbls'!P48/42</f>
        <v>0</v>
      </c>
      <c r="Q48" s="42">
        <f>'CENTRAL bbls'!Q48/42</f>
        <v>0</v>
      </c>
      <c r="R48" s="42">
        <f>'CENTRAL bbls'!R48/42</f>
        <v>0</v>
      </c>
      <c r="S48" s="42">
        <f>'CENTRAL bbls'!S48/42</f>
        <v>0</v>
      </c>
      <c r="T48" s="42">
        <f>'CENTRAL bbls'!T48/42</f>
        <v>0</v>
      </c>
      <c r="U48" s="42">
        <f>'CENTRAL bbls'!U48/42</f>
        <v>0</v>
      </c>
      <c r="V48" s="42">
        <f>'CENTRAL bbls'!V48/42</f>
        <v>0</v>
      </c>
      <c r="W48" s="42">
        <f>'CENTRAL bbls'!W48/42</f>
        <v>0</v>
      </c>
    </row>
    <row r="49" spans="1:23" s="88" customFormat="1" ht="15.75" x14ac:dyDescent="0.25">
      <c r="A49" s="89" t="s">
        <v>175</v>
      </c>
      <c r="B49" s="90" t="s">
        <v>11</v>
      </c>
      <c r="C49" s="91" t="s">
        <v>50</v>
      </c>
      <c r="D49" s="43">
        <f>'CENTRAL bbls'!D49/42</f>
        <v>6.5004761904761903</v>
      </c>
      <c r="E49" s="43">
        <f>'CENTRAL bbls'!E49/42</f>
        <v>5.6790476190476191</v>
      </c>
      <c r="F49" s="43">
        <f>'CENTRAL bbls'!F49/42</f>
        <v>5.6790476190476191</v>
      </c>
      <c r="G49" s="43">
        <f>'CENTRAL bbls'!G49/42</f>
        <v>9.2192857142857143</v>
      </c>
      <c r="H49" s="43">
        <f>'CENTRAL bbls'!H49/42</f>
        <v>8.9849999999999994</v>
      </c>
      <c r="I49" s="43" t="e">
        <f>'CENTRAL bbls'!I49/42</f>
        <v>#VALUE!</v>
      </c>
      <c r="J49" s="43">
        <f>'CENTRAL bbls'!J49/42</f>
        <v>0</v>
      </c>
      <c r="K49" s="43">
        <f>'CENTRAL bbls'!K49/42</f>
        <v>9.6978571428571421</v>
      </c>
      <c r="L49" s="43">
        <f>'CENTRAL bbls'!L49/42</f>
        <v>0</v>
      </c>
      <c r="M49" s="43">
        <f>'CENTRAL bbls'!M49/42</f>
        <v>6.276190476190477</v>
      </c>
      <c r="N49" s="43">
        <f>'CENTRAL bbls'!N49/42</f>
        <v>0</v>
      </c>
      <c r="O49" s="43">
        <f>'CENTRAL bbls'!O49/42</f>
        <v>0</v>
      </c>
      <c r="P49" s="43">
        <f>'CENTRAL bbls'!P49/42</f>
        <v>0</v>
      </c>
      <c r="Q49" s="43">
        <f>'CENTRAL bbls'!Q49/42</f>
        <v>0</v>
      </c>
      <c r="R49" s="43">
        <f>'CENTRAL bbls'!R49/42</f>
        <v>0</v>
      </c>
      <c r="S49" s="43">
        <f>'CENTRAL bbls'!S49/42</f>
        <v>0</v>
      </c>
      <c r="T49" s="43">
        <f>'CENTRAL bbls'!T49/42</f>
        <v>13.738571428571428</v>
      </c>
      <c r="U49" s="43">
        <f>'CENTRAL bbls'!U49/42</f>
        <v>13.643333333333333</v>
      </c>
      <c r="V49" s="43">
        <f>'CENTRAL bbls'!V49/42</f>
        <v>13.643333333333333</v>
      </c>
      <c r="W49" s="43">
        <f>'CENTRAL bbls'!W49/42</f>
        <v>0</v>
      </c>
    </row>
    <row r="50" spans="1:23" s="88" customFormat="1" ht="15.75" x14ac:dyDescent="0.25">
      <c r="A50" s="85" t="s">
        <v>175</v>
      </c>
      <c r="B50" s="86" t="s">
        <v>11</v>
      </c>
      <c r="C50" s="87" t="s">
        <v>51</v>
      </c>
      <c r="D50" s="42">
        <f>'CENTRAL bbls'!D50/42</f>
        <v>8.3907142857142869</v>
      </c>
      <c r="E50" s="42">
        <f>'CENTRAL bbls'!E50/42</f>
        <v>8.3907142857142869</v>
      </c>
      <c r="F50" s="42">
        <f>'CENTRAL bbls'!F50/42</f>
        <v>8.3907142857142869</v>
      </c>
      <c r="G50" s="42">
        <f>'CENTRAL bbls'!G50/42</f>
        <v>10.96952380952381</v>
      </c>
      <c r="H50" s="42">
        <f>'CENTRAL bbls'!H50/42</f>
        <v>10.747619047619047</v>
      </c>
      <c r="I50" s="42">
        <f>'CENTRAL bbls'!I50/42</f>
        <v>0</v>
      </c>
      <c r="J50" s="42">
        <f>'CENTRAL bbls'!J50/42</f>
        <v>0</v>
      </c>
      <c r="K50" s="42">
        <f>'CENTRAL bbls'!K50/42</f>
        <v>11.460476190476189</v>
      </c>
      <c r="L50" s="42">
        <f>'CENTRAL bbls'!L50/42</f>
        <v>10.213095238095239</v>
      </c>
      <c r="M50" s="42">
        <f>'CENTRAL bbls'!M50/42</f>
        <v>8.9871428571428567</v>
      </c>
      <c r="N50" s="42">
        <f>'CENTRAL bbls'!N50/42</f>
        <v>0</v>
      </c>
      <c r="O50" s="42">
        <f>'CENTRAL bbls'!O50/42</f>
        <v>0</v>
      </c>
      <c r="P50" s="42">
        <f>'CENTRAL bbls'!P50/42</f>
        <v>0</v>
      </c>
      <c r="Q50" s="42">
        <f>'CENTRAL bbls'!Q50/42</f>
        <v>0</v>
      </c>
      <c r="R50" s="42">
        <f>'CENTRAL bbls'!R50/42</f>
        <v>0</v>
      </c>
      <c r="S50" s="42">
        <f>'CENTRAL bbls'!S50/42</f>
        <v>0</v>
      </c>
      <c r="T50" s="42">
        <f>'CENTRAL bbls'!T50/42</f>
        <v>0</v>
      </c>
      <c r="U50" s="42">
        <f>'CENTRAL bbls'!U50/42</f>
        <v>0</v>
      </c>
      <c r="V50" s="42">
        <f>'CENTRAL bbls'!V50/42</f>
        <v>0</v>
      </c>
      <c r="W50" s="42">
        <f>'CENTRAL bbls'!W50/42</f>
        <v>0</v>
      </c>
    </row>
    <row r="51" spans="1:23" s="88" customFormat="1" ht="15.75" x14ac:dyDescent="0.25">
      <c r="A51" s="85" t="s">
        <v>175</v>
      </c>
      <c r="B51" s="86" t="s">
        <v>11</v>
      </c>
      <c r="C51" s="87" t="s">
        <v>52</v>
      </c>
      <c r="D51" s="42">
        <f>'CENTRAL bbls'!D51/42</f>
        <v>0</v>
      </c>
      <c r="E51" s="42">
        <f>'CENTRAL bbls'!E51/42</f>
        <v>0</v>
      </c>
      <c r="F51" s="42">
        <f>'CENTRAL bbls'!F51/42</f>
        <v>0</v>
      </c>
      <c r="G51" s="42">
        <f>'CENTRAL bbls'!G51/42</f>
        <v>0</v>
      </c>
      <c r="H51" s="42">
        <f>'CENTRAL bbls'!H51/42</f>
        <v>0</v>
      </c>
      <c r="I51" s="60">
        <f>'CENTRAL bbls'!I51/42</f>
        <v>2.434047619047619</v>
      </c>
      <c r="J51" s="42">
        <f>'CENTRAL bbls'!J51/42</f>
        <v>0</v>
      </c>
      <c r="K51" s="42">
        <f>'CENTRAL bbls'!K51/42</f>
        <v>0</v>
      </c>
      <c r="L51" s="42">
        <f>'CENTRAL bbls'!L51/42</f>
        <v>0</v>
      </c>
      <c r="M51" s="42">
        <f>'CENTRAL bbls'!M51/42</f>
        <v>0</v>
      </c>
      <c r="N51" s="42">
        <f>'CENTRAL bbls'!N51/42</f>
        <v>0</v>
      </c>
      <c r="O51" s="42">
        <f>'CENTRAL bbls'!O51/42</f>
        <v>0</v>
      </c>
      <c r="P51" s="42">
        <f>'CENTRAL bbls'!P51/42</f>
        <v>0</v>
      </c>
      <c r="Q51" s="42">
        <f>'CENTRAL bbls'!Q51/42</f>
        <v>0</v>
      </c>
      <c r="R51" s="42">
        <f>'CENTRAL bbls'!R51/42</f>
        <v>0</v>
      </c>
      <c r="S51" s="42">
        <f>'CENTRAL bbls'!S51/42</f>
        <v>0</v>
      </c>
      <c r="T51" s="42">
        <f>'CENTRAL bbls'!T51/42</f>
        <v>0</v>
      </c>
      <c r="U51" s="42">
        <f>'CENTRAL bbls'!U51/42</f>
        <v>0</v>
      </c>
      <c r="V51" s="42">
        <f>'CENTRAL bbls'!V51/42</f>
        <v>0</v>
      </c>
      <c r="W51" s="42">
        <f>'CENTRAL bbls'!W51/42</f>
        <v>0</v>
      </c>
    </row>
    <row r="52" spans="1:23" s="88" customFormat="1" ht="15.75" x14ac:dyDescent="0.25">
      <c r="A52" s="85"/>
      <c r="B52" s="86" t="s">
        <v>11</v>
      </c>
      <c r="C52" s="87" t="s">
        <v>171</v>
      </c>
      <c r="D52" s="42">
        <f>'CENTRAL bbls'!D52/42</f>
        <v>9.5278571428571439</v>
      </c>
      <c r="E52" s="42">
        <f>'CENTRAL bbls'!E52/42</f>
        <v>9.5278571428571439</v>
      </c>
      <c r="F52" s="42">
        <f>'CENTRAL bbls'!F52/42</f>
        <v>9.5278571428571439</v>
      </c>
      <c r="G52" s="42">
        <f>'CENTRAL bbls'!G52/42</f>
        <v>9.1816666666666666</v>
      </c>
      <c r="H52" s="42">
        <f>'CENTRAL bbls'!H52/42</f>
        <v>9.1816666666666666</v>
      </c>
      <c r="I52" s="42">
        <f>'CENTRAL bbls'!I52/42</f>
        <v>0</v>
      </c>
      <c r="J52" s="42">
        <f>'CENTRAL bbls'!J52/42</f>
        <v>0</v>
      </c>
      <c r="K52" s="42" t="e">
        <f>'CENTRAL bbls'!K52/42</f>
        <v>#VALUE!</v>
      </c>
      <c r="L52" s="42">
        <f>'CENTRAL bbls'!L52/42</f>
        <v>0</v>
      </c>
      <c r="M52" s="42">
        <f>'CENTRAL bbls'!M52/42</f>
        <v>9.8745238095238097</v>
      </c>
      <c r="N52" s="42">
        <f>'CENTRAL bbls'!N52/42</f>
        <v>0</v>
      </c>
      <c r="O52" s="42">
        <f>'CENTRAL bbls'!O52/42</f>
        <v>0</v>
      </c>
      <c r="P52" s="42">
        <f>'CENTRAL bbls'!P52/42</f>
        <v>0</v>
      </c>
      <c r="Q52" s="42">
        <f>'CENTRAL bbls'!Q52/42</f>
        <v>0</v>
      </c>
      <c r="R52" s="42">
        <f>'CENTRAL bbls'!R52/42</f>
        <v>0</v>
      </c>
      <c r="S52" s="42">
        <f>'CENTRAL bbls'!S52/42</f>
        <v>0</v>
      </c>
      <c r="T52" s="42">
        <f>'CENTRAL bbls'!T52/42</f>
        <v>0</v>
      </c>
      <c r="U52" s="42">
        <f>'CENTRAL bbls'!U52/42</f>
        <v>0</v>
      </c>
      <c r="V52" s="42">
        <f>'CENTRAL bbls'!V52/42</f>
        <v>0</v>
      </c>
      <c r="W52" s="42">
        <f>'CENTRAL bbls'!W52/42</f>
        <v>23.88095238095238</v>
      </c>
    </row>
    <row r="53" spans="1:23" s="88" customFormat="1" ht="15.75" x14ac:dyDescent="0.25">
      <c r="A53" s="89"/>
      <c r="B53" s="90" t="s">
        <v>11</v>
      </c>
      <c r="C53" s="91" t="s">
        <v>172</v>
      </c>
      <c r="D53" s="43">
        <f>'CENTRAL bbls'!D53/42</f>
        <v>9.8745238095238097</v>
      </c>
      <c r="E53" s="43">
        <f>'CENTRAL bbls'!E53/42</f>
        <v>9.8745238095238097</v>
      </c>
      <c r="F53" s="43">
        <f>'CENTRAL bbls'!F53/42</f>
        <v>9.8745238095238097</v>
      </c>
      <c r="G53" s="43">
        <f>'CENTRAL bbls'!G53/42</f>
        <v>9.5276190476190479</v>
      </c>
      <c r="H53" s="43">
        <f>'CENTRAL bbls'!H53/42</f>
        <v>9.5276190476190479</v>
      </c>
      <c r="I53" s="43">
        <f>'CENTRAL bbls'!I53/42</f>
        <v>0</v>
      </c>
      <c r="J53" s="43">
        <f>'CENTRAL bbls'!J53/42</f>
        <v>0</v>
      </c>
      <c r="K53" s="43" t="e">
        <f>'CENTRAL bbls'!K53/42</f>
        <v>#VALUE!</v>
      </c>
      <c r="L53" s="43">
        <f>'CENTRAL bbls'!L53/42</f>
        <v>0</v>
      </c>
      <c r="M53" s="43">
        <f>'CENTRAL bbls'!M53/42</f>
        <v>10.220714285714285</v>
      </c>
      <c r="N53" s="43">
        <f>'CENTRAL bbls'!N53/42</f>
        <v>0</v>
      </c>
      <c r="O53" s="43">
        <f>'CENTRAL bbls'!O53/42</f>
        <v>0</v>
      </c>
      <c r="P53" s="43">
        <f>'CENTRAL bbls'!P53/42</f>
        <v>0</v>
      </c>
      <c r="Q53" s="43">
        <f>'CENTRAL bbls'!Q53/42</f>
        <v>0</v>
      </c>
      <c r="R53" s="43">
        <f>'CENTRAL bbls'!R53/42</f>
        <v>0</v>
      </c>
      <c r="S53" s="43">
        <f>'CENTRAL bbls'!S53/42</f>
        <v>0</v>
      </c>
      <c r="T53" s="43">
        <f>'CENTRAL bbls'!T53/42</f>
        <v>0</v>
      </c>
      <c r="U53" s="43">
        <f>'CENTRAL bbls'!U53/42</f>
        <v>0</v>
      </c>
      <c r="V53" s="43">
        <f>'CENTRAL bbls'!V53/42</f>
        <v>0</v>
      </c>
      <c r="W53" s="43">
        <f>'CENTRAL bbls'!W53/42</f>
        <v>24.227619047619047</v>
      </c>
    </row>
    <row r="54" spans="1:23" s="88" customFormat="1" ht="15.75" x14ac:dyDescent="0.25">
      <c r="A54" s="85" t="s">
        <v>175</v>
      </c>
      <c r="B54" s="86"/>
      <c r="C54" s="87" t="s">
        <v>53</v>
      </c>
      <c r="D54" s="54">
        <f>'CENTRAL bbls'!D54/42</f>
        <v>4.461666666666666</v>
      </c>
      <c r="E54" s="42">
        <f>'CENTRAL bbls'!E54/42</f>
        <v>4.461666666666666</v>
      </c>
      <c r="F54" s="42">
        <f>'CENTRAL bbls'!F54/42</f>
        <v>4.461666666666666</v>
      </c>
      <c r="G54" s="42">
        <f>'CENTRAL bbls'!G54/42</f>
        <v>4.2747619047619043</v>
      </c>
      <c r="H54" s="54">
        <f>'CENTRAL bbls'!H54/42</f>
        <v>4.0407142857142855</v>
      </c>
      <c r="I54" s="42">
        <f>'CENTRAL bbls'!I54/42</f>
        <v>15.47857142857143</v>
      </c>
      <c r="J54" s="42" t="e">
        <f>'CENTRAL bbls'!J54/42</f>
        <v>#VALUE!</v>
      </c>
      <c r="K54" s="54">
        <f>'CENTRAL bbls'!K54/42</f>
        <v>4.753571428571429</v>
      </c>
      <c r="L54" s="42">
        <f>'CENTRAL bbls'!L54/42</f>
        <v>6.2840476190476195</v>
      </c>
      <c r="M54" s="42">
        <f>'CENTRAL bbls'!M54/42</f>
        <v>5.0580952380952384</v>
      </c>
      <c r="N54" s="42">
        <f>'CENTRAL bbls'!N54/42</f>
        <v>0</v>
      </c>
      <c r="O54" s="42">
        <f>'CENTRAL bbls'!O54/42</f>
        <v>0</v>
      </c>
      <c r="P54" s="42">
        <f>'CENTRAL bbls'!P54/42</f>
        <v>0</v>
      </c>
      <c r="Q54" s="42">
        <f>'CENTRAL bbls'!Q54/42</f>
        <v>0</v>
      </c>
      <c r="R54" s="42">
        <f>'CENTRAL bbls'!R54/42</f>
        <v>0</v>
      </c>
      <c r="S54" s="42">
        <f>'CENTRAL bbls'!S54/42</f>
        <v>0</v>
      </c>
      <c r="T54" s="42">
        <f>'CENTRAL bbls'!T54/42</f>
        <v>0</v>
      </c>
      <c r="U54" s="42">
        <f>'CENTRAL bbls'!U54/42</f>
        <v>0</v>
      </c>
      <c r="V54" s="42">
        <f>'CENTRAL bbls'!V54/42</f>
        <v>0</v>
      </c>
      <c r="W54" s="42">
        <f>'CENTRAL bbls'!W54/42</f>
        <v>0</v>
      </c>
    </row>
    <row r="55" spans="1:23" s="88" customFormat="1" ht="15.75" x14ac:dyDescent="0.25">
      <c r="A55" s="85" t="s">
        <v>175</v>
      </c>
      <c r="B55" s="86" t="s">
        <v>11</v>
      </c>
      <c r="C55" s="87" t="s">
        <v>103</v>
      </c>
      <c r="D55" s="54">
        <f>'CENTRAL bbls'!D55/42</f>
        <v>3.8664285714285711</v>
      </c>
      <c r="E55" s="42">
        <f>'CENTRAL bbls'!E55/42</f>
        <v>3.8664285714285711</v>
      </c>
      <c r="F55" s="42">
        <f>'CENTRAL bbls'!F55/42</f>
        <v>3.8664285714285711</v>
      </c>
      <c r="G55" s="42">
        <f>'CENTRAL bbls'!G55/42</f>
        <v>3.6795238095238094</v>
      </c>
      <c r="H55" s="54">
        <f>'CENTRAL bbls'!H55/42</f>
        <v>3.4454761904761906</v>
      </c>
      <c r="I55" s="42">
        <f>'CENTRAL bbls'!I55/42</f>
        <v>0</v>
      </c>
      <c r="J55" s="42">
        <f>'CENTRAL bbls'!J55/42</f>
        <v>0</v>
      </c>
      <c r="K55" s="54">
        <f>'CENTRAL bbls'!K55/42</f>
        <v>4.1583333333333332</v>
      </c>
      <c r="L55" s="42">
        <f>'CENTRAL bbls'!L55/42</f>
        <v>0</v>
      </c>
      <c r="M55" s="42">
        <f>'CENTRAL bbls'!M55/42</f>
        <v>3.9945238095238098</v>
      </c>
      <c r="N55" s="42">
        <f>'CENTRAL bbls'!N55/42</f>
        <v>0</v>
      </c>
      <c r="O55" s="42">
        <f>'CENTRAL bbls'!O55/42</f>
        <v>0</v>
      </c>
      <c r="P55" s="42">
        <f>'CENTRAL bbls'!P55/42</f>
        <v>0</v>
      </c>
      <c r="Q55" s="42">
        <f>'CENTRAL bbls'!Q55/42</f>
        <v>0</v>
      </c>
      <c r="R55" s="42">
        <f>'CENTRAL bbls'!R55/42</f>
        <v>0</v>
      </c>
      <c r="S55" s="42">
        <f>'CENTRAL bbls'!S55/42</f>
        <v>0</v>
      </c>
      <c r="T55" s="42">
        <f>'CENTRAL bbls'!T55/42</f>
        <v>0</v>
      </c>
      <c r="U55" s="42">
        <f>'CENTRAL bbls'!U55/42</f>
        <v>0</v>
      </c>
      <c r="V55" s="42">
        <f>'CENTRAL bbls'!V55/42</f>
        <v>0</v>
      </c>
      <c r="W55" s="42">
        <f>'CENTRAL bbls'!W55/42</f>
        <v>0</v>
      </c>
    </row>
    <row r="56" spans="1:23" s="88" customFormat="1" ht="15.75" x14ac:dyDescent="0.25">
      <c r="A56" s="85" t="s">
        <v>175</v>
      </c>
      <c r="B56" s="86" t="s">
        <v>11</v>
      </c>
      <c r="C56" s="87" t="s">
        <v>54</v>
      </c>
      <c r="D56" s="42">
        <f>'CENTRAL bbls'!D56/42</f>
        <v>7.3552380952380956</v>
      </c>
      <c r="E56" s="42">
        <f>'CENTRAL bbls'!E56/42</f>
        <v>5.8276190476190477</v>
      </c>
      <c r="F56" s="42">
        <f>'CENTRAL bbls'!F56/42</f>
        <v>5.8276190476190477</v>
      </c>
      <c r="G56" s="42">
        <f>'CENTRAL bbls'!G56/42</f>
        <v>9.9333333333333336</v>
      </c>
      <c r="H56" s="42">
        <f>'CENTRAL bbls'!H56/42</f>
        <v>9.7099999999999991</v>
      </c>
      <c r="I56" s="42">
        <f>'CENTRAL bbls'!I56/42</f>
        <v>11.118333333333334</v>
      </c>
      <c r="J56" s="42">
        <f>'CENTRAL bbls'!J56/42</f>
        <v>0</v>
      </c>
      <c r="K56" s="42">
        <f>'CENTRAL bbls'!K56/42</f>
        <v>10.422857142857143</v>
      </c>
      <c r="L56" s="42">
        <f>'CENTRAL bbls'!L56/42</f>
        <v>0</v>
      </c>
      <c r="M56" s="42">
        <f>'CENTRAL bbls'!M56/42</f>
        <v>6.3571428571428568</v>
      </c>
      <c r="N56" s="42">
        <f>'CENTRAL bbls'!N56/42</f>
        <v>0</v>
      </c>
      <c r="O56" s="42">
        <f>'CENTRAL bbls'!O56/42</f>
        <v>0</v>
      </c>
      <c r="P56" s="42">
        <f>'CENTRAL bbls'!P56/42</f>
        <v>0</v>
      </c>
      <c r="Q56" s="42">
        <f>'CENTRAL bbls'!Q56/42</f>
        <v>0</v>
      </c>
      <c r="R56" s="42">
        <f>'CENTRAL bbls'!R56/42</f>
        <v>0</v>
      </c>
      <c r="S56" s="42">
        <f>'CENTRAL bbls'!S56/42</f>
        <v>0</v>
      </c>
      <c r="T56" s="42">
        <f>'CENTRAL bbls'!T56/42</f>
        <v>0</v>
      </c>
      <c r="U56" s="42">
        <f>'CENTRAL bbls'!U56/42</f>
        <v>0</v>
      </c>
      <c r="V56" s="42">
        <f>'CENTRAL bbls'!V56/42</f>
        <v>0</v>
      </c>
      <c r="W56" s="42">
        <f>'CENTRAL bbls'!W56/42</f>
        <v>0</v>
      </c>
    </row>
    <row r="57" spans="1:23" s="88" customFormat="1" ht="15.75" x14ac:dyDescent="0.25">
      <c r="A57" s="89" t="s">
        <v>175</v>
      </c>
      <c r="B57" s="90" t="s">
        <v>11</v>
      </c>
      <c r="C57" s="91" t="s">
        <v>55</v>
      </c>
      <c r="D57" s="43">
        <f>'CENTRAL bbls'!D57/42</f>
        <v>8.5611904761904754</v>
      </c>
      <c r="E57" s="43">
        <f>'CENTRAL bbls'!E57/42</f>
        <v>8.5611904761904754</v>
      </c>
      <c r="F57" s="43">
        <f>'CENTRAL bbls'!F57/42</f>
        <v>8.5611904761904754</v>
      </c>
      <c r="G57" s="43">
        <f>'CENTRAL bbls'!G57/42</f>
        <v>11.067619047619047</v>
      </c>
      <c r="H57" s="43">
        <f>'CENTRAL bbls'!H57/42</f>
        <v>10.852380952380953</v>
      </c>
      <c r="I57" s="43">
        <f>'CENTRAL bbls'!I57/42</f>
        <v>8.4630952380952387</v>
      </c>
      <c r="J57" s="43">
        <f>'CENTRAL bbls'!J57/42</f>
        <v>0</v>
      </c>
      <c r="K57" s="43">
        <f>'CENTRAL bbls'!K57/42</f>
        <v>11.565238095238096</v>
      </c>
      <c r="L57" s="43">
        <f>'CENTRAL bbls'!L57/42</f>
        <v>11.557142857142857</v>
      </c>
      <c r="M57" s="43">
        <f>'CENTRAL bbls'!M57/42</f>
        <v>9.1102380952380955</v>
      </c>
      <c r="N57" s="43">
        <f>'CENTRAL bbls'!N57/42</f>
        <v>0</v>
      </c>
      <c r="O57" s="43">
        <f>'CENTRAL bbls'!O57/42</f>
        <v>0</v>
      </c>
      <c r="P57" s="43">
        <f>'CENTRAL bbls'!P57/42</f>
        <v>0</v>
      </c>
      <c r="Q57" s="43">
        <f>'CENTRAL bbls'!Q57/42</f>
        <v>0</v>
      </c>
      <c r="R57" s="43">
        <f>'CENTRAL bbls'!R57/42</f>
        <v>0</v>
      </c>
      <c r="S57" s="43">
        <f>'CENTRAL bbls'!S57/42</f>
        <v>0</v>
      </c>
      <c r="T57" s="43">
        <f>'CENTRAL bbls'!T57/42</f>
        <v>0</v>
      </c>
      <c r="U57" s="43">
        <f>'CENTRAL bbls'!U57/42</f>
        <v>0</v>
      </c>
      <c r="V57" s="43">
        <f>'CENTRAL bbls'!V57/42</f>
        <v>0</v>
      </c>
      <c r="W57" s="43">
        <f>'CENTRAL bbls'!W57/42</f>
        <v>0</v>
      </c>
    </row>
    <row r="58" spans="1:23" s="88" customFormat="1" ht="15.75" x14ac:dyDescent="0.25">
      <c r="A58" s="85" t="s">
        <v>175</v>
      </c>
      <c r="B58" s="86"/>
      <c r="C58" s="87" t="s">
        <v>56</v>
      </c>
      <c r="D58" s="42">
        <f>'CENTRAL bbls'!D58/42</f>
        <v>8.3997619047619061</v>
      </c>
      <c r="E58" s="42">
        <f>'CENTRAL bbls'!E58/42</f>
        <v>8.3997619047619061</v>
      </c>
      <c r="F58" s="42">
        <f>'CENTRAL bbls'!F58/42</f>
        <v>8.3997619047619061</v>
      </c>
      <c r="G58" s="42">
        <f>'CENTRAL bbls'!G58/42</f>
        <v>10.858809523809523</v>
      </c>
      <c r="H58" s="42">
        <f>'CENTRAL bbls'!H58/42</f>
        <v>10.647619047619047</v>
      </c>
      <c r="I58" s="42">
        <f>'CENTRAL bbls'!I58/42</f>
        <v>8.3033333333333328</v>
      </c>
      <c r="J58" s="42">
        <f>'CENTRAL bbls'!J58/42</f>
        <v>0</v>
      </c>
      <c r="K58" s="42">
        <f>'CENTRAL bbls'!K58/42</f>
        <v>11.36047619047619</v>
      </c>
      <c r="L58" s="42">
        <f>'CENTRAL bbls'!L58/42</f>
        <v>11.339047619047619</v>
      </c>
      <c r="M58" s="42">
        <f>'CENTRAL bbls'!M58/42</f>
        <v>8.9383333333333344</v>
      </c>
      <c r="N58" s="42">
        <f>'CENTRAL bbls'!N58/42</f>
        <v>0</v>
      </c>
      <c r="O58" s="42">
        <f>'CENTRAL bbls'!O58/42</f>
        <v>0</v>
      </c>
      <c r="P58" s="42">
        <f>'CENTRAL bbls'!P58/42</f>
        <v>0</v>
      </c>
      <c r="Q58" s="42">
        <f>'CENTRAL bbls'!Q58/42</f>
        <v>0</v>
      </c>
      <c r="R58" s="42">
        <f>'CENTRAL bbls'!R58/42</f>
        <v>0</v>
      </c>
      <c r="S58" s="42">
        <f>'CENTRAL bbls'!S58/42</f>
        <v>0</v>
      </c>
      <c r="T58" s="42">
        <f>'CENTRAL bbls'!T58/42</f>
        <v>0</v>
      </c>
      <c r="U58" s="42">
        <f>'CENTRAL bbls'!U58/42</f>
        <v>0</v>
      </c>
      <c r="V58" s="42">
        <f>'CENTRAL bbls'!V58/42</f>
        <v>0</v>
      </c>
      <c r="W58" s="42">
        <f>'CENTRAL bbls'!W58/42</f>
        <v>0</v>
      </c>
    </row>
    <row r="59" spans="1:23" s="88" customFormat="1" ht="15.75" x14ac:dyDescent="0.25">
      <c r="A59" s="85" t="s">
        <v>175</v>
      </c>
      <c r="B59" s="86"/>
      <c r="C59" s="87" t="s">
        <v>57</v>
      </c>
      <c r="D59" s="42">
        <f>'CENTRAL bbls'!D59/42</f>
        <v>10.142142857142858</v>
      </c>
      <c r="E59" s="42">
        <f>'CENTRAL bbls'!E59/42</f>
        <v>10.142142857142858</v>
      </c>
      <c r="F59" s="42">
        <f>'CENTRAL bbls'!F59/42</f>
        <v>10.142142857142858</v>
      </c>
      <c r="G59" s="42">
        <f>'CENTRAL bbls'!G59/42</f>
        <v>12.784047619047618</v>
      </c>
      <c r="H59" s="42">
        <f>'CENTRAL bbls'!H59/42</f>
        <v>12.556190476190476</v>
      </c>
      <c r="I59" s="42">
        <f>'CENTRAL bbls'!I59/42</f>
        <v>15.036190476190475</v>
      </c>
      <c r="J59" s="42">
        <f>'CENTRAL bbls'!J59/42</f>
        <v>0</v>
      </c>
      <c r="K59" s="42">
        <f>'CENTRAL bbls'!K59/42</f>
        <v>13.269047619047617</v>
      </c>
      <c r="L59" s="42">
        <f>'CENTRAL bbls'!L59/42</f>
        <v>11.911190476190475</v>
      </c>
      <c r="M59" s="42">
        <f>'CENTRAL bbls'!M59/42</f>
        <v>10.720952380952379</v>
      </c>
      <c r="N59" s="42">
        <f>'CENTRAL bbls'!N59/42</f>
        <v>0</v>
      </c>
      <c r="O59" s="42">
        <f>'CENTRAL bbls'!O59/42</f>
        <v>0</v>
      </c>
      <c r="P59" s="42">
        <f>'CENTRAL bbls'!P59/42</f>
        <v>0</v>
      </c>
      <c r="Q59" s="42">
        <f>'CENTRAL bbls'!Q59/42</f>
        <v>0</v>
      </c>
      <c r="R59" s="42">
        <f>'CENTRAL bbls'!R59/42</f>
        <v>0</v>
      </c>
      <c r="S59" s="42">
        <f>'CENTRAL bbls'!S59/42</f>
        <v>0</v>
      </c>
      <c r="T59" s="42">
        <f>'CENTRAL bbls'!T59/42</f>
        <v>0</v>
      </c>
      <c r="U59" s="42">
        <f>'CENTRAL bbls'!U59/42</f>
        <v>0</v>
      </c>
      <c r="V59" s="42">
        <f>'CENTRAL bbls'!V59/42</f>
        <v>0</v>
      </c>
      <c r="W59" s="42">
        <f>'CENTRAL bbls'!W59/42</f>
        <v>0</v>
      </c>
    </row>
    <row r="60" spans="1:23" s="88" customFormat="1" ht="15.75" x14ac:dyDescent="0.25">
      <c r="A60" s="85" t="s">
        <v>175</v>
      </c>
      <c r="B60" s="86" t="s">
        <v>11</v>
      </c>
      <c r="C60" s="87" t="s">
        <v>58</v>
      </c>
      <c r="D60" s="42">
        <f>'CENTRAL bbls'!D60/42</f>
        <v>14.134047619047619</v>
      </c>
      <c r="E60" s="42">
        <f>'CENTRAL bbls'!E60/42</f>
        <v>14.134047619047619</v>
      </c>
      <c r="F60" s="42">
        <f>'CENTRAL bbls'!F60/42</f>
        <v>14.134047619047619</v>
      </c>
      <c r="G60" s="42">
        <f>'CENTRAL bbls'!G60/42</f>
        <v>16.855</v>
      </c>
      <c r="H60" s="42">
        <f>'CENTRAL bbls'!H60/42</f>
        <v>16.619523809523809</v>
      </c>
      <c r="I60" s="60">
        <f>'CENTRAL bbls'!I60/42</f>
        <v>2.5540476190476191</v>
      </c>
      <c r="J60" s="42">
        <f>'CENTRAL bbls'!J60/42</f>
        <v>0</v>
      </c>
      <c r="K60" s="42">
        <f>'CENTRAL bbls'!K60/42</f>
        <v>17.332380952380952</v>
      </c>
      <c r="L60" s="42">
        <f>'CENTRAL bbls'!L60/42</f>
        <v>0</v>
      </c>
      <c r="M60" s="42">
        <f>'CENTRAL bbls'!M60/42</f>
        <v>14.729523809523808</v>
      </c>
      <c r="N60" s="42">
        <f>'CENTRAL bbls'!N60/42</f>
        <v>0</v>
      </c>
      <c r="O60" s="42">
        <f>'CENTRAL bbls'!O60/42</f>
        <v>0</v>
      </c>
      <c r="P60" s="42">
        <f>'CENTRAL bbls'!P60/42</f>
        <v>0</v>
      </c>
      <c r="Q60" s="42">
        <f>'CENTRAL bbls'!Q60/42</f>
        <v>0</v>
      </c>
      <c r="R60" s="42">
        <f>'CENTRAL bbls'!R60/42</f>
        <v>0</v>
      </c>
      <c r="S60" s="42">
        <f>'CENTRAL bbls'!S60/42</f>
        <v>0</v>
      </c>
      <c r="T60" s="42">
        <f>'CENTRAL bbls'!T60/42</f>
        <v>0</v>
      </c>
      <c r="U60" s="42">
        <f>'CENTRAL bbls'!U60/42</f>
        <v>0</v>
      </c>
      <c r="V60" s="42">
        <f>'CENTRAL bbls'!V60/42</f>
        <v>0</v>
      </c>
      <c r="W60" s="42">
        <f>'CENTRAL bbls'!W60/42</f>
        <v>0</v>
      </c>
    </row>
    <row r="61" spans="1:23" s="88" customFormat="1" ht="15.75" x14ac:dyDescent="0.25">
      <c r="A61" s="89"/>
      <c r="B61" s="90"/>
      <c r="C61" s="91" t="s">
        <v>59</v>
      </c>
      <c r="D61" s="43">
        <f>'CENTRAL bbls'!D61/42</f>
        <v>9.838571428571429</v>
      </c>
      <c r="E61" s="43">
        <f>'CENTRAL bbls'!E61/42</f>
        <v>9.838571428571429</v>
      </c>
      <c r="F61" s="43">
        <f>'CENTRAL bbls'!F61/42</f>
        <v>9.838571428571429</v>
      </c>
      <c r="G61" s="43">
        <f>'CENTRAL bbls'!G61/42</f>
        <v>11.858095238095238</v>
      </c>
      <c r="H61" s="43">
        <f>'CENTRAL bbls'!H61/42</f>
        <v>11.684761904761904</v>
      </c>
      <c r="I61" s="61">
        <f>'CENTRAL bbls'!I61/42</f>
        <v>5.0209523809523811</v>
      </c>
      <c r="J61" s="43">
        <f>'CENTRAL bbls'!J61/42</f>
        <v>6.609285714285714</v>
      </c>
      <c r="K61" s="43">
        <f>'CENTRAL bbls'!K61/42</f>
        <v>12.397619047619049</v>
      </c>
      <c r="L61" s="43">
        <f>'CENTRAL bbls'!L61/42</f>
        <v>11.634285714285713</v>
      </c>
      <c r="M61" s="43">
        <f>'CENTRAL bbls'!M61/42</f>
        <v>10.328809523809523</v>
      </c>
      <c r="N61" s="43">
        <f>'CENTRAL bbls'!N61/42</f>
        <v>0</v>
      </c>
      <c r="O61" s="43">
        <f>'CENTRAL bbls'!O61/42</f>
        <v>0</v>
      </c>
      <c r="P61" s="43">
        <f>'CENTRAL bbls'!P61/42</f>
        <v>0</v>
      </c>
      <c r="Q61" s="43">
        <f>'CENTRAL bbls'!Q61/42</f>
        <v>0</v>
      </c>
      <c r="R61" s="43">
        <f>'CENTRAL bbls'!R61/42</f>
        <v>0</v>
      </c>
      <c r="S61" s="43">
        <f>'CENTRAL bbls'!S61/42</f>
        <v>0</v>
      </c>
      <c r="T61" s="43">
        <f>'CENTRAL bbls'!T61/42</f>
        <v>0</v>
      </c>
      <c r="U61" s="43">
        <f>'CENTRAL bbls'!U61/42</f>
        <v>0</v>
      </c>
      <c r="V61" s="43">
        <f>'CENTRAL bbls'!V61/42</f>
        <v>0</v>
      </c>
      <c r="W61" s="43">
        <f>'CENTRAL bbls'!W61/42</f>
        <v>0</v>
      </c>
    </row>
    <row r="62" spans="1:23" s="88" customFormat="1" ht="15.75" x14ac:dyDescent="0.25">
      <c r="A62" s="85"/>
      <c r="B62" s="86" t="s">
        <v>11</v>
      </c>
      <c r="C62" s="87" t="s">
        <v>60</v>
      </c>
      <c r="D62" s="42">
        <f>'CENTRAL bbls'!D62/42</f>
        <v>7.449523809523809</v>
      </c>
      <c r="E62" s="42">
        <f>'CENTRAL bbls'!E62/42</f>
        <v>6.7509523809523815</v>
      </c>
      <c r="F62" s="42">
        <f>'CENTRAL bbls'!F62/42</f>
        <v>6.7509523809523815</v>
      </c>
      <c r="G62" s="42">
        <f>'CENTRAL bbls'!G62/42</f>
        <v>9.7595238095238095</v>
      </c>
      <c r="H62" s="42">
        <f>'CENTRAL bbls'!H62/42</f>
        <v>9.5602380952380948</v>
      </c>
      <c r="I62" s="42">
        <f>'CENTRAL bbls'!I62/42</f>
        <v>13.165238095238097</v>
      </c>
      <c r="J62" s="42">
        <f>'CENTRAL bbls'!J62/42</f>
        <v>0</v>
      </c>
      <c r="K62" s="42">
        <f>'CENTRAL bbls'!K62/42</f>
        <v>10.273095238095239</v>
      </c>
      <c r="L62" s="42">
        <f>'CENTRAL bbls'!L62/42</f>
        <v>0</v>
      </c>
      <c r="M62" s="42">
        <f>'CENTRAL bbls'!M62/42</f>
        <v>7.2583333333333337</v>
      </c>
      <c r="N62" s="42">
        <f>'CENTRAL bbls'!N62/42</f>
        <v>0</v>
      </c>
      <c r="O62" s="42">
        <f>'CENTRAL bbls'!O62/42</f>
        <v>0</v>
      </c>
      <c r="P62" s="42">
        <f>'CENTRAL bbls'!P62/42</f>
        <v>0</v>
      </c>
      <c r="Q62" s="42">
        <f>'CENTRAL bbls'!Q62/42</f>
        <v>0</v>
      </c>
      <c r="R62" s="42">
        <f>'CENTRAL bbls'!R62/42</f>
        <v>1.9261904761904762</v>
      </c>
      <c r="S62" s="42">
        <f>'CENTRAL bbls'!S62/42</f>
        <v>8.8861904761904764</v>
      </c>
      <c r="T62" s="42">
        <f>'CENTRAL bbls'!T62/42</f>
        <v>14.687619047619048</v>
      </c>
      <c r="U62" s="42">
        <f>'CENTRAL bbls'!U62/42</f>
        <v>14.592380952380953</v>
      </c>
      <c r="V62" s="42">
        <f>'CENTRAL bbls'!V62/42</f>
        <v>14.592380952380953</v>
      </c>
      <c r="W62" s="42">
        <f>'CENTRAL bbls'!W62/42</f>
        <v>0</v>
      </c>
    </row>
    <row r="63" spans="1:23" s="88" customFormat="1" ht="15.75" x14ac:dyDescent="0.25">
      <c r="A63" s="85"/>
      <c r="B63" s="86" t="s">
        <v>11</v>
      </c>
      <c r="C63" s="87" t="s">
        <v>61</v>
      </c>
      <c r="D63" s="42">
        <f>'CENTRAL bbls'!D63/42</f>
        <v>7.831666666666667</v>
      </c>
      <c r="E63" s="56">
        <f>'CENTRAL bbls'!E63/42</f>
        <v>7.831666666666667</v>
      </c>
      <c r="F63" s="56">
        <f>'CENTRAL bbls'!F63/42</f>
        <v>3.921904761904762</v>
      </c>
      <c r="G63" s="42">
        <f>'CENTRAL bbls'!G63/42</f>
        <v>9.9504761904761914</v>
      </c>
      <c r="H63" s="42">
        <f>'CENTRAL bbls'!H63/42</f>
        <v>9.7676190476190481</v>
      </c>
      <c r="I63" s="42">
        <f>'CENTRAL bbls'!I63/42</f>
        <v>13.96904761904762</v>
      </c>
      <c r="J63" s="42">
        <f>'CENTRAL bbls'!J63/42</f>
        <v>0</v>
      </c>
      <c r="K63" s="42">
        <f>'CENTRAL bbls'!K63/42</f>
        <v>10.480476190476191</v>
      </c>
      <c r="L63" s="42">
        <f>'CENTRAL bbls'!L63/42</f>
        <v>0</v>
      </c>
      <c r="M63" s="56">
        <f>'CENTRAL bbls'!M63/42</f>
        <v>4.4121428571428574</v>
      </c>
      <c r="N63" s="42">
        <f>'CENTRAL bbls'!N63/42</f>
        <v>0</v>
      </c>
      <c r="O63" s="42">
        <f>'CENTRAL bbls'!O63/42</f>
        <v>0</v>
      </c>
      <c r="P63" s="42">
        <f>'CENTRAL bbls'!P63/42</f>
        <v>0</v>
      </c>
      <c r="Q63" s="42">
        <f>'CENTRAL bbls'!Q63/42</f>
        <v>0</v>
      </c>
      <c r="R63" s="42">
        <f>'CENTRAL bbls'!R63/42</f>
        <v>0</v>
      </c>
      <c r="S63" s="42">
        <f>'CENTRAL bbls'!S63/42</f>
        <v>0</v>
      </c>
      <c r="T63" s="42">
        <f>'CENTRAL bbls'!T63/42</f>
        <v>0</v>
      </c>
      <c r="U63" s="42">
        <f>'CENTRAL bbls'!U63/42</f>
        <v>0</v>
      </c>
      <c r="V63" s="42">
        <f>'CENTRAL bbls'!V63/42</f>
        <v>0</v>
      </c>
      <c r="W63" s="42">
        <f>'CENTRAL bbls'!W63/42</f>
        <v>0</v>
      </c>
    </row>
    <row r="64" spans="1:23" s="88" customFormat="1" ht="15.75" x14ac:dyDescent="0.25">
      <c r="A64" s="85"/>
      <c r="B64" s="86"/>
      <c r="C64" s="87" t="s">
        <v>62</v>
      </c>
      <c r="D64" s="42">
        <f>'CENTRAL bbls'!D64/42</f>
        <v>7.9897619047619042</v>
      </c>
      <c r="E64" s="42">
        <f>'CENTRAL bbls'!E64/42</f>
        <v>7.9897619047619042</v>
      </c>
      <c r="F64" s="42">
        <f>'CENTRAL bbls'!F64/42</f>
        <v>7.9897619047619042</v>
      </c>
      <c r="G64" s="42">
        <f>'CENTRAL bbls'!G64/42</f>
        <v>10.010714285714286</v>
      </c>
      <c r="H64" s="42">
        <f>'CENTRAL bbls'!H64/42</f>
        <v>9.8361904761904757</v>
      </c>
      <c r="I64" s="42">
        <f>'CENTRAL bbls'!I64/42</f>
        <v>7.4519047619047623</v>
      </c>
      <c r="J64" s="42">
        <f>'CENTRAL bbls'!J64/42</f>
        <v>9.036190476190475</v>
      </c>
      <c r="K64" s="42">
        <f>'CENTRAL bbls'!K64/42</f>
        <v>10.549047619047618</v>
      </c>
      <c r="L64" s="42">
        <f>'CENTRAL bbls'!L64/42</f>
        <v>10.904523809523809</v>
      </c>
      <c r="M64" s="42">
        <f>'CENTRAL bbls'!M64/42</f>
        <v>7.9897619047619042</v>
      </c>
      <c r="N64" s="42">
        <f>'CENTRAL bbls'!N64/42</f>
        <v>0</v>
      </c>
      <c r="O64" s="42">
        <f>'CENTRAL bbls'!O64/42</f>
        <v>0</v>
      </c>
      <c r="P64" s="42">
        <f>'CENTRAL bbls'!P64/42</f>
        <v>0</v>
      </c>
      <c r="Q64" s="42">
        <f>'CENTRAL bbls'!Q64/42</f>
        <v>0</v>
      </c>
      <c r="R64" s="42">
        <f>'CENTRAL bbls'!R64/42</f>
        <v>0</v>
      </c>
      <c r="S64" s="42">
        <f>'CENTRAL bbls'!S64/42</f>
        <v>0</v>
      </c>
      <c r="T64" s="42">
        <f>'CENTRAL bbls'!T64/42</f>
        <v>0</v>
      </c>
      <c r="U64" s="42">
        <f>'CENTRAL bbls'!U64/42</f>
        <v>0</v>
      </c>
      <c r="V64" s="42">
        <f>'CENTRAL bbls'!V64/42</f>
        <v>0</v>
      </c>
      <c r="W64" s="42">
        <f>'CENTRAL bbls'!W64/42</f>
        <v>0</v>
      </c>
    </row>
    <row r="65" spans="1:33" s="88" customFormat="1" ht="15.75" x14ac:dyDescent="0.25">
      <c r="A65" s="89"/>
      <c r="B65" s="90"/>
      <c r="C65" s="91" t="s">
        <v>63</v>
      </c>
      <c r="D65" s="43">
        <f>'CENTRAL bbls'!D65/42</f>
        <v>7.9897619047619042</v>
      </c>
      <c r="E65" s="43">
        <f>'CENTRAL bbls'!E65/42</f>
        <v>7.9897619047619042</v>
      </c>
      <c r="F65" s="43">
        <f>'CENTRAL bbls'!F65/42</f>
        <v>7.9897619047619042</v>
      </c>
      <c r="G65" s="43">
        <f>'CENTRAL bbls'!G65/42</f>
        <v>10.010714285714286</v>
      </c>
      <c r="H65" s="43">
        <f>'CENTRAL bbls'!H65/42</f>
        <v>9.8361904761904757</v>
      </c>
      <c r="I65" s="43">
        <f>'CENTRAL bbls'!I65/42</f>
        <v>7.4519047619047623</v>
      </c>
      <c r="J65" s="43">
        <f>'CENTRAL bbls'!J65/42</f>
        <v>9.036190476190475</v>
      </c>
      <c r="K65" s="43">
        <f>'CENTRAL bbls'!K65/42</f>
        <v>10.549047619047618</v>
      </c>
      <c r="L65" s="43">
        <f>'CENTRAL bbls'!L65/42</f>
        <v>9.7271428571428569</v>
      </c>
      <c r="M65" s="43">
        <f>'CENTRAL bbls'!M65/42</f>
        <v>7.9897619047619042</v>
      </c>
      <c r="N65" s="43">
        <f>'CENTRAL bbls'!N65/42</f>
        <v>0</v>
      </c>
      <c r="O65" s="43">
        <f>'CENTRAL bbls'!O65/42</f>
        <v>12.111666666666666</v>
      </c>
      <c r="P65" s="43">
        <f>'CENTRAL bbls'!P65/42</f>
        <v>0</v>
      </c>
      <c r="Q65" s="43">
        <f>'CENTRAL bbls'!Q65/42</f>
        <v>0</v>
      </c>
      <c r="R65" s="43">
        <f>'CENTRAL bbls'!R65/42</f>
        <v>0</v>
      </c>
      <c r="S65" s="43">
        <f>'CENTRAL bbls'!S65/42</f>
        <v>0</v>
      </c>
      <c r="T65" s="43">
        <f>'CENTRAL bbls'!T65/42</f>
        <v>0</v>
      </c>
      <c r="U65" s="43">
        <f>'CENTRAL bbls'!U65/42</f>
        <v>0</v>
      </c>
      <c r="V65" s="43">
        <f>'CENTRAL bbls'!V65/42</f>
        <v>0</v>
      </c>
      <c r="W65" s="43">
        <f>'CENTRAL bbls'!W65/42</f>
        <v>0</v>
      </c>
    </row>
    <row r="66" spans="1:33" s="88" customFormat="1" ht="15.75" x14ac:dyDescent="0.25">
      <c r="A66" s="85" t="s">
        <v>175</v>
      </c>
      <c r="B66" s="86"/>
      <c r="C66" s="87" t="s">
        <v>64</v>
      </c>
      <c r="D66" s="42">
        <f>'CENTRAL bbls'!D66/42</f>
        <v>7.3949999999999996</v>
      </c>
      <c r="E66" s="42">
        <f>'CENTRAL bbls'!E66/42</f>
        <v>6.5673809523809519</v>
      </c>
      <c r="F66" s="42">
        <f>'CENTRAL bbls'!F66/42</f>
        <v>6.5673809523809519</v>
      </c>
      <c r="G66" s="42">
        <f>'CENTRAL bbls'!G66/42</f>
        <v>10.134761904761906</v>
      </c>
      <c r="H66" s="42">
        <f>'CENTRAL bbls'!H66/42</f>
        <v>9.8985714285714295</v>
      </c>
      <c r="I66" s="42">
        <f>'CENTRAL bbls'!I66/42</f>
        <v>12.57547619047619</v>
      </c>
      <c r="J66" s="42">
        <f>'CENTRAL bbls'!J66/42</f>
        <v>0</v>
      </c>
      <c r="K66" s="42">
        <f>'CENTRAL bbls'!K66/42</f>
        <v>10.611428571428572</v>
      </c>
      <c r="L66" s="42">
        <f>'CENTRAL bbls'!L66/42</f>
        <v>8.401190476190477</v>
      </c>
      <c r="M66" s="42">
        <f>'CENTRAL bbls'!M66/42</f>
        <v>7.1673809523809515</v>
      </c>
      <c r="N66" s="42">
        <f>'CENTRAL bbls'!N66/42</f>
        <v>0</v>
      </c>
      <c r="O66" s="42">
        <f>'CENTRAL bbls'!O66/42</f>
        <v>0</v>
      </c>
      <c r="P66" s="42">
        <f>'CENTRAL bbls'!P66/42</f>
        <v>0</v>
      </c>
      <c r="Q66" s="42">
        <f>'CENTRAL bbls'!Q66/42</f>
        <v>0</v>
      </c>
      <c r="R66" s="42">
        <f>'CENTRAL bbls'!R66/42</f>
        <v>0</v>
      </c>
      <c r="S66" s="42">
        <f>'CENTRAL bbls'!S66/42</f>
        <v>0</v>
      </c>
      <c r="T66" s="42">
        <f>'CENTRAL bbls'!T66/42</f>
        <v>14.633095238095239</v>
      </c>
      <c r="U66" s="42">
        <f>'CENTRAL bbls'!U66/42</f>
        <v>14.537857142857144</v>
      </c>
      <c r="V66" s="42">
        <f>'CENTRAL bbls'!V66/42</f>
        <v>14.537857142857144</v>
      </c>
      <c r="W66" s="42">
        <f>'CENTRAL bbls'!W66/42</f>
        <v>0</v>
      </c>
    </row>
    <row r="67" spans="1:33" s="88" customFormat="1" ht="15.75" x14ac:dyDescent="0.25">
      <c r="A67" s="85" t="s">
        <v>175</v>
      </c>
      <c r="B67" s="86"/>
      <c r="C67" s="87" t="s">
        <v>65</v>
      </c>
      <c r="D67" s="42">
        <f>'CENTRAL bbls'!D67/42</f>
        <v>7.9773809523809529</v>
      </c>
      <c r="E67" s="56">
        <f>'CENTRAL bbls'!E67/42</f>
        <v>6.4754761904761908</v>
      </c>
      <c r="F67" s="56">
        <f>'CENTRAL bbls'!F67/42</f>
        <v>6.4754761904761908</v>
      </c>
      <c r="G67" s="42">
        <f>'CENTRAL bbls'!G67/42</f>
        <v>11.406666666666666</v>
      </c>
      <c r="H67" s="42">
        <f>'CENTRAL bbls'!H67/42</f>
        <v>11.172142857142857</v>
      </c>
      <c r="I67" s="42">
        <f>'CENTRAL bbls'!I67/42</f>
        <v>12.655714285714286</v>
      </c>
      <c r="J67" s="42">
        <f>'CENTRAL bbls'!J67/42</f>
        <v>0</v>
      </c>
      <c r="K67" s="42">
        <f>'CENTRAL bbls'!K67/42</f>
        <v>11.885</v>
      </c>
      <c r="L67" s="42">
        <f>'CENTRAL bbls'!L67/42</f>
        <v>8.9102380952380962</v>
      </c>
      <c r="M67" s="56">
        <f>'CENTRAL bbls'!M67/42</f>
        <v>7.6326190476190474</v>
      </c>
      <c r="N67" s="42">
        <f>'CENTRAL bbls'!N67/42</f>
        <v>0</v>
      </c>
      <c r="O67" s="42">
        <f>'CENTRAL bbls'!O67/42</f>
        <v>0</v>
      </c>
      <c r="P67" s="42">
        <f>'CENTRAL bbls'!P67/42</f>
        <v>0</v>
      </c>
      <c r="Q67" s="42">
        <f>'CENTRAL bbls'!Q67/42</f>
        <v>0</v>
      </c>
      <c r="R67" s="42">
        <f>'CENTRAL bbls'!R67/42</f>
        <v>0</v>
      </c>
      <c r="S67" s="42">
        <f>'CENTRAL bbls'!S67/42</f>
        <v>0</v>
      </c>
      <c r="T67" s="42">
        <f>'CENTRAL bbls'!T67/42</f>
        <v>0</v>
      </c>
      <c r="U67" s="42">
        <f>'CENTRAL bbls'!U67/42</f>
        <v>0</v>
      </c>
      <c r="V67" s="42">
        <f>'CENTRAL bbls'!V67/42</f>
        <v>0</v>
      </c>
      <c r="W67" s="42">
        <f>'CENTRAL bbls'!W67/42</f>
        <v>0</v>
      </c>
    </row>
    <row r="68" spans="1:33" s="88" customFormat="1" ht="15.75" x14ac:dyDescent="0.25">
      <c r="A68" s="85" t="s">
        <v>175</v>
      </c>
      <c r="B68" s="86" t="s">
        <v>11</v>
      </c>
      <c r="C68" s="87" t="s">
        <v>66</v>
      </c>
      <c r="D68" s="42">
        <f>'CENTRAL bbls'!D68/42</f>
        <v>14.134047619047619</v>
      </c>
      <c r="E68" s="42">
        <f>'CENTRAL bbls'!E68/42</f>
        <v>14.134047619047619</v>
      </c>
      <c r="F68" s="42">
        <f>'CENTRAL bbls'!F68/42</f>
        <v>14.134047619047619</v>
      </c>
      <c r="G68" s="42">
        <f>'CENTRAL bbls'!G68/42</f>
        <v>16.855</v>
      </c>
      <c r="H68" s="42">
        <f>'CENTRAL bbls'!H68/42</f>
        <v>16.619523809523809</v>
      </c>
      <c r="I68" s="60">
        <f>'CENTRAL bbls'!I68/42</f>
        <v>2.5540476190476191</v>
      </c>
      <c r="J68" s="42">
        <f>'CENTRAL bbls'!J68/42</f>
        <v>0</v>
      </c>
      <c r="K68" s="42">
        <f>'CENTRAL bbls'!K68/42</f>
        <v>17.332380952380952</v>
      </c>
      <c r="L68" s="42">
        <f>'CENTRAL bbls'!L68/42</f>
        <v>0</v>
      </c>
      <c r="M68" s="42">
        <f>'CENTRAL bbls'!M68/42</f>
        <v>14.729523809523808</v>
      </c>
      <c r="N68" s="42">
        <f>'CENTRAL bbls'!N68/42</f>
        <v>0</v>
      </c>
      <c r="O68" s="42">
        <f>'CENTRAL bbls'!O68/42</f>
        <v>0</v>
      </c>
      <c r="P68" s="42">
        <f>'CENTRAL bbls'!P68/42</f>
        <v>0</v>
      </c>
      <c r="Q68" s="42">
        <f>'CENTRAL bbls'!Q68/42</f>
        <v>0</v>
      </c>
      <c r="R68" s="42">
        <f>'CENTRAL bbls'!R68/42</f>
        <v>0</v>
      </c>
      <c r="S68" s="42">
        <f>'CENTRAL bbls'!S68/42</f>
        <v>0</v>
      </c>
      <c r="T68" s="42">
        <f>'CENTRAL bbls'!T68/42</f>
        <v>0</v>
      </c>
      <c r="U68" s="42">
        <f>'CENTRAL bbls'!U68/42</f>
        <v>0</v>
      </c>
      <c r="V68" s="42">
        <f>'CENTRAL bbls'!V68/42</f>
        <v>0</v>
      </c>
      <c r="W68" s="42">
        <f>'CENTRAL bbls'!W68/42</f>
        <v>0</v>
      </c>
    </row>
    <row r="69" spans="1:33" s="88" customFormat="1" ht="15.75" x14ac:dyDescent="0.25">
      <c r="A69" s="89"/>
      <c r="B69" s="90"/>
      <c r="C69" s="91" t="s">
        <v>67</v>
      </c>
      <c r="D69" s="43">
        <f>'CENTRAL bbls'!D69/42</f>
        <v>6.241190476190476</v>
      </c>
      <c r="E69" s="57">
        <f>'CENTRAL bbls'!E69/42</f>
        <v>5.9119047619047622</v>
      </c>
      <c r="F69" s="57">
        <f>'CENTRAL bbls'!F69/42</f>
        <v>5.9119047619047622</v>
      </c>
      <c r="G69" s="43">
        <f>'CENTRAL bbls'!G69/42</f>
        <v>8.2607142857142861</v>
      </c>
      <c r="H69" s="43">
        <f>'CENTRAL bbls'!H69/42</f>
        <v>8.086904761904762</v>
      </c>
      <c r="I69" s="43">
        <f>'CENTRAL bbls'!I69/42</f>
        <v>10.724761904761905</v>
      </c>
      <c r="J69" s="43">
        <f>'CENTRAL bbls'!J69/42</f>
        <v>0</v>
      </c>
      <c r="K69" s="43">
        <f>'CENTRAL bbls'!K69/42</f>
        <v>8.7997619047619047</v>
      </c>
      <c r="L69" s="43">
        <f>'CENTRAL bbls'!L69/42</f>
        <v>9.3804761904761911</v>
      </c>
      <c r="M69" s="57">
        <f>'CENTRAL bbls'!M69/42</f>
        <v>6.402857142857143</v>
      </c>
      <c r="N69" s="43">
        <f>'CENTRAL bbls'!N69/42</f>
        <v>0</v>
      </c>
      <c r="O69" s="43">
        <f>'CENTRAL bbls'!O69/42</f>
        <v>0</v>
      </c>
      <c r="P69" s="43">
        <f>'CENTRAL bbls'!P69/42</f>
        <v>0</v>
      </c>
      <c r="Q69" s="43">
        <f>'CENTRAL bbls'!Q69/42</f>
        <v>0</v>
      </c>
      <c r="R69" s="43">
        <f>'CENTRAL bbls'!R69/42</f>
        <v>0</v>
      </c>
      <c r="S69" s="43">
        <f>'CENTRAL bbls'!S69/42</f>
        <v>0</v>
      </c>
      <c r="T69" s="43">
        <f>'CENTRAL bbls'!T69/42</f>
        <v>0</v>
      </c>
      <c r="U69" s="43">
        <f>'CENTRAL bbls'!U69/42</f>
        <v>0</v>
      </c>
      <c r="V69" s="43">
        <f>'CENTRAL bbls'!V69/42</f>
        <v>0</v>
      </c>
      <c r="W69" s="43">
        <f>'CENTRAL bbls'!W69/42</f>
        <v>0</v>
      </c>
    </row>
    <row r="70" spans="1:33" s="88" customFormat="1" ht="15.75" x14ac:dyDescent="0.25">
      <c r="A70" s="85" t="s">
        <v>175</v>
      </c>
      <c r="B70" s="86"/>
      <c r="C70" s="87" t="s">
        <v>68</v>
      </c>
      <c r="D70" s="54">
        <f>'CENTRAL bbls'!D70/42</f>
        <v>2.7042857142857142</v>
      </c>
      <c r="E70" s="42">
        <f>'CENTRAL bbls'!E70/42</f>
        <v>2.7042857142857142</v>
      </c>
      <c r="F70" s="42">
        <f>'CENTRAL bbls'!F70/42</f>
        <v>2.7042857142857142</v>
      </c>
      <c r="G70" s="42">
        <f>'CENTRAL bbls'!G70/42</f>
        <v>5.37</v>
      </c>
      <c r="H70" s="54">
        <f>'CENTRAL bbls'!H70/42</f>
        <v>5.1421428571428569</v>
      </c>
      <c r="I70" s="42">
        <f>'CENTRAL bbls'!I70/42</f>
        <v>14.26404761904762</v>
      </c>
      <c r="J70" s="42">
        <f>'CENTRAL bbls'!J70/42</f>
        <v>21.130238095238095</v>
      </c>
      <c r="K70" s="54">
        <f>'CENTRAL bbls'!K70/42</f>
        <v>5.8549999999999995</v>
      </c>
      <c r="L70" s="42">
        <f>'CENTRAL bbls'!L70/42</f>
        <v>6.1014285714285714</v>
      </c>
      <c r="M70" s="42">
        <f>'CENTRAL bbls'!M70/42</f>
        <v>3.2885714285714287</v>
      </c>
      <c r="N70" s="42">
        <f>'CENTRAL bbls'!N70/42</f>
        <v>0</v>
      </c>
      <c r="O70" s="42">
        <f>'CENTRAL bbls'!O70/42</f>
        <v>0</v>
      </c>
      <c r="P70" s="42">
        <f>'CENTRAL bbls'!P70/42</f>
        <v>0</v>
      </c>
      <c r="Q70" s="42">
        <f>'CENTRAL bbls'!Q70/42</f>
        <v>0</v>
      </c>
      <c r="R70" s="42">
        <f>'CENTRAL bbls'!R70/42</f>
        <v>0</v>
      </c>
      <c r="S70" s="42">
        <f>'CENTRAL bbls'!S70/42</f>
        <v>0</v>
      </c>
      <c r="T70" s="42">
        <f>'CENTRAL bbls'!T70/42</f>
        <v>0</v>
      </c>
      <c r="U70" s="42">
        <f>'CENTRAL bbls'!U70/42</f>
        <v>0</v>
      </c>
      <c r="V70" s="42">
        <f>'CENTRAL bbls'!V70/42</f>
        <v>0</v>
      </c>
      <c r="W70" s="42">
        <f>'CENTRAL bbls'!W70/42</f>
        <v>0</v>
      </c>
    </row>
    <row r="71" spans="1:33" s="88" customFormat="1" ht="15.75" x14ac:dyDescent="0.25">
      <c r="A71" s="85"/>
      <c r="B71" s="86"/>
      <c r="C71" s="87" t="s">
        <v>69</v>
      </c>
      <c r="D71" s="42">
        <f>'CENTRAL bbls'!D71/42</f>
        <v>9.4354761904761908</v>
      </c>
      <c r="E71" s="42">
        <f>'CENTRAL bbls'!E71/42</f>
        <v>9.4354761904761908</v>
      </c>
      <c r="F71" s="42">
        <f>'CENTRAL bbls'!F71/42</f>
        <v>9.4354761904761908</v>
      </c>
      <c r="G71" s="42">
        <f>'CENTRAL bbls'!G71/42</f>
        <v>11.45452380952381</v>
      </c>
      <c r="H71" s="42">
        <f>'CENTRAL bbls'!H71/42</f>
        <v>11.28047619047619</v>
      </c>
      <c r="I71" s="42">
        <f>'CENTRAL bbls'!I71/42</f>
        <v>7.8897619047619045</v>
      </c>
      <c r="J71" s="42">
        <f>'CENTRAL bbls'!J71/42</f>
        <v>9.4354761904761908</v>
      </c>
      <c r="K71" s="42">
        <f>'CENTRAL bbls'!K71/42</f>
        <v>11.993333333333334</v>
      </c>
      <c r="L71" s="42">
        <f>'CENTRAL bbls'!L71/42</f>
        <v>11.218809523809524</v>
      </c>
      <c r="M71" s="42">
        <f>'CENTRAL bbls'!M71/42</f>
        <v>9.9257142857142853</v>
      </c>
      <c r="N71" s="42">
        <f>'CENTRAL bbls'!N71/42</f>
        <v>0</v>
      </c>
      <c r="O71" s="42">
        <f>'CENTRAL bbls'!O71/42</f>
        <v>0</v>
      </c>
      <c r="P71" s="42">
        <f>'CENTRAL bbls'!P71/42</f>
        <v>0</v>
      </c>
      <c r="Q71" s="42">
        <f>'CENTRAL bbls'!Q71/42</f>
        <v>0</v>
      </c>
      <c r="R71" s="42">
        <f>'CENTRAL bbls'!R71/42</f>
        <v>0</v>
      </c>
      <c r="S71" s="42">
        <f>'CENTRAL bbls'!S71/42</f>
        <v>0</v>
      </c>
      <c r="T71" s="42">
        <f>'CENTRAL bbls'!T71/42</f>
        <v>0</v>
      </c>
      <c r="U71" s="42">
        <f>'CENTRAL bbls'!U71/42</f>
        <v>0</v>
      </c>
      <c r="V71" s="42">
        <f>'CENTRAL bbls'!V71/42</f>
        <v>0</v>
      </c>
      <c r="W71" s="42">
        <f>'CENTRAL bbls'!W71/42</f>
        <v>0</v>
      </c>
    </row>
    <row r="72" spans="1:33" s="88" customFormat="1" ht="15.75" x14ac:dyDescent="0.25">
      <c r="A72" s="89"/>
      <c r="B72" s="90"/>
      <c r="C72" s="91" t="s">
        <v>70</v>
      </c>
      <c r="D72" s="43">
        <f>'CENTRAL bbls'!D72/42</f>
        <v>11.214047619047619</v>
      </c>
      <c r="E72" s="43">
        <f>'CENTRAL bbls'!E72/42</f>
        <v>11.214047619047619</v>
      </c>
      <c r="F72" s="43">
        <f>'CENTRAL bbls'!F72/42</f>
        <v>11.214047619047619</v>
      </c>
      <c r="G72" s="43">
        <f>'CENTRAL bbls'!G72/42</f>
        <v>13.233095238095236</v>
      </c>
      <c r="H72" s="43">
        <f>'CENTRAL bbls'!H72/42</f>
        <v>13.059999999999999</v>
      </c>
      <c r="I72" s="43">
        <f>'CENTRAL bbls'!I72/42</f>
        <v>5.1647619047619049</v>
      </c>
      <c r="J72" s="43">
        <f>'CENTRAL bbls'!J72/42</f>
        <v>8.8721428571428564</v>
      </c>
      <c r="K72" s="43">
        <f>'CENTRAL bbls'!K72/42</f>
        <v>13.772857142857143</v>
      </c>
      <c r="L72" s="43">
        <f>'CENTRAL bbls'!L72/42</f>
        <v>13.052857142857144</v>
      </c>
      <c r="M72" s="43">
        <f>'CENTRAL bbls'!M72/42</f>
        <v>11.214047619047619</v>
      </c>
      <c r="N72" s="43">
        <f>'CENTRAL bbls'!N72/42</f>
        <v>0</v>
      </c>
      <c r="O72" s="43">
        <f>'CENTRAL bbls'!O72/42</f>
        <v>9.824523809523809</v>
      </c>
      <c r="P72" s="43">
        <f>'CENTRAL bbls'!P72/42</f>
        <v>0</v>
      </c>
      <c r="Q72" s="43">
        <f>'CENTRAL bbls'!Q72/42</f>
        <v>0</v>
      </c>
      <c r="R72" s="43">
        <f>'CENTRAL bbls'!R72/42</f>
        <v>0</v>
      </c>
      <c r="S72" s="43">
        <f>'CENTRAL bbls'!S72/42</f>
        <v>0</v>
      </c>
      <c r="T72" s="43">
        <f>'CENTRAL bbls'!T72/42</f>
        <v>0</v>
      </c>
      <c r="U72" s="43">
        <f>'CENTRAL bbls'!U72/42</f>
        <v>0</v>
      </c>
      <c r="V72" s="43">
        <f>'CENTRAL bbls'!V72/42</f>
        <v>0</v>
      </c>
      <c r="W72" s="43">
        <f>'CENTRAL bbls'!W72/42</f>
        <v>0</v>
      </c>
    </row>
    <row r="73" spans="1:33" s="88" customFormat="1" ht="15.75" x14ac:dyDescent="0.25">
      <c r="A73" s="85" t="s">
        <v>175</v>
      </c>
      <c r="B73" s="86" t="s">
        <v>11</v>
      </c>
      <c r="C73" s="87" t="s">
        <v>9</v>
      </c>
      <c r="D73" s="42">
        <f>'CENTRAL bbls'!D73/42</f>
        <v>4.012380952380953</v>
      </c>
      <c r="E73" s="56">
        <f>'CENTRAL bbls'!E73/42</f>
        <v>3.2992857142857139</v>
      </c>
      <c r="F73" s="56">
        <f>'CENTRAL bbls'!F73/42</f>
        <v>1.2364285714285714</v>
      </c>
      <c r="G73" s="42">
        <f>'CENTRAL bbls'!G73/42</f>
        <v>6.7335714285714285</v>
      </c>
      <c r="H73" s="42">
        <f>'CENTRAL bbls'!H73/42</f>
        <v>6.4971428571428573</v>
      </c>
      <c r="I73" s="42">
        <f>'CENTRAL bbls'!I73/42</f>
        <v>12.512142857142857</v>
      </c>
      <c r="J73" s="42">
        <f>'CENTRAL bbls'!J73/42</f>
        <v>0</v>
      </c>
      <c r="K73" s="42">
        <f>'CENTRAL bbls'!K73/42</f>
        <v>7.21</v>
      </c>
      <c r="L73" s="42">
        <f>'CENTRAL bbls'!L73/42</f>
        <v>0</v>
      </c>
      <c r="M73" s="56">
        <f>'CENTRAL bbls'!M73/42</f>
        <v>1.7264285714285716</v>
      </c>
      <c r="N73" s="42">
        <f>'CENTRAL bbls'!N73/42</f>
        <v>0</v>
      </c>
      <c r="O73" s="42">
        <f>'CENTRAL bbls'!O73/42</f>
        <v>0</v>
      </c>
      <c r="P73" s="42">
        <f>'CENTRAL bbls'!P73/42</f>
        <v>0</v>
      </c>
      <c r="Q73" s="42">
        <f>'CENTRAL bbls'!Q73/42</f>
        <v>0</v>
      </c>
      <c r="R73" s="42">
        <f>'CENTRAL bbls'!R73/42</f>
        <v>0</v>
      </c>
      <c r="S73" s="42">
        <f>'CENTRAL bbls'!S73/42</f>
        <v>0</v>
      </c>
      <c r="T73" s="42">
        <f>'CENTRAL bbls'!T73/42</f>
        <v>0</v>
      </c>
      <c r="U73" s="42">
        <f>'CENTRAL bbls'!U73/42</f>
        <v>0</v>
      </c>
      <c r="V73" s="42">
        <f>'CENTRAL bbls'!V73/42</f>
        <v>0</v>
      </c>
      <c r="W73" s="42">
        <f>'CENTRAL bbls'!W73/42</f>
        <v>0</v>
      </c>
    </row>
    <row r="74" spans="1:33" s="88" customFormat="1" ht="15.75" x14ac:dyDescent="0.25">
      <c r="A74" s="85"/>
      <c r="B74" s="86" t="s">
        <v>11</v>
      </c>
      <c r="C74" s="87" t="s">
        <v>71</v>
      </c>
      <c r="D74" s="42">
        <f>'CENTRAL bbls'!D74/42</f>
        <v>10.896666666666667</v>
      </c>
      <c r="E74" s="42">
        <f>'CENTRAL bbls'!E74/42</f>
        <v>10.896666666666667</v>
      </c>
      <c r="F74" s="42">
        <f>'CENTRAL bbls'!F74/42</f>
        <v>10.896666666666667</v>
      </c>
      <c r="G74" s="42">
        <f>'CENTRAL bbls'!G74/42</f>
        <v>12.917380952380952</v>
      </c>
      <c r="H74" s="42">
        <f>'CENTRAL bbls'!H74/42</f>
        <v>12.743809523809524</v>
      </c>
      <c r="I74" s="60">
        <f>'CENTRAL bbls'!I74/42</f>
        <v>5.2452380952380953</v>
      </c>
      <c r="J74" s="42">
        <f>'CENTRAL bbls'!J74/42</f>
        <v>2.7016666666666667</v>
      </c>
      <c r="K74" s="42">
        <f>'CENTRAL bbls'!K74/42</f>
        <v>13.456666666666665</v>
      </c>
      <c r="L74" s="42">
        <f>'CENTRAL bbls'!L74/42</f>
        <v>12.726666666666667</v>
      </c>
      <c r="M74" s="42">
        <f>'CENTRAL bbls'!M74/42</f>
        <v>11.387380952380951</v>
      </c>
      <c r="N74" s="42">
        <f>'CENTRAL bbls'!N74/42</f>
        <v>0</v>
      </c>
      <c r="O74" s="42">
        <f>'CENTRAL bbls'!O74/42</f>
        <v>0</v>
      </c>
      <c r="P74" s="42">
        <f>'CENTRAL bbls'!P74/42</f>
        <v>0</v>
      </c>
      <c r="Q74" s="42">
        <f>'CENTRAL bbls'!Q74/42</f>
        <v>0</v>
      </c>
      <c r="R74" s="42">
        <f>'CENTRAL bbls'!R74/42</f>
        <v>0</v>
      </c>
      <c r="S74" s="42">
        <f>'CENTRAL bbls'!S74/42</f>
        <v>0</v>
      </c>
      <c r="T74" s="42">
        <f>'CENTRAL bbls'!T74/42</f>
        <v>0</v>
      </c>
      <c r="U74" s="42">
        <f>'CENTRAL bbls'!U74/42</f>
        <v>0</v>
      </c>
      <c r="V74" s="42">
        <f>'CENTRAL bbls'!V74/42</f>
        <v>0</v>
      </c>
      <c r="W74" s="42">
        <f>'CENTRAL bbls'!W74/42</f>
        <v>0</v>
      </c>
      <c r="X74" s="81"/>
      <c r="Y74" s="81"/>
    </row>
    <row r="75" spans="1:33" s="88" customFormat="1" ht="15.75" x14ac:dyDescent="0.25">
      <c r="A75" s="89" t="s">
        <v>175</v>
      </c>
      <c r="B75" s="90" t="s">
        <v>11</v>
      </c>
      <c r="C75" s="91" t="s">
        <v>5</v>
      </c>
      <c r="D75" s="43">
        <f>'CENTRAL bbls'!D75/42</f>
        <v>0</v>
      </c>
      <c r="E75" s="43">
        <f>'CENTRAL bbls'!E75/42</f>
        <v>0</v>
      </c>
      <c r="F75" s="43">
        <f>'CENTRAL bbls'!F75/42</f>
        <v>0</v>
      </c>
      <c r="G75" s="43">
        <f>'CENTRAL bbls'!G75/42</f>
        <v>0.9514285714285714</v>
      </c>
      <c r="H75" s="79">
        <f>'CENTRAL bbls'!H75/42</f>
        <v>0.36595238095238092</v>
      </c>
      <c r="I75" s="43">
        <f>'CENTRAL bbls'!I75/42</f>
        <v>0</v>
      </c>
      <c r="J75" s="43">
        <f>'CENTRAL bbls'!J75/42</f>
        <v>0</v>
      </c>
      <c r="K75" s="79">
        <f>'CENTRAL bbls'!K75/42</f>
        <v>1.0788095238095239</v>
      </c>
      <c r="L75" s="43">
        <f>'CENTRAL bbls'!L75/42</f>
        <v>0</v>
      </c>
      <c r="M75" s="43">
        <f>'CENTRAL bbls'!M75/42</f>
        <v>0</v>
      </c>
      <c r="N75" s="43">
        <f>'CENTRAL bbls'!N75/42</f>
        <v>0</v>
      </c>
      <c r="O75" s="43">
        <f>'CENTRAL bbls'!O75/42</f>
        <v>0</v>
      </c>
      <c r="P75" s="43">
        <f>'CENTRAL bbls'!P75/42</f>
        <v>0</v>
      </c>
      <c r="Q75" s="43">
        <f>'CENTRAL bbls'!Q75/42</f>
        <v>0</v>
      </c>
      <c r="R75" s="43">
        <f>'CENTRAL bbls'!R75/42</f>
        <v>0</v>
      </c>
      <c r="S75" s="43">
        <f>'CENTRAL bbls'!S75/42</f>
        <v>0</v>
      </c>
      <c r="T75" s="43">
        <f>'CENTRAL bbls'!T75/42</f>
        <v>0</v>
      </c>
      <c r="U75" s="43">
        <f>'CENTRAL bbls'!U75/42</f>
        <v>0</v>
      </c>
      <c r="V75" s="43">
        <f>'CENTRAL bbls'!V75/42</f>
        <v>0</v>
      </c>
      <c r="W75" s="43">
        <f>'CENTRAL bbls'!W75/42</f>
        <v>0</v>
      </c>
      <c r="X75" s="81"/>
      <c r="Y75" s="98"/>
      <c r="Z75" s="81"/>
      <c r="AA75" s="81"/>
      <c r="AB75" s="81"/>
      <c r="AC75" s="81"/>
      <c r="AD75" s="81"/>
      <c r="AE75" s="81"/>
      <c r="AF75" s="81"/>
      <c r="AG75" s="81"/>
    </row>
    <row r="76" spans="1:33" x14ac:dyDescent="0.2">
      <c r="D76" s="98"/>
      <c r="E76" s="98"/>
      <c r="F76" s="98"/>
      <c r="G76" s="98"/>
      <c r="H76" s="98"/>
      <c r="I76" s="98"/>
      <c r="J76" s="98"/>
      <c r="K76" s="98"/>
      <c r="L76" s="98"/>
      <c r="M76" s="98"/>
      <c r="Z76" s="98"/>
      <c r="AA76" s="98"/>
      <c r="AB76" s="98"/>
      <c r="AC76" s="98"/>
      <c r="AD76" s="98"/>
      <c r="AE76" s="98"/>
      <c r="AF76" s="98"/>
      <c r="AG76" s="98"/>
    </row>
    <row r="77" spans="1:33" x14ac:dyDescent="0.2">
      <c r="D77" s="98"/>
      <c r="E77" s="98"/>
      <c r="F77" s="98"/>
      <c r="G77" s="98"/>
      <c r="H77" s="98"/>
      <c r="I77" s="98"/>
      <c r="J77" s="98"/>
      <c r="K77" s="98"/>
      <c r="L77" s="98"/>
      <c r="M77" s="98"/>
    </row>
  </sheetData>
  <mergeCells count="18">
    <mergeCell ref="A2:C5"/>
    <mergeCell ref="D2:O2"/>
    <mergeCell ref="R2:S2"/>
    <mergeCell ref="T2:V2"/>
    <mergeCell ref="E3:F3"/>
    <mergeCell ref="R3:S3"/>
    <mergeCell ref="T3:V3"/>
    <mergeCell ref="E4:F4"/>
    <mergeCell ref="R4:R5"/>
    <mergeCell ref="T5:V5"/>
    <mergeCell ref="G4:G5"/>
    <mergeCell ref="H4:H5"/>
    <mergeCell ref="J4:J5"/>
    <mergeCell ref="M4:M5"/>
    <mergeCell ref="N4:N5"/>
    <mergeCell ref="P4:P5"/>
    <mergeCell ref="D1:M1"/>
    <mergeCell ref="N1:W1"/>
  </mergeCells>
  <printOptions horizontalCentered="1" verticalCentered="1"/>
  <pageMargins left="0.2" right="0.2" top="0.25" bottom="0.25" header="0.3" footer="0.3"/>
  <pageSetup scale="51" fitToWidth="2" orientation="portrait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74"/>
  <sheetViews>
    <sheetView zoomScale="98" zoomScaleNormal="98" zoomScaleSheetLayoutView="55" workbookViewId="0">
      <pane xSplit="1" ySplit="5" topLeftCell="B6" activePane="bottomRight" state="frozen"/>
      <selection sqref="A1:M1"/>
      <selection pane="topRight" sqref="A1:M1"/>
      <selection pane="bottomLeft" sqref="A1:M1"/>
      <selection pane="bottomRight" activeCell="A2" sqref="A2:A5"/>
    </sheetView>
  </sheetViews>
  <sheetFormatPr defaultRowHeight="15" x14ac:dyDescent="0.25"/>
  <cols>
    <col min="1" max="1" width="37.28515625" style="83" customWidth="1"/>
    <col min="2" max="15" width="9.7109375" style="83" customWidth="1"/>
    <col min="16" max="17" width="11" style="83" bestFit="1" customWidth="1"/>
    <col min="18" max="24" width="9.7109375" style="83" customWidth="1"/>
    <col min="25" max="16384" width="9.140625" style="83"/>
  </cols>
  <sheetData>
    <row r="1" spans="1:24" x14ac:dyDescent="0.25">
      <c r="B1" s="229" t="s">
        <v>230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 s="101" customFormat="1" ht="15" customHeight="1" x14ac:dyDescent="0.25">
      <c r="A2" s="189" t="s">
        <v>245</v>
      </c>
      <c r="B2" s="230" t="s">
        <v>253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2"/>
      <c r="P2" s="99" t="s">
        <v>227</v>
      </c>
      <c r="Q2" s="99" t="s">
        <v>231</v>
      </c>
      <c r="R2" s="100" t="s">
        <v>128</v>
      </c>
      <c r="S2" s="99"/>
      <c r="T2" s="100" t="s">
        <v>128</v>
      </c>
      <c r="U2" s="100" t="s">
        <v>128</v>
      </c>
      <c r="V2" s="99" t="s">
        <v>232</v>
      </c>
      <c r="W2" s="99" t="s">
        <v>233</v>
      </c>
      <c r="X2" s="99" t="s">
        <v>228</v>
      </c>
    </row>
    <row r="3" spans="1:24" s="101" customFormat="1" ht="19.149999999999999" customHeight="1" x14ac:dyDescent="0.25">
      <c r="A3" s="190"/>
      <c r="B3" s="233" t="s">
        <v>244</v>
      </c>
      <c r="C3" s="234"/>
      <c r="D3" s="234"/>
      <c r="E3" s="234"/>
      <c r="F3" s="234"/>
      <c r="G3" s="235"/>
      <c r="H3" s="102" t="s">
        <v>128</v>
      </c>
      <c r="I3" s="102" t="s">
        <v>128</v>
      </c>
      <c r="J3" s="102" t="s">
        <v>128</v>
      </c>
      <c r="K3" s="102" t="s">
        <v>128</v>
      </c>
      <c r="L3" s="103" t="s">
        <v>128</v>
      </c>
      <c r="M3" s="104" t="s">
        <v>243</v>
      </c>
      <c r="N3" s="105" t="s">
        <v>242</v>
      </c>
      <c r="O3" s="105" t="s">
        <v>241</v>
      </c>
      <c r="P3" s="105" t="s">
        <v>240</v>
      </c>
      <c r="Q3" s="105" t="s">
        <v>239</v>
      </c>
      <c r="R3" s="105" t="s">
        <v>238</v>
      </c>
      <c r="S3" s="105" t="s">
        <v>237</v>
      </c>
      <c r="T3" s="106" t="s">
        <v>236</v>
      </c>
      <c r="U3" s="105" t="s">
        <v>235</v>
      </c>
      <c r="V3" s="107" t="s">
        <v>128</v>
      </c>
      <c r="W3" s="105" t="s">
        <v>234</v>
      </c>
      <c r="X3" s="107" t="s">
        <v>128</v>
      </c>
    </row>
    <row r="4" spans="1:24" s="84" customFormat="1" ht="38.25" customHeight="1" x14ac:dyDescent="0.25">
      <c r="A4" s="190"/>
      <c r="B4" s="192" t="s">
        <v>87</v>
      </c>
      <c r="C4" s="193" t="s">
        <v>86</v>
      </c>
      <c r="D4" s="193" t="s">
        <v>191</v>
      </c>
      <c r="E4" s="193" t="s">
        <v>85</v>
      </c>
      <c r="F4" s="194" t="s">
        <v>197</v>
      </c>
      <c r="G4" s="195"/>
      <c r="H4" s="108" t="s">
        <v>2</v>
      </c>
      <c r="I4" s="187" t="s">
        <v>8</v>
      </c>
      <c r="J4" s="187" t="s">
        <v>88</v>
      </c>
      <c r="K4" s="187" t="s">
        <v>4</v>
      </c>
      <c r="L4" s="187" t="s">
        <v>10</v>
      </c>
      <c r="M4" s="108" t="s">
        <v>89</v>
      </c>
      <c r="N4" s="187" t="s">
        <v>90</v>
      </c>
      <c r="O4" s="187" t="s">
        <v>193</v>
      </c>
      <c r="P4" s="187" t="s">
        <v>82</v>
      </c>
      <c r="Q4" s="187" t="s">
        <v>134</v>
      </c>
      <c r="R4" s="187" t="s">
        <v>132</v>
      </c>
      <c r="S4" s="187" t="s">
        <v>190</v>
      </c>
      <c r="T4" s="187" t="s">
        <v>199</v>
      </c>
      <c r="U4" s="187" t="s">
        <v>200</v>
      </c>
      <c r="V4" s="187" t="s">
        <v>177</v>
      </c>
      <c r="W4" s="187" t="s">
        <v>186</v>
      </c>
      <c r="X4" s="187" t="s">
        <v>120</v>
      </c>
    </row>
    <row r="5" spans="1:24" s="84" customFormat="1" ht="45" x14ac:dyDescent="0.25">
      <c r="A5" s="191"/>
      <c r="B5" s="192"/>
      <c r="C5" s="193"/>
      <c r="D5" s="193"/>
      <c r="E5" s="193"/>
      <c r="F5" s="109" t="s">
        <v>85</v>
      </c>
      <c r="G5" s="109" t="s">
        <v>185</v>
      </c>
      <c r="H5" s="108" t="s">
        <v>74</v>
      </c>
      <c r="I5" s="188"/>
      <c r="J5" s="188"/>
      <c r="K5" s="188"/>
      <c r="L5" s="188"/>
      <c r="M5" s="108" t="s">
        <v>183</v>
      </c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</row>
    <row r="6" spans="1:24" s="81" customFormat="1" ht="12.75" x14ac:dyDescent="0.2">
      <c r="A6" s="110" t="s">
        <v>91</v>
      </c>
      <c r="B6" s="37">
        <v>857.62</v>
      </c>
      <c r="C6" s="37">
        <v>857.62</v>
      </c>
      <c r="D6" s="37">
        <v>857.62</v>
      </c>
      <c r="E6" s="37">
        <v>895.41</v>
      </c>
      <c r="F6" s="37">
        <v>930.95</v>
      </c>
      <c r="G6" s="37">
        <v>893.16</v>
      </c>
      <c r="H6" s="37">
        <v>811.3</v>
      </c>
      <c r="I6" s="37">
        <v>777.33</v>
      </c>
      <c r="J6" s="37">
        <v>747.39</v>
      </c>
      <c r="K6" s="37">
        <v>740.07</v>
      </c>
      <c r="L6" s="37">
        <v>832.61</v>
      </c>
      <c r="M6" s="37">
        <v>306.43</v>
      </c>
      <c r="N6" s="37">
        <v>306.43</v>
      </c>
      <c r="O6" s="37">
        <v>776.32</v>
      </c>
      <c r="P6" s="37">
        <v>951.92</v>
      </c>
      <c r="Q6" s="37"/>
      <c r="R6" s="37"/>
      <c r="S6" s="37"/>
      <c r="T6" s="37"/>
      <c r="U6" s="37"/>
      <c r="V6" s="120">
        <v>557.61</v>
      </c>
      <c r="W6" s="120">
        <v>922.75</v>
      </c>
      <c r="X6" s="120">
        <v>1414.13</v>
      </c>
    </row>
    <row r="7" spans="1:24" s="81" customFormat="1" ht="12.75" x14ac:dyDescent="0.2">
      <c r="A7" s="111" t="s">
        <v>92</v>
      </c>
      <c r="B7" s="38">
        <v>824.3</v>
      </c>
      <c r="C7" s="38">
        <v>824.3</v>
      </c>
      <c r="D7" s="38">
        <v>824.3</v>
      </c>
      <c r="E7" s="38">
        <v>862.09</v>
      </c>
      <c r="F7" s="38">
        <v>897.63</v>
      </c>
      <c r="G7" s="38">
        <v>859.84</v>
      </c>
      <c r="H7" s="38">
        <v>794.38</v>
      </c>
      <c r="I7" s="38">
        <v>760.42</v>
      </c>
      <c r="J7" s="38">
        <v>730.48</v>
      </c>
      <c r="K7" s="38">
        <v>723.18</v>
      </c>
      <c r="L7" s="38">
        <v>815.69</v>
      </c>
      <c r="M7" s="38">
        <v>273.11</v>
      </c>
      <c r="N7" s="38">
        <v>273.11</v>
      </c>
      <c r="O7" s="38"/>
      <c r="P7" s="38">
        <v>918.6</v>
      </c>
      <c r="Q7" s="38"/>
      <c r="R7" s="38"/>
      <c r="S7" s="38"/>
      <c r="T7" s="38"/>
      <c r="U7" s="38"/>
      <c r="V7" s="39">
        <v>524.29</v>
      </c>
      <c r="W7" s="39">
        <v>889.43</v>
      </c>
      <c r="X7" s="39">
        <v>1397.21</v>
      </c>
    </row>
    <row r="8" spans="1:24" s="81" customFormat="1" ht="12.75" x14ac:dyDescent="0.2">
      <c r="A8" s="111" t="s">
        <v>93</v>
      </c>
      <c r="B8" s="40">
        <v>241.32</v>
      </c>
      <c r="C8" s="40">
        <v>241.32</v>
      </c>
      <c r="D8" s="40">
        <v>241.32</v>
      </c>
      <c r="E8" s="40">
        <v>279.11</v>
      </c>
      <c r="F8" s="40">
        <v>314.64999999999998</v>
      </c>
      <c r="G8" s="40">
        <v>276.86</v>
      </c>
      <c r="H8" s="38">
        <v>328.78</v>
      </c>
      <c r="I8" s="38">
        <v>294.77</v>
      </c>
      <c r="J8" s="38">
        <v>264.83</v>
      </c>
      <c r="K8" s="38">
        <v>257.52999999999997</v>
      </c>
      <c r="L8" s="38">
        <v>350.05</v>
      </c>
      <c r="M8" s="38"/>
      <c r="N8" s="38"/>
      <c r="O8" s="38"/>
      <c r="P8" s="38"/>
      <c r="Q8" s="40">
        <v>216.32</v>
      </c>
      <c r="R8" s="38"/>
      <c r="S8" s="40">
        <v>252.28</v>
      </c>
      <c r="T8" s="40">
        <v>229.32</v>
      </c>
      <c r="U8" s="40">
        <v>241.78</v>
      </c>
      <c r="V8" s="39"/>
      <c r="W8" s="40">
        <v>302.76</v>
      </c>
      <c r="X8" s="39">
        <v>931.61</v>
      </c>
    </row>
    <row r="9" spans="1:24" s="81" customFormat="1" ht="12.75" x14ac:dyDescent="0.2">
      <c r="A9" s="111" t="s">
        <v>189</v>
      </c>
      <c r="B9" s="40">
        <v>263.73</v>
      </c>
      <c r="C9" s="40">
        <v>263.73</v>
      </c>
      <c r="D9" s="40">
        <v>263.73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0">
        <v>274.69</v>
      </c>
      <c r="T9" s="38"/>
      <c r="U9" s="38"/>
      <c r="V9" s="38"/>
      <c r="W9" s="38"/>
      <c r="X9" s="39"/>
    </row>
    <row r="10" spans="1:24" s="81" customFormat="1" ht="12.75" x14ac:dyDescent="0.2">
      <c r="A10" s="112" t="s">
        <v>135</v>
      </c>
      <c r="B10" s="36">
        <v>241.32</v>
      </c>
      <c r="C10" s="36">
        <v>241.32</v>
      </c>
      <c r="D10" s="36">
        <v>241.32</v>
      </c>
      <c r="E10" s="36">
        <v>279.11</v>
      </c>
      <c r="F10" s="36">
        <v>314.64999999999998</v>
      </c>
      <c r="G10" s="36">
        <v>276.86</v>
      </c>
      <c r="H10" s="35">
        <v>328.78</v>
      </c>
      <c r="I10" s="35">
        <v>294.77</v>
      </c>
      <c r="J10" s="35">
        <v>264.83</v>
      </c>
      <c r="K10" s="35">
        <v>257.52999999999997</v>
      </c>
      <c r="L10" s="35">
        <v>350.05</v>
      </c>
      <c r="M10" s="35"/>
      <c r="N10" s="35"/>
      <c r="O10" s="35"/>
      <c r="P10" s="122">
        <v>152.47</v>
      </c>
      <c r="Q10" s="36">
        <v>216.32</v>
      </c>
      <c r="R10" s="35"/>
      <c r="S10" s="35"/>
      <c r="T10" s="36">
        <v>229.32</v>
      </c>
      <c r="U10" s="36">
        <v>241.78</v>
      </c>
      <c r="V10" s="35"/>
      <c r="W10" s="35"/>
      <c r="X10" s="35">
        <v>931.61</v>
      </c>
    </row>
    <row r="11" spans="1:24" s="81" customFormat="1" ht="12.75" x14ac:dyDescent="0.2">
      <c r="A11" s="111" t="s">
        <v>4</v>
      </c>
      <c r="B11" s="39">
        <v>285.81</v>
      </c>
      <c r="C11" s="39">
        <v>285.81</v>
      </c>
      <c r="D11" s="39">
        <v>285.81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4" s="81" customFormat="1" ht="12.75" x14ac:dyDescent="0.2">
      <c r="A12" s="111" t="s">
        <v>130</v>
      </c>
      <c r="B12" s="40">
        <v>41.99</v>
      </c>
      <c r="C12" s="40">
        <v>41.99</v>
      </c>
      <c r="D12" s="40">
        <v>70.430000000000007</v>
      </c>
      <c r="E12" s="40">
        <v>100.16</v>
      </c>
      <c r="F12" s="40">
        <v>115.32</v>
      </c>
      <c r="G12" s="40">
        <v>77.53</v>
      </c>
      <c r="H12" s="38"/>
      <c r="I12" s="38"/>
      <c r="J12" s="38"/>
      <c r="K12" s="38"/>
      <c r="L12" s="38"/>
      <c r="M12" s="38"/>
      <c r="N12" s="38"/>
      <c r="O12" s="38"/>
      <c r="P12" s="40">
        <v>71.819999999999993</v>
      </c>
      <c r="Q12" s="38"/>
      <c r="R12" s="38"/>
      <c r="S12" s="40">
        <v>52.95</v>
      </c>
      <c r="T12" s="38"/>
      <c r="U12" s="38"/>
      <c r="V12" s="39"/>
      <c r="W12" s="40">
        <v>98.92</v>
      </c>
      <c r="X12" s="39"/>
    </row>
    <row r="13" spans="1:24" s="81" customFormat="1" ht="12.75" x14ac:dyDescent="0.2">
      <c r="A13" s="111" t="s">
        <v>184</v>
      </c>
      <c r="B13" s="40">
        <v>41.99</v>
      </c>
      <c r="C13" s="40">
        <v>41.99</v>
      </c>
      <c r="D13" s="40">
        <v>70.430000000000007</v>
      </c>
      <c r="E13" s="40">
        <v>100.16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/>
      <c r="Q13" s="38"/>
      <c r="R13" s="38"/>
      <c r="S13" s="40">
        <v>52.95</v>
      </c>
      <c r="T13" s="38"/>
      <c r="U13" s="38"/>
      <c r="V13" s="39"/>
      <c r="W13" s="40">
        <v>98.92</v>
      </c>
      <c r="X13" s="39"/>
    </row>
    <row r="14" spans="1:24" s="81" customFormat="1" ht="12.75" x14ac:dyDescent="0.2">
      <c r="A14" s="111" t="s">
        <v>90</v>
      </c>
      <c r="B14" s="40">
        <v>551.19000000000005</v>
      </c>
      <c r="C14" s="40">
        <v>551.19000000000005</v>
      </c>
      <c r="D14" s="40">
        <v>551.19000000000005</v>
      </c>
      <c r="E14" s="40">
        <v>588.98</v>
      </c>
      <c r="F14" s="40">
        <v>624.52</v>
      </c>
      <c r="G14" s="40">
        <v>586.73</v>
      </c>
      <c r="H14" s="38">
        <v>573.79999999999995</v>
      </c>
      <c r="I14" s="38">
        <v>539.83000000000004</v>
      </c>
      <c r="J14" s="38">
        <v>509.89</v>
      </c>
      <c r="K14" s="38">
        <v>502.56</v>
      </c>
      <c r="L14" s="38">
        <v>595.08000000000004</v>
      </c>
      <c r="M14" s="40">
        <v>45.54</v>
      </c>
      <c r="N14" s="38"/>
      <c r="O14" s="40">
        <v>469.89</v>
      </c>
      <c r="P14" s="40">
        <v>645.49</v>
      </c>
      <c r="Q14" s="38"/>
      <c r="R14" s="38"/>
      <c r="S14" s="40">
        <v>562.15</v>
      </c>
      <c r="T14" s="40">
        <v>539.19000000000005</v>
      </c>
      <c r="U14" s="40">
        <v>551.65</v>
      </c>
      <c r="V14" s="39">
        <v>251.18</v>
      </c>
      <c r="W14" s="40">
        <v>616.32000000000005</v>
      </c>
      <c r="X14" s="39">
        <v>1176.6300000000001</v>
      </c>
    </row>
    <row r="15" spans="1:24" s="81" customFormat="1" ht="12.75" x14ac:dyDescent="0.2">
      <c r="A15" s="112" t="s">
        <v>95</v>
      </c>
      <c r="B15" s="41">
        <v>551.19000000000005</v>
      </c>
      <c r="C15" s="41">
        <v>551.19000000000005</v>
      </c>
      <c r="D15" s="41">
        <v>551.19000000000005</v>
      </c>
      <c r="E15" s="41">
        <v>588.98</v>
      </c>
      <c r="F15" s="41">
        <v>624.52</v>
      </c>
      <c r="G15" s="41">
        <v>586.73</v>
      </c>
      <c r="H15" s="41">
        <v>573.79999999999995</v>
      </c>
      <c r="I15" s="41">
        <v>539.83000000000004</v>
      </c>
      <c r="J15" s="41">
        <v>509.89</v>
      </c>
      <c r="K15" s="41">
        <v>502.56</v>
      </c>
      <c r="L15" s="41">
        <v>595.08000000000004</v>
      </c>
      <c r="M15" s="41">
        <v>77.099999999999994</v>
      </c>
      <c r="N15" s="41">
        <v>36.36</v>
      </c>
      <c r="O15" s="41"/>
      <c r="P15" s="41">
        <v>645.49</v>
      </c>
      <c r="Q15" s="41"/>
      <c r="R15" s="41"/>
      <c r="S15" s="41"/>
      <c r="T15" s="41"/>
      <c r="U15" s="41"/>
      <c r="V15" s="35">
        <v>309.36</v>
      </c>
      <c r="W15" s="35">
        <v>616.32000000000005</v>
      </c>
      <c r="X15" s="35">
        <v>1176.6300000000001</v>
      </c>
    </row>
    <row r="16" spans="1:24" s="81" customFormat="1" ht="12.75" x14ac:dyDescent="0.2">
      <c r="A16" s="111" t="s">
        <v>94</v>
      </c>
      <c r="B16" s="37">
        <v>551.19000000000005</v>
      </c>
      <c r="C16" s="37">
        <v>551.19000000000005</v>
      </c>
      <c r="D16" s="37">
        <v>551.19000000000005</v>
      </c>
      <c r="E16" s="38">
        <v>588.98</v>
      </c>
      <c r="F16" s="38">
        <v>624.52</v>
      </c>
      <c r="G16" s="38">
        <v>586.73</v>
      </c>
      <c r="H16" s="38">
        <v>573.79999999999995</v>
      </c>
      <c r="I16" s="38">
        <v>539.83000000000004</v>
      </c>
      <c r="J16" s="38">
        <v>509.89</v>
      </c>
      <c r="K16" s="38">
        <v>502.56</v>
      </c>
      <c r="L16" s="38">
        <v>595.08000000000004</v>
      </c>
      <c r="M16" s="38">
        <v>77.099999999999994</v>
      </c>
      <c r="N16" s="38">
        <v>36.36</v>
      </c>
      <c r="O16" s="38">
        <v>469.89</v>
      </c>
      <c r="P16" s="38">
        <v>645.49</v>
      </c>
      <c r="Q16" s="38"/>
      <c r="R16" s="38"/>
      <c r="S16" s="38"/>
      <c r="T16" s="38"/>
      <c r="U16" s="38"/>
      <c r="V16" s="39">
        <v>272.74</v>
      </c>
      <c r="W16" s="39">
        <v>616.32000000000005</v>
      </c>
      <c r="X16" s="39">
        <v>1176.6300000000001</v>
      </c>
    </row>
    <row r="17" spans="1:24" s="81" customFormat="1" ht="12.75" x14ac:dyDescent="0.2">
      <c r="A17" s="111" t="s">
        <v>80</v>
      </c>
      <c r="B17" s="40">
        <v>228.29</v>
      </c>
      <c r="C17" s="40">
        <v>228.29</v>
      </c>
      <c r="D17" s="40">
        <v>228.29</v>
      </c>
      <c r="E17" s="40">
        <v>266.08</v>
      </c>
      <c r="F17" s="40">
        <v>301.62</v>
      </c>
      <c r="G17" s="40">
        <v>263.83</v>
      </c>
      <c r="H17" s="38">
        <v>347.47</v>
      </c>
      <c r="I17" s="38">
        <v>309.2</v>
      </c>
      <c r="J17" s="38">
        <v>279.29000000000002</v>
      </c>
      <c r="K17" s="38">
        <v>254.49</v>
      </c>
      <c r="L17" s="38">
        <v>347</v>
      </c>
      <c r="M17" s="38"/>
      <c r="N17" s="38"/>
      <c r="O17" s="38"/>
      <c r="P17" s="40">
        <v>322.58999999999997</v>
      </c>
      <c r="Q17" s="38"/>
      <c r="R17" s="38"/>
      <c r="S17" s="40">
        <v>239.25</v>
      </c>
      <c r="T17" s="40">
        <v>216.29</v>
      </c>
      <c r="U17" s="40">
        <v>228.75</v>
      </c>
      <c r="V17" s="39"/>
      <c r="W17" s="40">
        <v>289.77</v>
      </c>
      <c r="X17" s="39">
        <v>950.3</v>
      </c>
    </row>
    <row r="18" spans="1:24" s="81" customFormat="1" ht="12.75" x14ac:dyDescent="0.2">
      <c r="A18" s="111" t="s">
        <v>131</v>
      </c>
      <c r="B18" s="40">
        <v>222.18</v>
      </c>
      <c r="C18" s="40">
        <v>222.18</v>
      </c>
      <c r="D18" s="40">
        <v>222.18</v>
      </c>
      <c r="E18" s="40">
        <v>259.97000000000003</v>
      </c>
      <c r="F18" s="40">
        <v>295.51</v>
      </c>
      <c r="G18" s="40">
        <v>257.72000000000003</v>
      </c>
      <c r="H18" s="38">
        <v>387.36</v>
      </c>
      <c r="I18" s="38">
        <v>353.36</v>
      </c>
      <c r="J18" s="38">
        <v>323.42</v>
      </c>
      <c r="K18" s="38">
        <v>316.12</v>
      </c>
      <c r="L18" s="38">
        <v>408.64</v>
      </c>
      <c r="M18" s="38"/>
      <c r="N18" s="38"/>
      <c r="O18" s="38"/>
      <c r="P18" s="40">
        <v>140.18</v>
      </c>
      <c r="Q18" s="40">
        <v>218.03</v>
      </c>
      <c r="R18" s="38"/>
      <c r="S18" s="40">
        <v>233.14</v>
      </c>
      <c r="T18" s="38"/>
      <c r="U18" s="38"/>
      <c r="V18" s="39"/>
      <c r="W18" s="40">
        <v>267.14</v>
      </c>
      <c r="X18" s="39">
        <v>990.19</v>
      </c>
    </row>
    <row r="19" spans="1:24" s="81" customFormat="1" ht="12.75" x14ac:dyDescent="0.2">
      <c r="A19" s="81" t="s">
        <v>167</v>
      </c>
      <c r="B19" s="123"/>
      <c r="C19" s="121">
        <v>80</v>
      </c>
      <c r="D19" s="123"/>
      <c r="E19" s="124"/>
      <c r="F19" s="38"/>
      <c r="G19" s="124"/>
      <c r="H19" s="38"/>
      <c r="I19" s="38"/>
      <c r="J19" s="38"/>
      <c r="K19" s="38"/>
      <c r="L19" s="38"/>
      <c r="M19" s="38"/>
      <c r="N19" s="38"/>
      <c r="O19" s="38"/>
      <c r="P19" s="39"/>
      <c r="Q19" s="38"/>
      <c r="R19" s="38"/>
      <c r="S19" s="38"/>
      <c r="T19" s="38"/>
      <c r="U19" s="38"/>
      <c r="V19" s="39"/>
      <c r="W19" s="39"/>
      <c r="X19" s="39"/>
    </row>
    <row r="20" spans="1:24" s="81" customFormat="1" ht="12.75" x14ac:dyDescent="0.2">
      <c r="A20" s="112" t="s">
        <v>192</v>
      </c>
      <c r="B20" s="36">
        <v>123.82</v>
      </c>
      <c r="C20" s="36">
        <v>123.82</v>
      </c>
      <c r="D20" s="36">
        <v>123.82</v>
      </c>
      <c r="E20" s="36">
        <v>138.38</v>
      </c>
      <c r="F20" s="35"/>
      <c r="G20" s="35"/>
      <c r="H20" s="41"/>
      <c r="I20" s="41"/>
      <c r="J20" s="41"/>
      <c r="K20" s="41"/>
      <c r="L20" s="41"/>
      <c r="M20" s="41"/>
      <c r="N20" s="41"/>
      <c r="O20" s="41"/>
      <c r="P20" s="35"/>
      <c r="Q20" s="41"/>
      <c r="R20" s="41"/>
      <c r="S20" s="36">
        <v>134.78</v>
      </c>
      <c r="T20" s="41"/>
      <c r="U20" s="41"/>
      <c r="V20" s="35"/>
      <c r="W20" s="35"/>
      <c r="X20" s="35"/>
    </row>
    <row r="21" spans="1:24" s="81" customFormat="1" ht="12.75" x14ac:dyDescent="0.2">
      <c r="A21" s="111" t="s">
        <v>187</v>
      </c>
      <c r="B21" s="40">
        <v>241.32</v>
      </c>
      <c r="C21" s="40">
        <v>241.32</v>
      </c>
      <c r="D21" s="40">
        <v>241.32</v>
      </c>
      <c r="E21" s="39"/>
      <c r="F21" s="38"/>
      <c r="G21" s="39"/>
      <c r="H21" s="38"/>
      <c r="I21" s="38"/>
      <c r="J21" s="38"/>
      <c r="K21" s="38"/>
      <c r="L21" s="38"/>
      <c r="M21" s="38"/>
      <c r="N21" s="38"/>
      <c r="O21" s="38"/>
      <c r="P21" s="39"/>
      <c r="Q21" s="38"/>
      <c r="R21" s="38"/>
      <c r="S21" s="38"/>
      <c r="T21" s="38"/>
      <c r="U21" s="38"/>
      <c r="V21" s="39"/>
      <c r="W21" s="40">
        <v>267.52</v>
      </c>
      <c r="X21" s="39"/>
    </row>
    <row r="22" spans="1:24" s="81" customFormat="1" ht="12.75" x14ac:dyDescent="0.2">
      <c r="A22" s="111" t="s">
        <v>168</v>
      </c>
      <c r="B22" s="39"/>
      <c r="C22" s="39"/>
      <c r="D22" s="39"/>
      <c r="E22" s="39" t="s">
        <v>229</v>
      </c>
      <c r="F22" s="40">
        <v>73.33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s="81" customFormat="1" ht="12.75" x14ac:dyDescent="0.2">
      <c r="A23" s="111" t="s">
        <v>196</v>
      </c>
      <c r="B23" s="40">
        <v>519.86</v>
      </c>
      <c r="C23" s="40">
        <v>519.86</v>
      </c>
      <c r="D23" s="40">
        <v>519.86</v>
      </c>
      <c r="E23" s="40">
        <v>557.65</v>
      </c>
      <c r="F23" s="40">
        <v>593.19000000000005</v>
      </c>
      <c r="G23" s="40">
        <v>555.4</v>
      </c>
      <c r="H23" s="39">
        <v>555.54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>
        <v>507.86</v>
      </c>
      <c r="U23" s="40">
        <v>520.32000000000005</v>
      </c>
      <c r="V23" s="39"/>
      <c r="W23" s="40">
        <v>584.99</v>
      </c>
      <c r="X23" s="39">
        <v>1158.3699999999999</v>
      </c>
    </row>
    <row r="24" spans="1:24" s="81" customFormat="1" ht="12.75" x14ac:dyDescent="0.2">
      <c r="A24" s="111" t="s">
        <v>100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/>
      <c r="W24" s="39"/>
      <c r="X24" s="39"/>
    </row>
    <row r="25" spans="1:24" s="81" customFormat="1" ht="12.75" x14ac:dyDescent="0.2">
      <c r="A25" s="111" t="s">
        <v>169</v>
      </c>
      <c r="B25" s="38"/>
      <c r="C25" s="38"/>
      <c r="D25" s="38">
        <v>31.43</v>
      </c>
      <c r="E25" s="40">
        <v>70.62</v>
      </c>
      <c r="F25" s="40">
        <v>73.33</v>
      </c>
      <c r="G25" s="40">
        <v>35.54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39">
        <v>87.15</v>
      </c>
      <c r="X25" s="39"/>
    </row>
    <row r="26" spans="1:24" s="81" customFormat="1" ht="12.75" x14ac:dyDescent="0.2">
      <c r="A26" s="112" t="s">
        <v>102</v>
      </c>
      <c r="B26" s="41"/>
      <c r="C26" s="41"/>
      <c r="D26" s="41"/>
      <c r="E26" s="41">
        <v>41.69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35"/>
      <c r="W26" s="35"/>
      <c r="X26" s="35"/>
    </row>
    <row r="27" spans="1:24" s="81" customFormat="1" ht="12.75" x14ac:dyDescent="0.2">
      <c r="A27" s="111" t="s">
        <v>171</v>
      </c>
      <c r="B27" s="38">
        <v>400.17</v>
      </c>
      <c r="C27" s="38">
        <v>400.17</v>
      </c>
      <c r="D27" s="38">
        <v>400.17</v>
      </c>
      <c r="E27" s="38">
        <v>437.96</v>
      </c>
      <c r="F27" s="38">
        <v>473.5</v>
      </c>
      <c r="G27" s="38">
        <v>435.71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9"/>
      <c r="W27" s="39">
        <v>449.37</v>
      </c>
      <c r="X27" s="39"/>
    </row>
    <row r="28" spans="1:24" s="81" customFormat="1" ht="12.75" x14ac:dyDescent="0.2">
      <c r="A28" s="111" t="s">
        <v>172</v>
      </c>
      <c r="B28" s="38">
        <v>414.73</v>
      </c>
      <c r="C28" s="38">
        <v>414.73</v>
      </c>
      <c r="D28" s="38">
        <v>414.73</v>
      </c>
      <c r="E28" s="38">
        <v>452.52</v>
      </c>
      <c r="F28" s="38">
        <v>488.06</v>
      </c>
      <c r="G28" s="38">
        <v>450.27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9"/>
      <c r="W28" s="39">
        <v>463.05</v>
      </c>
      <c r="X28" s="39"/>
    </row>
    <row r="29" spans="1:24" s="81" customFormat="1" ht="12.75" x14ac:dyDescent="0.2">
      <c r="A29" s="111" t="s">
        <v>96</v>
      </c>
      <c r="B29" s="40">
        <v>519.86</v>
      </c>
      <c r="C29" s="40">
        <v>519.86</v>
      </c>
      <c r="D29" s="40">
        <v>519.86</v>
      </c>
      <c r="E29" s="40">
        <v>557.65</v>
      </c>
      <c r="F29" s="40">
        <v>593.19000000000005</v>
      </c>
      <c r="G29" s="40">
        <v>555.4</v>
      </c>
      <c r="H29" s="38">
        <v>572.79999999999995</v>
      </c>
      <c r="I29" s="38">
        <v>538.83000000000004</v>
      </c>
      <c r="J29" s="38">
        <v>508.89</v>
      </c>
      <c r="K29" s="38">
        <v>484.3</v>
      </c>
      <c r="L29" s="38">
        <v>576.82000000000005</v>
      </c>
      <c r="M29" s="39"/>
      <c r="N29" s="40">
        <v>468.18</v>
      </c>
      <c r="O29" s="40">
        <v>505.9</v>
      </c>
      <c r="P29" s="40">
        <v>614.16</v>
      </c>
      <c r="Q29" s="40">
        <v>494.86</v>
      </c>
      <c r="R29" s="38"/>
      <c r="S29" s="40">
        <v>530.82000000000005</v>
      </c>
      <c r="T29" s="40">
        <v>507.86</v>
      </c>
      <c r="U29" s="40">
        <v>520.32000000000005</v>
      </c>
      <c r="V29" s="39">
        <v>719.36</v>
      </c>
      <c r="W29" s="40">
        <v>584.99</v>
      </c>
      <c r="X29" s="39">
        <v>1175.6300000000001</v>
      </c>
    </row>
    <row r="30" spans="1:24" s="81" customFormat="1" ht="12.75" x14ac:dyDescent="0.2">
      <c r="A30" s="111" t="s">
        <v>101</v>
      </c>
      <c r="B30" s="39"/>
      <c r="C30" s="39"/>
      <c r="D30" s="39"/>
      <c r="E30" s="40">
        <v>37.79</v>
      </c>
      <c r="F30" s="39"/>
      <c r="G30" s="38"/>
      <c r="H30" s="38"/>
      <c r="I30" s="38"/>
      <c r="J30" s="38"/>
      <c r="K30" s="38"/>
      <c r="L30" s="38"/>
      <c r="M30" s="38"/>
      <c r="N30" s="38"/>
      <c r="O30" s="38"/>
      <c r="P30" s="39"/>
      <c r="Q30" s="38"/>
      <c r="R30" s="38"/>
      <c r="S30" s="38"/>
      <c r="T30" s="38"/>
      <c r="U30" s="38"/>
      <c r="V30" s="39"/>
      <c r="W30" s="39"/>
      <c r="X30" s="39"/>
    </row>
    <row r="31" spans="1:24" s="81" customFormat="1" ht="12.75" x14ac:dyDescent="0.2">
      <c r="A31" s="112" t="s">
        <v>170</v>
      </c>
      <c r="B31" s="36">
        <v>49.98</v>
      </c>
      <c r="C31" s="36">
        <v>49.98</v>
      </c>
      <c r="D31" s="35"/>
      <c r="E31" s="35"/>
      <c r="F31" s="35"/>
      <c r="G31" s="41"/>
      <c r="H31" s="41"/>
      <c r="I31" s="41"/>
      <c r="J31" s="41"/>
      <c r="K31" s="41"/>
      <c r="L31" s="41"/>
      <c r="M31" s="41"/>
      <c r="N31" s="41"/>
      <c r="O31" s="41"/>
      <c r="P31" s="36">
        <v>73.92</v>
      </c>
      <c r="Q31" s="41"/>
      <c r="R31" s="41"/>
      <c r="S31" s="36">
        <v>60.94</v>
      </c>
      <c r="T31" s="41"/>
      <c r="U31" s="41"/>
      <c r="V31" s="35"/>
      <c r="W31" s="35"/>
      <c r="X31" s="35"/>
    </row>
    <row r="32" spans="1:24" s="81" customFormat="1" ht="12.75" x14ac:dyDescent="0.2">
      <c r="A32" s="111" t="s">
        <v>188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8"/>
      <c r="R32" s="38"/>
      <c r="S32" s="38"/>
      <c r="T32" s="38"/>
      <c r="U32" s="38"/>
      <c r="V32" s="39"/>
      <c r="W32" s="40">
        <v>66.73</v>
      </c>
      <c r="X32" s="39"/>
    </row>
    <row r="33" spans="1:24" s="81" customFormat="1" ht="12.75" x14ac:dyDescent="0.2">
      <c r="A33" s="111" t="s">
        <v>132</v>
      </c>
      <c r="B33" s="40">
        <v>239.51</v>
      </c>
      <c r="C33" s="40">
        <v>239.51</v>
      </c>
      <c r="D33" s="40">
        <v>239.51</v>
      </c>
      <c r="E33" s="40">
        <v>277.3</v>
      </c>
      <c r="F33" s="40">
        <v>312.83999999999997</v>
      </c>
      <c r="G33" s="40">
        <v>275.05</v>
      </c>
      <c r="H33" s="38">
        <v>384.56</v>
      </c>
      <c r="I33" s="38">
        <v>350.57</v>
      </c>
      <c r="J33" s="38">
        <v>320.63</v>
      </c>
      <c r="K33" s="38">
        <v>313.33999999999997</v>
      </c>
      <c r="L33" s="38">
        <v>405.87</v>
      </c>
      <c r="M33" s="38"/>
      <c r="N33" s="38"/>
      <c r="O33" s="38"/>
      <c r="P33" s="40">
        <v>140.22999999999999</v>
      </c>
      <c r="Q33" s="38"/>
      <c r="R33" s="38"/>
      <c r="S33" s="40">
        <v>250.47</v>
      </c>
      <c r="T33" s="38"/>
      <c r="U33" s="38"/>
      <c r="V33" s="39"/>
      <c r="W33" s="39"/>
      <c r="X33" s="39">
        <v>987.39</v>
      </c>
    </row>
    <row r="34" spans="1:24" s="81" customFormat="1" ht="12.75" x14ac:dyDescent="0.2">
      <c r="A34" s="111" t="s">
        <v>97</v>
      </c>
      <c r="B34" s="38">
        <v>574.03</v>
      </c>
      <c r="C34" s="38">
        <v>574.03</v>
      </c>
      <c r="D34" s="38">
        <v>574.03</v>
      </c>
      <c r="E34" s="38">
        <v>611.82000000000005</v>
      </c>
      <c r="F34" s="38">
        <v>647.36</v>
      </c>
      <c r="G34" s="38">
        <v>609.57000000000005</v>
      </c>
      <c r="H34" s="38">
        <v>600.05999999999995</v>
      </c>
      <c r="I34" s="38">
        <v>566.1</v>
      </c>
      <c r="J34" s="38">
        <v>536.16</v>
      </c>
      <c r="K34" s="38"/>
      <c r="L34" s="38"/>
      <c r="M34" s="38">
        <v>80.8</v>
      </c>
      <c r="N34" s="81">
        <v>68.83</v>
      </c>
      <c r="O34" s="38"/>
      <c r="P34" s="38">
        <v>668.33</v>
      </c>
      <c r="Q34" s="38"/>
      <c r="R34" s="38"/>
      <c r="S34" s="38"/>
      <c r="T34" s="38"/>
      <c r="U34" s="38"/>
      <c r="V34" s="39">
        <v>339.18</v>
      </c>
      <c r="W34" s="39">
        <v>639.16</v>
      </c>
      <c r="X34" s="39">
        <v>1202.8900000000001</v>
      </c>
    </row>
    <row r="35" spans="1:24" s="81" customFormat="1" ht="12.75" x14ac:dyDescent="0.2">
      <c r="A35" s="111" t="s">
        <v>136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40">
        <v>280.58</v>
      </c>
      <c r="S35" s="38"/>
      <c r="T35" s="38"/>
      <c r="U35" s="38"/>
      <c r="V35" s="39"/>
      <c r="W35" s="39"/>
      <c r="X35" s="39"/>
    </row>
    <row r="36" spans="1:24" s="81" customFormat="1" ht="12.75" x14ac:dyDescent="0.2">
      <c r="A36" s="112" t="s">
        <v>137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36">
        <v>139.38</v>
      </c>
      <c r="S36" s="41"/>
      <c r="T36" s="41"/>
      <c r="U36" s="41"/>
      <c r="V36" s="35"/>
      <c r="W36" s="35"/>
      <c r="X36" s="35"/>
    </row>
    <row r="37" spans="1:24" s="81" customFormat="1" ht="12.75" x14ac:dyDescent="0.2">
      <c r="A37" s="111" t="s">
        <v>165</v>
      </c>
      <c r="B37" s="39">
        <v>244.29</v>
      </c>
      <c r="C37" s="39">
        <v>244.29</v>
      </c>
      <c r="D37" s="39">
        <v>244.29</v>
      </c>
      <c r="E37" s="39">
        <v>282.08</v>
      </c>
      <c r="F37" s="39">
        <v>317.62</v>
      </c>
      <c r="G37" s="39">
        <v>279.83</v>
      </c>
      <c r="H37" s="39"/>
      <c r="I37" s="39"/>
      <c r="J37" s="39"/>
      <c r="K37" s="39"/>
      <c r="L37" s="39"/>
      <c r="M37" s="39"/>
      <c r="N37" s="39"/>
      <c r="O37" s="39"/>
      <c r="P37" s="39"/>
      <c r="Q37" s="39">
        <v>189.63</v>
      </c>
      <c r="R37" s="39"/>
      <c r="S37" s="39"/>
      <c r="T37" s="39"/>
      <c r="U37" s="39"/>
      <c r="V37" s="39"/>
      <c r="W37" s="39">
        <v>309.42</v>
      </c>
      <c r="X37" s="39"/>
    </row>
    <row r="38" spans="1:24" s="81" customFormat="1" ht="12.75" x14ac:dyDescent="0.2">
      <c r="A38" s="111" t="s">
        <v>98</v>
      </c>
      <c r="B38" s="40">
        <v>519.86</v>
      </c>
      <c r="C38" s="40">
        <v>519.86</v>
      </c>
      <c r="D38" s="40">
        <v>519.86</v>
      </c>
      <c r="E38" s="40">
        <v>557.65</v>
      </c>
      <c r="F38" s="40">
        <v>593.19000000000005</v>
      </c>
      <c r="G38" s="40">
        <v>555.4</v>
      </c>
      <c r="H38" s="38">
        <v>502.26</v>
      </c>
      <c r="I38" s="38">
        <v>468.3</v>
      </c>
      <c r="J38" s="38">
        <v>438.36</v>
      </c>
      <c r="K38" s="38">
        <v>431.04</v>
      </c>
      <c r="L38" s="38">
        <v>523.55999999999995</v>
      </c>
      <c r="M38" s="39"/>
      <c r="N38" s="40">
        <v>506.36</v>
      </c>
      <c r="O38" s="39"/>
      <c r="P38" s="40">
        <v>614.16</v>
      </c>
      <c r="Q38" s="38">
        <v>494.86</v>
      </c>
      <c r="R38" s="38"/>
      <c r="S38" s="40">
        <v>530.82000000000005</v>
      </c>
      <c r="T38" s="40">
        <v>507.86</v>
      </c>
      <c r="U38" s="40">
        <v>520.32000000000005</v>
      </c>
      <c r="V38" s="39"/>
      <c r="W38" s="40">
        <v>584.99</v>
      </c>
      <c r="X38" s="39">
        <v>1105.0899999999999</v>
      </c>
    </row>
    <row r="39" spans="1:24" s="81" customFormat="1" ht="12.75" x14ac:dyDescent="0.2">
      <c r="A39" s="111" t="s">
        <v>104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>
        <v>46.34</v>
      </c>
      <c r="N39" s="38"/>
      <c r="O39" s="38"/>
      <c r="P39" s="38"/>
      <c r="Q39" s="38"/>
      <c r="R39" s="38"/>
      <c r="S39" s="38"/>
      <c r="T39" s="38"/>
      <c r="U39" s="38"/>
      <c r="V39" s="39"/>
      <c r="W39" s="39"/>
      <c r="X39" s="39"/>
    </row>
    <row r="40" spans="1:24" s="81" customFormat="1" ht="12.75" x14ac:dyDescent="0.2">
      <c r="A40" s="111" t="s">
        <v>133</v>
      </c>
      <c r="B40" s="40">
        <v>224.92</v>
      </c>
      <c r="C40" s="40">
        <v>224.92</v>
      </c>
      <c r="D40" s="40">
        <v>224.92</v>
      </c>
      <c r="E40" s="40">
        <v>262.70999999999998</v>
      </c>
      <c r="F40" s="40">
        <v>298.25</v>
      </c>
      <c r="G40" s="40">
        <v>260.45999999999998</v>
      </c>
      <c r="H40" s="38">
        <v>381.76</v>
      </c>
      <c r="I40" s="38">
        <v>347.76</v>
      </c>
      <c r="J40" s="38">
        <v>317.82</v>
      </c>
      <c r="K40" s="38">
        <v>310.52999999999997</v>
      </c>
      <c r="L40" s="38">
        <v>403.05</v>
      </c>
      <c r="M40" s="38"/>
      <c r="N40" s="38"/>
      <c r="O40" s="38"/>
      <c r="P40" s="40">
        <v>140.09</v>
      </c>
      <c r="Q40" s="38"/>
      <c r="R40" s="38"/>
      <c r="S40" s="40">
        <v>235.88</v>
      </c>
      <c r="T40" s="38"/>
      <c r="U40" s="38"/>
      <c r="V40" s="39"/>
      <c r="W40" s="40">
        <v>282.02</v>
      </c>
      <c r="X40" s="39">
        <v>984.59</v>
      </c>
    </row>
    <row r="41" spans="1:24" s="81" customFormat="1" ht="12.75" x14ac:dyDescent="0.2">
      <c r="A41" s="112" t="s">
        <v>99</v>
      </c>
      <c r="B41" s="36">
        <v>242.54</v>
      </c>
      <c r="C41" s="36">
        <v>242.54</v>
      </c>
      <c r="D41" s="36">
        <v>242.54</v>
      </c>
      <c r="E41" s="36">
        <v>280.33</v>
      </c>
      <c r="F41" s="36">
        <v>315.87</v>
      </c>
      <c r="G41" s="36">
        <v>278.08</v>
      </c>
      <c r="H41" s="41">
        <v>337.71</v>
      </c>
      <c r="I41" s="41">
        <v>299.49</v>
      </c>
      <c r="J41" s="41">
        <v>269.55</v>
      </c>
      <c r="K41" s="41">
        <v>245.34</v>
      </c>
      <c r="L41" s="41">
        <v>337.87</v>
      </c>
      <c r="M41" s="41"/>
      <c r="N41" s="41"/>
      <c r="O41" s="41"/>
      <c r="P41" s="36">
        <v>336.84</v>
      </c>
      <c r="Q41" s="36">
        <v>217.54</v>
      </c>
      <c r="R41" s="41"/>
      <c r="S41" s="36">
        <v>253.5</v>
      </c>
      <c r="T41" s="36">
        <v>230.54</v>
      </c>
      <c r="U41" s="36">
        <v>243</v>
      </c>
      <c r="V41" s="35"/>
      <c r="W41" s="36">
        <v>304.19</v>
      </c>
      <c r="X41" s="35">
        <v>940.54</v>
      </c>
    </row>
    <row r="42" spans="1:24" s="81" customFormat="1" ht="15" customHeight="1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1:24" s="81" customFormat="1" ht="15" customHeight="1" x14ac:dyDescent="0.2">
      <c r="A43" s="113" t="s">
        <v>198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1:24" s="81" customFormat="1" ht="15" customHeight="1" x14ac:dyDescent="0.2">
      <c r="A44" s="113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1:24" s="81" customFormat="1" ht="15" customHeight="1" x14ac:dyDescent="0.2">
      <c r="A45" s="189" t="s">
        <v>247</v>
      </c>
      <c r="B45" s="220" t="s">
        <v>246</v>
      </c>
      <c r="C45" s="221"/>
      <c r="D45" s="220" t="s">
        <v>248</v>
      </c>
      <c r="E45" s="222"/>
      <c r="F45" s="222"/>
      <c r="G45" s="222"/>
      <c r="H45" s="222"/>
      <c r="I45" s="222"/>
      <c r="J45" s="221"/>
      <c r="K45" s="173" t="s">
        <v>128</v>
      </c>
      <c r="L45" s="174"/>
      <c r="M45" s="98"/>
      <c r="N45" s="98"/>
      <c r="O45" s="98"/>
      <c r="P45" s="98"/>
    </row>
    <row r="46" spans="1:24" ht="34.5" customHeight="1" x14ac:dyDescent="0.25">
      <c r="A46" s="190"/>
      <c r="B46" s="125" t="s">
        <v>128</v>
      </c>
      <c r="C46" s="125" t="s">
        <v>128</v>
      </c>
      <c r="D46" s="125" t="s">
        <v>128</v>
      </c>
      <c r="E46" s="126"/>
      <c r="F46" s="223" t="s">
        <v>138</v>
      </c>
      <c r="G46" s="224"/>
      <c r="H46" s="225"/>
      <c r="I46" s="127" t="s">
        <v>128</v>
      </c>
      <c r="J46" s="226" t="s">
        <v>249</v>
      </c>
      <c r="K46" s="227"/>
      <c r="L46" s="228"/>
      <c r="M46" s="116"/>
      <c r="N46" s="116"/>
      <c r="O46" s="116"/>
      <c r="P46" s="116"/>
    </row>
    <row r="47" spans="1:24" ht="38.25" x14ac:dyDescent="0.25">
      <c r="A47" s="191"/>
      <c r="B47" s="76" t="s">
        <v>108</v>
      </c>
      <c r="C47" s="76" t="s">
        <v>10</v>
      </c>
      <c r="D47" s="76" t="s">
        <v>125</v>
      </c>
      <c r="E47" s="76"/>
      <c r="F47" s="76" t="s">
        <v>139</v>
      </c>
      <c r="G47" s="76"/>
      <c r="H47" s="76" t="s">
        <v>114</v>
      </c>
      <c r="I47" s="76" t="s">
        <v>173</v>
      </c>
      <c r="J47" s="76" t="s">
        <v>111</v>
      </c>
      <c r="K47" s="76" t="s">
        <v>109</v>
      </c>
      <c r="L47" s="76" t="s">
        <v>112</v>
      </c>
      <c r="M47" s="116"/>
      <c r="P47" s="116"/>
    </row>
    <row r="48" spans="1:24" s="81" customFormat="1" ht="12.75" x14ac:dyDescent="0.2">
      <c r="A48" s="110" t="s">
        <v>114</v>
      </c>
      <c r="B48" s="37"/>
      <c r="C48" s="37"/>
      <c r="D48" s="37">
        <v>150.16999999999999</v>
      </c>
      <c r="E48" s="37"/>
      <c r="F48" s="115">
        <v>54.3</v>
      </c>
      <c r="G48" s="115"/>
      <c r="H48" s="115">
        <v>10.6</v>
      </c>
      <c r="I48" s="110"/>
      <c r="J48" s="37"/>
      <c r="K48" s="37"/>
      <c r="L48" s="37"/>
      <c r="M48" s="98"/>
      <c r="N48" s="98"/>
      <c r="O48" s="98"/>
      <c r="P48" s="98"/>
    </row>
    <row r="49" spans="1:16" s="81" customFormat="1" ht="12.75" x14ac:dyDescent="0.2">
      <c r="A49" s="111" t="s">
        <v>111</v>
      </c>
      <c r="B49" s="38">
        <v>223.86</v>
      </c>
      <c r="C49" s="38">
        <v>247.9</v>
      </c>
      <c r="D49" s="38">
        <v>216.51</v>
      </c>
      <c r="E49" s="38"/>
      <c r="F49" s="38"/>
      <c r="G49" s="38"/>
      <c r="H49" s="38">
        <v>121.54</v>
      </c>
      <c r="I49" s="111"/>
      <c r="J49" s="38"/>
      <c r="K49" s="118">
        <v>41.02</v>
      </c>
      <c r="L49" s="118">
        <v>40.659999999999997</v>
      </c>
      <c r="M49" s="98"/>
      <c r="N49" s="98"/>
      <c r="O49" s="98"/>
      <c r="P49" s="98"/>
    </row>
    <row r="50" spans="1:16" s="81" customFormat="1" ht="12.75" x14ac:dyDescent="0.2">
      <c r="A50" s="111" t="s">
        <v>109</v>
      </c>
      <c r="B50" s="38">
        <v>223.86</v>
      </c>
      <c r="C50" s="38">
        <v>247.9</v>
      </c>
      <c r="D50" s="38">
        <v>235.18</v>
      </c>
      <c r="E50" s="38"/>
      <c r="F50" s="38"/>
      <c r="G50" s="38"/>
      <c r="H50" s="38">
        <v>139.76</v>
      </c>
      <c r="I50" s="111"/>
      <c r="J50" s="118">
        <v>41.02</v>
      </c>
      <c r="K50" s="38"/>
      <c r="L50" s="38"/>
      <c r="M50" s="98"/>
      <c r="N50" s="98"/>
      <c r="O50" s="98"/>
      <c r="P50" s="98"/>
    </row>
    <row r="51" spans="1:16" s="81" customFormat="1" ht="12.75" x14ac:dyDescent="0.2">
      <c r="A51" s="112" t="s">
        <v>126</v>
      </c>
      <c r="B51" s="41"/>
      <c r="C51" s="41"/>
      <c r="D51" s="41"/>
      <c r="E51" s="41"/>
      <c r="F51" s="41"/>
      <c r="G51" s="41"/>
      <c r="H51" s="41"/>
      <c r="I51" s="112"/>
      <c r="J51" s="41"/>
      <c r="K51" s="119">
        <v>57.83</v>
      </c>
      <c r="L51" s="41"/>
      <c r="M51" s="98"/>
      <c r="N51" s="98"/>
      <c r="O51" s="98"/>
      <c r="P51" s="98"/>
    </row>
    <row r="52" spans="1:16" s="81" customFormat="1" ht="12.75" x14ac:dyDescent="0.2">
      <c r="A52" s="111" t="s">
        <v>112</v>
      </c>
      <c r="B52" s="38">
        <v>237.15</v>
      </c>
      <c r="C52" s="38">
        <v>261.18</v>
      </c>
      <c r="D52" s="38">
        <v>224.58</v>
      </c>
      <c r="E52" s="38"/>
      <c r="F52" s="38"/>
      <c r="G52" s="38"/>
      <c r="H52" s="38">
        <v>129.16</v>
      </c>
      <c r="J52" s="118">
        <v>40.659999999999997</v>
      </c>
      <c r="K52" s="118">
        <v>41.02</v>
      </c>
      <c r="L52" s="38"/>
      <c r="M52" s="98"/>
      <c r="N52" s="98"/>
      <c r="O52" s="98"/>
      <c r="P52" s="98"/>
    </row>
    <row r="53" spans="1:16" s="81" customFormat="1" ht="12.75" x14ac:dyDescent="0.2">
      <c r="A53" s="111" t="s">
        <v>113</v>
      </c>
      <c r="B53" s="38">
        <v>325.54000000000002</v>
      </c>
      <c r="C53" s="38">
        <v>348.6</v>
      </c>
      <c r="D53" s="38">
        <v>340.09</v>
      </c>
      <c r="E53" s="38"/>
      <c r="F53" s="38"/>
      <c r="G53" s="38"/>
      <c r="H53" s="38">
        <v>257.77</v>
      </c>
      <c r="J53" s="118">
        <v>112.67</v>
      </c>
      <c r="K53" s="118">
        <v>113.65</v>
      </c>
      <c r="L53" s="38"/>
      <c r="M53" s="98"/>
      <c r="N53" s="98"/>
      <c r="O53" s="98"/>
      <c r="P53" s="98"/>
    </row>
    <row r="54" spans="1:16" s="81" customFormat="1" ht="12.75" x14ac:dyDescent="0.2">
      <c r="A54" s="112" t="s">
        <v>110</v>
      </c>
      <c r="B54" s="41"/>
      <c r="C54" s="41"/>
      <c r="D54" s="41"/>
      <c r="E54" s="41"/>
      <c r="F54" s="41"/>
      <c r="G54" s="41"/>
      <c r="H54" s="41"/>
      <c r="I54" s="41">
        <v>115.58</v>
      </c>
      <c r="J54" s="41"/>
      <c r="K54" s="41"/>
      <c r="L54" s="41"/>
      <c r="M54" s="98"/>
      <c r="N54" s="98"/>
      <c r="O54" s="98"/>
      <c r="P54" s="98"/>
    </row>
    <row r="55" spans="1:16" ht="6.75" customHeight="1" x14ac:dyDescent="0.25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</row>
    <row r="56" spans="1:16" x14ac:dyDescent="0.25">
      <c r="A56" s="113" t="s">
        <v>140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</row>
    <row r="57" spans="1:16" ht="15" customHeight="1" x14ac:dyDescent="0.25">
      <c r="A57" s="113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</row>
    <row r="58" spans="1:16" ht="15" customHeight="1" x14ac:dyDescent="0.25">
      <c r="A58" s="211" t="s">
        <v>250</v>
      </c>
      <c r="B58" s="212"/>
      <c r="C58" s="212"/>
      <c r="D58" s="212"/>
      <c r="E58" s="213"/>
      <c r="F58" s="217" t="s">
        <v>1</v>
      </c>
      <c r="G58" s="218"/>
      <c r="H58" s="219"/>
      <c r="I58" s="116"/>
      <c r="J58" s="116"/>
      <c r="K58" s="116"/>
      <c r="L58" s="116"/>
      <c r="M58" s="116"/>
      <c r="N58" s="116"/>
    </row>
    <row r="59" spans="1:16" ht="30" customHeight="1" x14ac:dyDescent="0.25">
      <c r="A59" s="214"/>
      <c r="B59" s="215"/>
      <c r="C59" s="215"/>
      <c r="D59" s="215"/>
      <c r="E59" s="216"/>
      <c r="F59" s="196" t="s">
        <v>251</v>
      </c>
      <c r="G59" s="197"/>
      <c r="H59" s="198"/>
      <c r="I59" s="116"/>
      <c r="J59" s="116"/>
      <c r="K59" s="116"/>
      <c r="L59" s="116"/>
      <c r="M59" s="116"/>
      <c r="N59" s="116"/>
    </row>
    <row r="60" spans="1:16" ht="48" x14ac:dyDescent="0.25">
      <c r="A60" s="114" t="s">
        <v>0</v>
      </c>
      <c r="B60" s="199" t="s">
        <v>118</v>
      </c>
      <c r="C60" s="200"/>
      <c r="D60" s="200"/>
      <c r="E60" s="201"/>
      <c r="F60" s="77" t="s">
        <v>116</v>
      </c>
      <c r="G60" s="117" t="s">
        <v>120</v>
      </c>
      <c r="H60" s="117" t="s">
        <v>121</v>
      </c>
      <c r="I60" s="116"/>
      <c r="J60" s="116"/>
      <c r="K60" s="116"/>
      <c r="L60" s="116"/>
      <c r="M60" s="116"/>
      <c r="N60" s="116"/>
    </row>
    <row r="61" spans="1:16" s="81" customFormat="1" ht="12.75" x14ac:dyDescent="0.2">
      <c r="A61" s="111" t="s">
        <v>115</v>
      </c>
      <c r="B61" s="202" t="s">
        <v>117</v>
      </c>
      <c r="C61" s="203"/>
      <c r="D61" s="203"/>
      <c r="E61" s="204"/>
      <c r="F61" s="38">
        <v>55.37</v>
      </c>
      <c r="G61" s="38"/>
      <c r="H61" s="38"/>
      <c r="I61" s="98"/>
      <c r="J61" s="98"/>
      <c r="K61" s="98"/>
      <c r="L61" s="98"/>
      <c r="M61" s="98"/>
      <c r="N61" s="98"/>
    </row>
    <row r="62" spans="1:16" s="81" customFormat="1" ht="12.75" x14ac:dyDescent="0.2">
      <c r="A62" s="111" t="s">
        <v>119</v>
      </c>
      <c r="B62" s="205" t="s">
        <v>122</v>
      </c>
      <c r="C62" s="206"/>
      <c r="D62" s="206"/>
      <c r="E62" s="207"/>
      <c r="F62" s="38"/>
      <c r="G62" s="38">
        <v>296.61</v>
      </c>
      <c r="H62" s="38">
        <v>167.72</v>
      </c>
      <c r="I62" s="98"/>
      <c r="J62" s="98"/>
      <c r="K62" s="98"/>
      <c r="L62" s="98"/>
      <c r="M62" s="98"/>
      <c r="N62" s="98"/>
    </row>
    <row r="63" spans="1:16" s="81" customFormat="1" ht="12.75" x14ac:dyDescent="0.2">
      <c r="A63" s="112" t="s">
        <v>123</v>
      </c>
      <c r="B63" s="208" t="s">
        <v>124</v>
      </c>
      <c r="C63" s="209"/>
      <c r="D63" s="209"/>
      <c r="E63" s="210"/>
      <c r="F63" s="41"/>
      <c r="G63" s="41"/>
      <c r="H63" s="41">
        <v>79.64</v>
      </c>
      <c r="I63" s="98"/>
      <c r="J63" s="98"/>
      <c r="K63" s="98"/>
      <c r="L63" s="98"/>
      <c r="M63" s="98"/>
      <c r="N63" s="98"/>
    </row>
    <row r="64" spans="1:16" s="81" customFormat="1" ht="12.75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 x14ac:dyDescent="0.25">
      <c r="B65" s="116"/>
      <c r="C65" s="116"/>
      <c r="J65" s="116"/>
      <c r="K65" s="116"/>
      <c r="L65" s="116"/>
      <c r="M65" s="116"/>
      <c r="N65" s="116"/>
      <c r="O65" s="116"/>
    </row>
    <row r="66" spans="2:15" x14ac:dyDescent="0.25">
      <c r="B66" s="116"/>
      <c r="C66" s="116"/>
      <c r="J66" s="116"/>
      <c r="K66" s="116"/>
      <c r="L66" s="116"/>
      <c r="M66" s="116"/>
      <c r="N66" s="116"/>
      <c r="O66" s="116"/>
    </row>
    <row r="67" spans="2:15" x14ac:dyDescent="0.25">
      <c r="B67" s="116"/>
      <c r="C67" s="116"/>
      <c r="J67" s="116"/>
      <c r="K67" s="116"/>
      <c r="L67" s="116"/>
      <c r="M67" s="116"/>
      <c r="N67" s="116"/>
      <c r="O67" s="116"/>
    </row>
    <row r="68" spans="2:15" x14ac:dyDescent="0.25">
      <c r="B68" s="116"/>
      <c r="C68" s="116"/>
      <c r="J68" s="116"/>
      <c r="K68" s="116"/>
      <c r="L68" s="116"/>
      <c r="M68" s="116"/>
      <c r="N68" s="116"/>
      <c r="O68" s="116"/>
    </row>
    <row r="69" spans="2:15" x14ac:dyDescent="0.25">
      <c r="B69" s="116"/>
      <c r="C69" s="116"/>
      <c r="J69" s="116"/>
      <c r="K69" s="116"/>
      <c r="L69" s="116"/>
      <c r="M69" s="116"/>
      <c r="N69" s="116"/>
      <c r="O69" s="116"/>
    </row>
    <row r="70" spans="2:15" x14ac:dyDescent="0.25">
      <c r="B70" s="116"/>
      <c r="C70" s="116"/>
      <c r="J70" s="116"/>
      <c r="K70" s="116"/>
      <c r="L70" s="116"/>
      <c r="M70" s="116"/>
      <c r="N70" s="116"/>
      <c r="O70" s="116"/>
    </row>
    <row r="71" spans="2:15" x14ac:dyDescent="0.25">
      <c r="B71" s="116"/>
      <c r="C71" s="116"/>
      <c r="J71" s="116"/>
      <c r="K71" s="116"/>
      <c r="L71" s="116"/>
      <c r="M71" s="116"/>
      <c r="N71" s="116"/>
      <c r="O71" s="116"/>
    </row>
    <row r="72" spans="2:15" x14ac:dyDescent="0.2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2:15" x14ac:dyDescent="0.25"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2:15" x14ac:dyDescent="0.25"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</sheetData>
  <mergeCells count="37">
    <mergeCell ref="U4:U5"/>
    <mergeCell ref="X4:X5"/>
    <mergeCell ref="B1:X1"/>
    <mergeCell ref="B2:O2"/>
    <mergeCell ref="O4:O5"/>
    <mergeCell ref="W4:W5"/>
    <mergeCell ref="V4:V5"/>
    <mergeCell ref="R4:R5"/>
    <mergeCell ref="S4:S5"/>
    <mergeCell ref="D4:D5"/>
    <mergeCell ref="B3:G3"/>
    <mergeCell ref="J4:J5"/>
    <mergeCell ref="K4:K5"/>
    <mergeCell ref="T4:T5"/>
    <mergeCell ref="L4:L5"/>
    <mergeCell ref="P4:P5"/>
    <mergeCell ref="A45:A47"/>
    <mergeCell ref="B45:C45"/>
    <mergeCell ref="D45:J45"/>
    <mergeCell ref="K45:L45"/>
    <mergeCell ref="F46:H46"/>
    <mergeCell ref="J46:L46"/>
    <mergeCell ref="F59:H59"/>
    <mergeCell ref="B60:E60"/>
    <mergeCell ref="B61:E61"/>
    <mergeCell ref="B62:E62"/>
    <mergeCell ref="B63:E63"/>
    <mergeCell ref="A58:E59"/>
    <mergeCell ref="F58:H58"/>
    <mergeCell ref="Q4:Q5"/>
    <mergeCell ref="A2:A5"/>
    <mergeCell ref="B4:B5"/>
    <mergeCell ref="C4:C5"/>
    <mergeCell ref="E4:E5"/>
    <mergeCell ref="I4:I5"/>
    <mergeCell ref="N4:N5"/>
    <mergeCell ref="F4:G4"/>
  </mergeCells>
  <printOptions horizontalCentered="1" verticalCentered="1"/>
  <pageMargins left="0.2" right="0.2" top="0.25" bottom="0.2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4"/>
  <sheetViews>
    <sheetView zoomScaleNormal="100" zoomScaleSheetLayoutView="55" workbookViewId="0">
      <pane xSplit="1" ySplit="5" topLeftCell="B6" activePane="bottomRight" state="frozen"/>
      <selection sqref="A1:M1"/>
      <selection pane="topRight" sqref="A1:M1"/>
      <selection pane="bottomLeft" sqref="A1:M1"/>
      <selection pane="bottomRight" activeCell="A2" sqref="A2:A5"/>
    </sheetView>
  </sheetViews>
  <sheetFormatPr defaultRowHeight="15" x14ac:dyDescent="0.25"/>
  <cols>
    <col min="1" max="1" width="37.28515625" style="83" customWidth="1"/>
    <col min="2" max="15" width="9.7109375" style="83" customWidth="1"/>
    <col min="16" max="17" width="11" style="83" bestFit="1" customWidth="1"/>
    <col min="18" max="24" width="9.7109375" style="83" customWidth="1"/>
    <col min="25" max="16384" width="9.140625" style="83"/>
  </cols>
  <sheetData>
    <row r="1" spans="1:24" x14ac:dyDescent="0.25">
      <c r="B1" s="229" t="s">
        <v>230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 s="101" customFormat="1" ht="15" customHeight="1" x14ac:dyDescent="0.25">
      <c r="A2" s="189" t="s">
        <v>254</v>
      </c>
      <c r="B2" s="230" t="s">
        <v>253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2"/>
      <c r="P2" s="99" t="s">
        <v>227</v>
      </c>
      <c r="Q2" s="99" t="s">
        <v>231</v>
      </c>
      <c r="R2" s="100" t="s">
        <v>128</v>
      </c>
      <c r="S2" s="99"/>
      <c r="T2" s="100" t="s">
        <v>128</v>
      </c>
      <c r="U2" s="100" t="s">
        <v>128</v>
      </c>
      <c r="V2" s="99" t="s">
        <v>232</v>
      </c>
      <c r="W2" s="99" t="s">
        <v>233</v>
      </c>
      <c r="X2" s="99" t="s">
        <v>228</v>
      </c>
    </row>
    <row r="3" spans="1:24" s="101" customFormat="1" ht="19.149999999999999" customHeight="1" x14ac:dyDescent="0.25">
      <c r="A3" s="190"/>
      <c r="B3" s="233" t="s">
        <v>244</v>
      </c>
      <c r="C3" s="234"/>
      <c r="D3" s="234"/>
      <c r="E3" s="234"/>
      <c r="F3" s="234"/>
      <c r="G3" s="235"/>
      <c r="H3" s="102" t="s">
        <v>128</v>
      </c>
      <c r="I3" s="102" t="s">
        <v>128</v>
      </c>
      <c r="J3" s="102" t="s">
        <v>128</v>
      </c>
      <c r="K3" s="102" t="s">
        <v>128</v>
      </c>
      <c r="L3" s="103" t="s">
        <v>128</v>
      </c>
      <c r="M3" s="104" t="s">
        <v>243</v>
      </c>
      <c r="N3" s="105" t="s">
        <v>242</v>
      </c>
      <c r="O3" s="105" t="s">
        <v>241</v>
      </c>
      <c r="P3" s="105" t="s">
        <v>240</v>
      </c>
      <c r="Q3" s="105" t="s">
        <v>239</v>
      </c>
      <c r="R3" s="105" t="s">
        <v>238</v>
      </c>
      <c r="S3" s="105" t="s">
        <v>237</v>
      </c>
      <c r="T3" s="106" t="s">
        <v>236</v>
      </c>
      <c r="U3" s="105" t="s">
        <v>235</v>
      </c>
      <c r="V3" s="107" t="s">
        <v>128</v>
      </c>
      <c r="W3" s="105" t="s">
        <v>234</v>
      </c>
      <c r="X3" s="107" t="s">
        <v>128</v>
      </c>
    </row>
    <row r="4" spans="1:24" s="84" customFormat="1" ht="38.25" customHeight="1" x14ac:dyDescent="0.25">
      <c r="A4" s="190"/>
      <c r="B4" s="192" t="s">
        <v>87</v>
      </c>
      <c r="C4" s="193" t="s">
        <v>86</v>
      </c>
      <c r="D4" s="193" t="s">
        <v>191</v>
      </c>
      <c r="E4" s="193" t="s">
        <v>85</v>
      </c>
      <c r="F4" s="194" t="s">
        <v>197</v>
      </c>
      <c r="G4" s="195"/>
      <c r="H4" s="108" t="s">
        <v>2</v>
      </c>
      <c r="I4" s="187" t="s">
        <v>8</v>
      </c>
      <c r="J4" s="187" t="s">
        <v>88</v>
      </c>
      <c r="K4" s="187" t="s">
        <v>4</v>
      </c>
      <c r="L4" s="187" t="s">
        <v>10</v>
      </c>
      <c r="M4" s="108" t="s">
        <v>89</v>
      </c>
      <c r="N4" s="187" t="s">
        <v>90</v>
      </c>
      <c r="O4" s="187" t="s">
        <v>193</v>
      </c>
      <c r="P4" s="187" t="s">
        <v>82</v>
      </c>
      <c r="Q4" s="187" t="s">
        <v>134</v>
      </c>
      <c r="R4" s="187" t="s">
        <v>132</v>
      </c>
      <c r="S4" s="187" t="s">
        <v>190</v>
      </c>
      <c r="T4" s="187" t="s">
        <v>199</v>
      </c>
      <c r="U4" s="187" t="s">
        <v>200</v>
      </c>
      <c r="V4" s="187" t="s">
        <v>177</v>
      </c>
      <c r="W4" s="187" t="s">
        <v>186</v>
      </c>
      <c r="X4" s="187" t="s">
        <v>120</v>
      </c>
    </row>
    <row r="5" spans="1:24" s="84" customFormat="1" ht="45" x14ac:dyDescent="0.25">
      <c r="A5" s="191"/>
      <c r="B5" s="192"/>
      <c r="C5" s="193"/>
      <c r="D5" s="193"/>
      <c r="E5" s="193"/>
      <c r="F5" s="109" t="s">
        <v>85</v>
      </c>
      <c r="G5" s="109" t="s">
        <v>185</v>
      </c>
      <c r="H5" s="108" t="s">
        <v>74</v>
      </c>
      <c r="I5" s="188"/>
      <c r="J5" s="188"/>
      <c r="K5" s="188"/>
      <c r="L5" s="188"/>
      <c r="M5" s="108" t="s">
        <v>183</v>
      </c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</row>
    <row r="6" spans="1:24" s="81" customFormat="1" ht="12.75" x14ac:dyDescent="0.2">
      <c r="A6" s="110" t="s">
        <v>91</v>
      </c>
      <c r="B6" s="37">
        <f>'So Mtn NGL bbls'!B6/42</f>
        <v>20.41952380952381</v>
      </c>
      <c r="C6" s="37">
        <f>'So Mtn NGL bbls'!C6/42</f>
        <v>20.41952380952381</v>
      </c>
      <c r="D6" s="37">
        <f>'So Mtn NGL bbls'!D6/42</f>
        <v>20.41952380952381</v>
      </c>
      <c r="E6" s="37">
        <f>'So Mtn NGL bbls'!E6/42</f>
        <v>21.319285714285712</v>
      </c>
      <c r="F6" s="37">
        <f>'So Mtn NGL bbls'!F6/42</f>
        <v>22.165476190476191</v>
      </c>
      <c r="G6" s="37">
        <f>'So Mtn NGL bbls'!G6/42</f>
        <v>21.265714285714285</v>
      </c>
      <c r="H6" s="37">
        <f>'So Mtn NGL bbls'!H6/42</f>
        <v>19.316666666666666</v>
      </c>
      <c r="I6" s="37">
        <f>'So Mtn NGL bbls'!I6/42</f>
        <v>18.507857142857144</v>
      </c>
      <c r="J6" s="37">
        <f>'So Mtn NGL bbls'!J6/42</f>
        <v>17.794999999999998</v>
      </c>
      <c r="K6" s="37">
        <f>'So Mtn NGL bbls'!K6/42</f>
        <v>17.620714285714286</v>
      </c>
      <c r="L6" s="37">
        <f>'So Mtn NGL bbls'!L6/42</f>
        <v>19.824047619047619</v>
      </c>
      <c r="M6" s="37">
        <f>'So Mtn NGL bbls'!M6/42</f>
        <v>7.2959523809523814</v>
      </c>
      <c r="N6" s="37">
        <f>'So Mtn NGL bbls'!N6/42</f>
        <v>7.2959523809523814</v>
      </c>
      <c r="O6" s="37">
        <f>'So Mtn NGL bbls'!O6/42</f>
        <v>18.483809523809526</v>
      </c>
      <c r="P6" s="37">
        <f>'So Mtn NGL bbls'!P6/42</f>
        <v>22.664761904761903</v>
      </c>
      <c r="Q6" s="37">
        <f>'So Mtn NGL bbls'!Q6/42</f>
        <v>0</v>
      </c>
      <c r="R6" s="37">
        <f>'So Mtn NGL bbls'!R6/42</f>
        <v>0</v>
      </c>
      <c r="S6" s="37">
        <f>'So Mtn NGL bbls'!S6/42</f>
        <v>0</v>
      </c>
      <c r="T6" s="37">
        <f>'So Mtn NGL bbls'!T6/42</f>
        <v>0</v>
      </c>
      <c r="U6" s="37">
        <f>'So Mtn NGL bbls'!U6/42</f>
        <v>0</v>
      </c>
      <c r="V6" s="120">
        <f>'So Mtn NGL bbls'!V6/42</f>
        <v>13.276428571428571</v>
      </c>
      <c r="W6" s="120">
        <f>'So Mtn NGL bbls'!W6/42</f>
        <v>21.970238095238095</v>
      </c>
      <c r="X6" s="120">
        <f>'So Mtn NGL bbls'!X6/42</f>
        <v>33.669761904761906</v>
      </c>
    </row>
    <row r="7" spans="1:24" s="81" customFormat="1" ht="12.75" x14ac:dyDescent="0.2">
      <c r="A7" s="111" t="s">
        <v>92</v>
      </c>
      <c r="B7" s="38">
        <f>'So Mtn NGL bbls'!B7/42</f>
        <v>19.626190476190477</v>
      </c>
      <c r="C7" s="38">
        <f>'So Mtn NGL bbls'!C7/42</f>
        <v>19.626190476190477</v>
      </c>
      <c r="D7" s="38">
        <f>'So Mtn NGL bbls'!D7/42</f>
        <v>19.626190476190477</v>
      </c>
      <c r="E7" s="38">
        <f>'So Mtn NGL bbls'!E7/42</f>
        <v>20.525952380952383</v>
      </c>
      <c r="F7" s="38">
        <f>'So Mtn NGL bbls'!F7/42</f>
        <v>21.372142857142858</v>
      </c>
      <c r="G7" s="38">
        <f>'So Mtn NGL bbls'!G7/42</f>
        <v>20.472380952380952</v>
      </c>
      <c r="H7" s="38">
        <f>'So Mtn NGL bbls'!H7/42</f>
        <v>18.913809523809523</v>
      </c>
      <c r="I7" s="38">
        <f>'So Mtn NGL bbls'!I7/42</f>
        <v>18.105238095238093</v>
      </c>
      <c r="J7" s="38">
        <f>'So Mtn NGL bbls'!J7/42</f>
        <v>17.392380952380954</v>
      </c>
      <c r="K7" s="38">
        <f>'So Mtn NGL bbls'!K7/42</f>
        <v>17.218571428571426</v>
      </c>
      <c r="L7" s="38">
        <f>'So Mtn NGL bbls'!L7/42</f>
        <v>19.421190476190478</v>
      </c>
      <c r="M7" s="38">
        <f>'So Mtn NGL bbls'!M7/42</f>
        <v>6.5026190476190475</v>
      </c>
      <c r="N7" s="38">
        <f>'So Mtn NGL bbls'!N7/42</f>
        <v>6.5026190476190475</v>
      </c>
      <c r="O7" s="38">
        <f>'So Mtn NGL bbls'!O7/42</f>
        <v>0</v>
      </c>
      <c r="P7" s="38">
        <f>'So Mtn NGL bbls'!P7/42</f>
        <v>21.871428571428574</v>
      </c>
      <c r="Q7" s="38">
        <f>'So Mtn NGL bbls'!Q7/42</f>
        <v>0</v>
      </c>
      <c r="R7" s="38">
        <f>'So Mtn NGL bbls'!R7/42</f>
        <v>0</v>
      </c>
      <c r="S7" s="38">
        <f>'So Mtn NGL bbls'!S7/42</f>
        <v>0</v>
      </c>
      <c r="T7" s="38">
        <f>'So Mtn NGL bbls'!T7/42</f>
        <v>0</v>
      </c>
      <c r="U7" s="38">
        <f>'So Mtn NGL bbls'!U7/42</f>
        <v>0</v>
      </c>
      <c r="V7" s="39">
        <f>'So Mtn NGL bbls'!V7/42</f>
        <v>12.483095238095236</v>
      </c>
      <c r="W7" s="39">
        <f>'So Mtn NGL bbls'!W7/42</f>
        <v>21.176904761904762</v>
      </c>
      <c r="X7" s="39">
        <f>'So Mtn NGL bbls'!X7/42</f>
        <v>33.266904761904762</v>
      </c>
    </row>
    <row r="8" spans="1:24" s="81" customFormat="1" ht="12.75" x14ac:dyDescent="0.2">
      <c r="A8" s="111" t="s">
        <v>93</v>
      </c>
      <c r="B8" s="40">
        <f>'So Mtn NGL bbls'!B8/42</f>
        <v>5.7457142857142856</v>
      </c>
      <c r="C8" s="40">
        <f>'So Mtn NGL bbls'!C8/42</f>
        <v>5.7457142857142856</v>
      </c>
      <c r="D8" s="40">
        <f>'So Mtn NGL bbls'!D8/42</f>
        <v>5.7457142857142856</v>
      </c>
      <c r="E8" s="40">
        <f>'So Mtn NGL bbls'!E8/42</f>
        <v>6.6454761904761908</v>
      </c>
      <c r="F8" s="40">
        <f>'So Mtn NGL bbls'!F8/42</f>
        <v>7.4916666666666663</v>
      </c>
      <c r="G8" s="40">
        <f>'So Mtn NGL bbls'!G8/42</f>
        <v>6.5919047619047619</v>
      </c>
      <c r="H8" s="38">
        <f>'So Mtn NGL bbls'!H8/42</f>
        <v>7.8280952380952371</v>
      </c>
      <c r="I8" s="38">
        <f>'So Mtn NGL bbls'!I8/42</f>
        <v>7.0183333333333326</v>
      </c>
      <c r="J8" s="38">
        <f>'So Mtn NGL bbls'!J8/42</f>
        <v>6.30547619047619</v>
      </c>
      <c r="K8" s="38">
        <f>'So Mtn NGL bbls'!K8/42</f>
        <v>6.1316666666666659</v>
      </c>
      <c r="L8" s="38">
        <f>'So Mtn NGL bbls'!L8/42</f>
        <v>8.3345238095238106</v>
      </c>
      <c r="M8" s="38">
        <f>'So Mtn NGL bbls'!M8/42</f>
        <v>0</v>
      </c>
      <c r="N8" s="38">
        <f>'So Mtn NGL bbls'!N8/42</f>
        <v>0</v>
      </c>
      <c r="O8" s="38">
        <f>'So Mtn NGL bbls'!O8/42</f>
        <v>0</v>
      </c>
      <c r="P8" s="38">
        <f>'So Mtn NGL bbls'!P8/42</f>
        <v>0</v>
      </c>
      <c r="Q8" s="40">
        <f>'So Mtn NGL bbls'!Q8/42</f>
        <v>5.1504761904761907</v>
      </c>
      <c r="R8" s="38">
        <f>'So Mtn NGL bbls'!R8/42</f>
        <v>0</v>
      </c>
      <c r="S8" s="40">
        <f>'So Mtn NGL bbls'!S8/42</f>
        <v>6.0066666666666668</v>
      </c>
      <c r="T8" s="40">
        <f>'So Mtn NGL bbls'!T8/42</f>
        <v>5.46</v>
      </c>
      <c r="U8" s="40">
        <f>'So Mtn NGL bbls'!U8/42</f>
        <v>5.7566666666666668</v>
      </c>
      <c r="V8" s="39">
        <f>'So Mtn NGL bbls'!V8/42</f>
        <v>0</v>
      </c>
      <c r="W8" s="40">
        <f>'So Mtn NGL bbls'!W8/42</f>
        <v>7.2085714285714282</v>
      </c>
      <c r="X8" s="39">
        <f>'So Mtn NGL bbls'!X8/42</f>
        <v>22.181190476190476</v>
      </c>
    </row>
    <row r="9" spans="1:24" s="81" customFormat="1" ht="12.75" x14ac:dyDescent="0.2">
      <c r="A9" s="111" t="s">
        <v>189</v>
      </c>
      <c r="B9" s="40">
        <f>'So Mtn NGL bbls'!B9/42</f>
        <v>6.2792857142857148</v>
      </c>
      <c r="C9" s="40">
        <f>'So Mtn NGL bbls'!C9/42</f>
        <v>6.2792857142857148</v>
      </c>
      <c r="D9" s="40">
        <f>'So Mtn NGL bbls'!D9/42</f>
        <v>6.2792857142857148</v>
      </c>
      <c r="E9" s="40">
        <f>'So Mtn NGL bbls'!E9/42</f>
        <v>0</v>
      </c>
      <c r="F9" s="38">
        <f>'So Mtn NGL bbls'!F9/42</f>
        <v>0</v>
      </c>
      <c r="G9" s="38">
        <f>'So Mtn NGL bbls'!G9/42</f>
        <v>0</v>
      </c>
      <c r="H9" s="38">
        <f>'So Mtn NGL bbls'!H9/42</f>
        <v>0</v>
      </c>
      <c r="I9" s="38">
        <f>'So Mtn NGL bbls'!I9/42</f>
        <v>0</v>
      </c>
      <c r="J9" s="38">
        <f>'So Mtn NGL bbls'!J9/42</f>
        <v>0</v>
      </c>
      <c r="K9" s="38">
        <f>'So Mtn NGL bbls'!K9/42</f>
        <v>0</v>
      </c>
      <c r="L9" s="38">
        <f>'So Mtn NGL bbls'!L9/42</f>
        <v>0</v>
      </c>
      <c r="M9" s="38">
        <f>'So Mtn NGL bbls'!M9/42</f>
        <v>0</v>
      </c>
      <c r="N9" s="38">
        <f>'So Mtn NGL bbls'!N9/42</f>
        <v>0</v>
      </c>
      <c r="O9" s="38">
        <f>'So Mtn NGL bbls'!O9/42</f>
        <v>0</v>
      </c>
      <c r="P9" s="38">
        <f>'So Mtn NGL bbls'!P9/42</f>
        <v>0</v>
      </c>
      <c r="Q9" s="38">
        <f>'So Mtn NGL bbls'!Q9/42</f>
        <v>0</v>
      </c>
      <c r="R9" s="38">
        <f>'So Mtn NGL bbls'!R9/42</f>
        <v>0</v>
      </c>
      <c r="S9" s="40">
        <f>'So Mtn NGL bbls'!S9/42</f>
        <v>6.5402380952380952</v>
      </c>
      <c r="T9" s="38">
        <f>'So Mtn NGL bbls'!T9/42</f>
        <v>0</v>
      </c>
      <c r="U9" s="38">
        <f>'So Mtn NGL bbls'!U9/42</f>
        <v>0</v>
      </c>
      <c r="V9" s="38">
        <f>'So Mtn NGL bbls'!V9/42</f>
        <v>0</v>
      </c>
      <c r="W9" s="38">
        <f>'So Mtn NGL bbls'!W9/42</f>
        <v>0</v>
      </c>
      <c r="X9" s="39">
        <f>'So Mtn NGL bbls'!X9/42</f>
        <v>0</v>
      </c>
    </row>
    <row r="10" spans="1:24" s="81" customFormat="1" ht="12.75" x14ac:dyDescent="0.2">
      <c r="A10" s="112" t="s">
        <v>135</v>
      </c>
      <c r="B10" s="36">
        <f>'So Mtn NGL bbls'!B10/42</f>
        <v>5.7457142857142856</v>
      </c>
      <c r="C10" s="36">
        <f>'So Mtn NGL bbls'!C10/42</f>
        <v>5.7457142857142856</v>
      </c>
      <c r="D10" s="36">
        <f>'So Mtn NGL bbls'!D10/42</f>
        <v>5.7457142857142856</v>
      </c>
      <c r="E10" s="36">
        <f>'So Mtn NGL bbls'!E10/42</f>
        <v>6.6454761904761908</v>
      </c>
      <c r="F10" s="36">
        <f>'So Mtn NGL bbls'!F10/42</f>
        <v>7.4916666666666663</v>
      </c>
      <c r="G10" s="36">
        <f>'So Mtn NGL bbls'!G10/42</f>
        <v>6.5919047619047619</v>
      </c>
      <c r="H10" s="35">
        <f>'So Mtn NGL bbls'!H10/42</f>
        <v>7.8280952380952371</v>
      </c>
      <c r="I10" s="35">
        <f>'So Mtn NGL bbls'!I10/42</f>
        <v>7.0183333333333326</v>
      </c>
      <c r="J10" s="35">
        <f>'So Mtn NGL bbls'!J10/42</f>
        <v>6.30547619047619</v>
      </c>
      <c r="K10" s="35">
        <f>'So Mtn NGL bbls'!K10/42</f>
        <v>6.1316666666666659</v>
      </c>
      <c r="L10" s="35">
        <f>'So Mtn NGL bbls'!L10/42</f>
        <v>8.3345238095238106</v>
      </c>
      <c r="M10" s="35">
        <f>'So Mtn NGL bbls'!M10/42</f>
        <v>0</v>
      </c>
      <c r="N10" s="35">
        <f>'So Mtn NGL bbls'!N10/42</f>
        <v>0</v>
      </c>
      <c r="O10" s="35">
        <f>'So Mtn NGL bbls'!O10/42</f>
        <v>0</v>
      </c>
      <c r="P10" s="36">
        <f>'So Mtn NGL bbls'!P10/42</f>
        <v>3.630238095238095</v>
      </c>
      <c r="Q10" s="36">
        <f>'So Mtn NGL bbls'!Q10/42</f>
        <v>5.1504761904761907</v>
      </c>
      <c r="R10" s="35">
        <f>'So Mtn NGL bbls'!R10/42</f>
        <v>0</v>
      </c>
      <c r="S10" s="35">
        <f>'So Mtn NGL bbls'!S10/42</f>
        <v>0</v>
      </c>
      <c r="T10" s="36">
        <f>'So Mtn NGL bbls'!T10/42</f>
        <v>5.46</v>
      </c>
      <c r="U10" s="36">
        <f>'So Mtn NGL bbls'!U10/42</f>
        <v>5.7566666666666668</v>
      </c>
      <c r="V10" s="35">
        <f>'So Mtn NGL bbls'!V10/42</f>
        <v>0</v>
      </c>
      <c r="W10" s="35">
        <f>'So Mtn NGL bbls'!W10/42</f>
        <v>0</v>
      </c>
      <c r="X10" s="35">
        <f>'So Mtn NGL bbls'!X10/42</f>
        <v>22.181190476190476</v>
      </c>
    </row>
    <row r="11" spans="1:24" s="81" customFormat="1" ht="12.75" x14ac:dyDescent="0.2">
      <c r="A11" s="111" t="s">
        <v>4</v>
      </c>
      <c r="B11" s="39">
        <f>'So Mtn NGL bbls'!B11/42</f>
        <v>6.8049999999999997</v>
      </c>
      <c r="C11" s="39">
        <f>'So Mtn NGL bbls'!C11/42</f>
        <v>6.8049999999999997</v>
      </c>
      <c r="D11" s="39">
        <f>'So Mtn NGL bbls'!D11/42</f>
        <v>6.8049999999999997</v>
      </c>
      <c r="E11" s="39">
        <f>'So Mtn NGL bbls'!E11/42</f>
        <v>0</v>
      </c>
      <c r="F11" s="39">
        <f>'So Mtn NGL bbls'!F11/42</f>
        <v>0</v>
      </c>
      <c r="G11" s="39">
        <f>'So Mtn NGL bbls'!G11/42</f>
        <v>0</v>
      </c>
      <c r="H11" s="39">
        <f>'So Mtn NGL bbls'!H11/42</f>
        <v>0</v>
      </c>
      <c r="I11" s="39">
        <f>'So Mtn NGL bbls'!I11/42</f>
        <v>0</v>
      </c>
      <c r="J11" s="39">
        <f>'So Mtn NGL bbls'!J11/42</f>
        <v>0</v>
      </c>
      <c r="K11" s="39">
        <f>'So Mtn NGL bbls'!K11/42</f>
        <v>0</v>
      </c>
      <c r="L11" s="39">
        <f>'So Mtn NGL bbls'!L11/42</f>
        <v>0</v>
      </c>
      <c r="M11" s="39">
        <f>'So Mtn NGL bbls'!M11/42</f>
        <v>0</v>
      </c>
      <c r="N11" s="39">
        <f>'So Mtn NGL bbls'!N11/42</f>
        <v>0</v>
      </c>
      <c r="O11" s="39">
        <f>'So Mtn NGL bbls'!O11/42</f>
        <v>0</v>
      </c>
      <c r="P11" s="39">
        <f>'So Mtn NGL bbls'!P11/42</f>
        <v>0</v>
      </c>
      <c r="Q11" s="39">
        <f>'So Mtn NGL bbls'!Q11/42</f>
        <v>0</v>
      </c>
      <c r="R11" s="39">
        <f>'So Mtn NGL bbls'!R11/42</f>
        <v>0</v>
      </c>
      <c r="S11" s="39">
        <f>'So Mtn NGL bbls'!S11/42</f>
        <v>0</v>
      </c>
      <c r="T11" s="39">
        <f>'So Mtn NGL bbls'!T11/42</f>
        <v>0</v>
      </c>
      <c r="U11" s="39">
        <f>'So Mtn NGL bbls'!U11/42</f>
        <v>0</v>
      </c>
      <c r="V11" s="39">
        <f>'So Mtn NGL bbls'!V11/42</f>
        <v>0</v>
      </c>
      <c r="W11" s="39">
        <f>'So Mtn NGL bbls'!W11/42</f>
        <v>0</v>
      </c>
      <c r="X11" s="39">
        <f>'So Mtn NGL bbls'!X11/42</f>
        <v>0</v>
      </c>
    </row>
    <row r="12" spans="1:24" s="81" customFormat="1" ht="12.75" x14ac:dyDescent="0.2">
      <c r="A12" s="111" t="s">
        <v>130</v>
      </c>
      <c r="B12" s="40">
        <f>'So Mtn NGL bbls'!B12/42</f>
        <v>0.99976190476190485</v>
      </c>
      <c r="C12" s="40">
        <f>'So Mtn NGL bbls'!C12/42</f>
        <v>0.99976190476190485</v>
      </c>
      <c r="D12" s="40">
        <f>'So Mtn NGL bbls'!D12/42</f>
        <v>1.6769047619047621</v>
      </c>
      <c r="E12" s="40">
        <f>'So Mtn NGL bbls'!E12/42</f>
        <v>2.3847619047619046</v>
      </c>
      <c r="F12" s="40">
        <f>'So Mtn NGL bbls'!F12/42</f>
        <v>2.7457142857142856</v>
      </c>
      <c r="G12" s="40">
        <f>'So Mtn NGL bbls'!G12/42</f>
        <v>1.845952380952381</v>
      </c>
      <c r="H12" s="38">
        <f>'So Mtn NGL bbls'!H12/42</f>
        <v>0</v>
      </c>
      <c r="I12" s="38">
        <f>'So Mtn NGL bbls'!I12/42</f>
        <v>0</v>
      </c>
      <c r="J12" s="38">
        <f>'So Mtn NGL bbls'!J12/42</f>
        <v>0</v>
      </c>
      <c r="K12" s="38">
        <f>'So Mtn NGL bbls'!K12/42</f>
        <v>0</v>
      </c>
      <c r="L12" s="38">
        <f>'So Mtn NGL bbls'!L12/42</f>
        <v>0</v>
      </c>
      <c r="M12" s="38">
        <f>'So Mtn NGL bbls'!M12/42</f>
        <v>0</v>
      </c>
      <c r="N12" s="38">
        <f>'So Mtn NGL bbls'!N12/42</f>
        <v>0</v>
      </c>
      <c r="O12" s="38">
        <f>'So Mtn NGL bbls'!O12/42</f>
        <v>0</v>
      </c>
      <c r="P12" s="40">
        <f>'So Mtn NGL bbls'!P12/42</f>
        <v>1.7099999999999997</v>
      </c>
      <c r="Q12" s="38">
        <f>'So Mtn NGL bbls'!Q12/42</f>
        <v>0</v>
      </c>
      <c r="R12" s="38">
        <f>'So Mtn NGL bbls'!R12/42</f>
        <v>0</v>
      </c>
      <c r="S12" s="40">
        <f>'So Mtn NGL bbls'!S12/42</f>
        <v>1.2607142857142857</v>
      </c>
      <c r="T12" s="38">
        <f>'So Mtn NGL bbls'!T12/42</f>
        <v>0</v>
      </c>
      <c r="U12" s="38">
        <f>'So Mtn NGL bbls'!U12/42</f>
        <v>0</v>
      </c>
      <c r="V12" s="39">
        <f>'So Mtn NGL bbls'!V12/42</f>
        <v>0</v>
      </c>
      <c r="W12" s="40">
        <f>'So Mtn NGL bbls'!W12/42</f>
        <v>2.3552380952380951</v>
      </c>
      <c r="X12" s="39">
        <f>'So Mtn NGL bbls'!X12/42</f>
        <v>0</v>
      </c>
    </row>
    <row r="13" spans="1:24" s="81" customFormat="1" ht="12.75" x14ac:dyDescent="0.2">
      <c r="A13" s="111" t="s">
        <v>184</v>
      </c>
      <c r="B13" s="40">
        <f>'So Mtn NGL bbls'!B13/42</f>
        <v>0.99976190476190485</v>
      </c>
      <c r="C13" s="40">
        <f>'So Mtn NGL bbls'!C13/42</f>
        <v>0.99976190476190485</v>
      </c>
      <c r="D13" s="40">
        <f>'So Mtn NGL bbls'!D13/42</f>
        <v>1.6769047619047621</v>
      </c>
      <c r="E13" s="40">
        <f>'So Mtn NGL bbls'!E13/42</f>
        <v>2.3847619047619046</v>
      </c>
      <c r="F13" s="38">
        <f>'So Mtn NGL bbls'!F13/42</f>
        <v>0</v>
      </c>
      <c r="G13" s="38">
        <f>'So Mtn NGL bbls'!G13/42</f>
        <v>0</v>
      </c>
      <c r="H13" s="38">
        <f>'So Mtn NGL bbls'!H13/42</f>
        <v>0</v>
      </c>
      <c r="I13" s="38">
        <f>'So Mtn NGL bbls'!I13/42</f>
        <v>0</v>
      </c>
      <c r="J13" s="38">
        <f>'So Mtn NGL bbls'!J13/42</f>
        <v>0</v>
      </c>
      <c r="K13" s="38">
        <f>'So Mtn NGL bbls'!K13/42</f>
        <v>0</v>
      </c>
      <c r="L13" s="38">
        <f>'So Mtn NGL bbls'!L13/42</f>
        <v>0</v>
      </c>
      <c r="M13" s="38">
        <f>'So Mtn NGL bbls'!M13/42</f>
        <v>0</v>
      </c>
      <c r="N13" s="38">
        <f>'So Mtn NGL bbls'!N13/42</f>
        <v>0</v>
      </c>
      <c r="O13" s="38">
        <f>'So Mtn NGL bbls'!O13/42</f>
        <v>0</v>
      </c>
      <c r="P13" s="39">
        <f>'So Mtn NGL bbls'!P13/42</f>
        <v>0</v>
      </c>
      <c r="Q13" s="38">
        <f>'So Mtn NGL bbls'!Q13/42</f>
        <v>0</v>
      </c>
      <c r="R13" s="38">
        <f>'So Mtn NGL bbls'!R13/42</f>
        <v>0</v>
      </c>
      <c r="S13" s="40">
        <f>'So Mtn NGL bbls'!S13/42</f>
        <v>1.2607142857142857</v>
      </c>
      <c r="T13" s="38">
        <f>'So Mtn NGL bbls'!T13/42</f>
        <v>0</v>
      </c>
      <c r="U13" s="38">
        <f>'So Mtn NGL bbls'!U13/42</f>
        <v>0</v>
      </c>
      <c r="V13" s="39">
        <f>'So Mtn NGL bbls'!V13/42</f>
        <v>0</v>
      </c>
      <c r="W13" s="40">
        <f>'So Mtn NGL bbls'!W13/42</f>
        <v>2.3552380952380951</v>
      </c>
      <c r="X13" s="39">
        <f>'So Mtn NGL bbls'!X13/42</f>
        <v>0</v>
      </c>
    </row>
    <row r="14" spans="1:24" s="81" customFormat="1" ht="12.75" x14ac:dyDescent="0.2">
      <c r="A14" s="111" t="s">
        <v>90</v>
      </c>
      <c r="B14" s="40">
        <f>'So Mtn NGL bbls'!B14/42</f>
        <v>13.123571428571429</v>
      </c>
      <c r="C14" s="40">
        <f>'So Mtn NGL bbls'!C14/42</f>
        <v>13.123571428571429</v>
      </c>
      <c r="D14" s="40">
        <f>'So Mtn NGL bbls'!D14/42</f>
        <v>13.123571428571429</v>
      </c>
      <c r="E14" s="40">
        <f>'So Mtn NGL bbls'!E14/42</f>
        <v>14.023333333333333</v>
      </c>
      <c r="F14" s="40">
        <f>'So Mtn NGL bbls'!F14/42</f>
        <v>14.869523809523809</v>
      </c>
      <c r="G14" s="40">
        <f>'So Mtn NGL bbls'!G14/42</f>
        <v>13.969761904761905</v>
      </c>
      <c r="H14" s="38">
        <f>'So Mtn NGL bbls'!H14/42</f>
        <v>13.661904761904761</v>
      </c>
      <c r="I14" s="38">
        <f>'So Mtn NGL bbls'!I14/42</f>
        <v>12.853095238095239</v>
      </c>
      <c r="J14" s="38">
        <f>'So Mtn NGL bbls'!J14/42</f>
        <v>12.140238095238095</v>
      </c>
      <c r="K14" s="38">
        <f>'So Mtn NGL bbls'!K14/42</f>
        <v>11.965714285714286</v>
      </c>
      <c r="L14" s="38">
        <f>'So Mtn NGL bbls'!L14/42</f>
        <v>14.168571428571429</v>
      </c>
      <c r="M14" s="40">
        <f>'So Mtn NGL bbls'!M14/42</f>
        <v>1.0842857142857143</v>
      </c>
      <c r="N14" s="38">
        <f>'So Mtn NGL bbls'!N14/42</f>
        <v>0</v>
      </c>
      <c r="O14" s="40">
        <f>'So Mtn NGL bbls'!O14/42</f>
        <v>11.187857142857142</v>
      </c>
      <c r="P14" s="40">
        <f>'So Mtn NGL bbls'!P14/42</f>
        <v>15.368809523809524</v>
      </c>
      <c r="Q14" s="38">
        <f>'So Mtn NGL bbls'!Q14/42</f>
        <v>0</v>
      </c>
      <c r="R14" s="38">
        <f>'So Mtn NGL bbls'!R14/42</f>
        <v>0</v>
      </c>
      <c r="S14" s="40">
        <f>'So Mtn NGL bbls'!S14/42</f>
        <v>13.384523809523809</v>
      </c>
      <c r="T14" s="40">
        <f>'So Mtn NGL bbls'!T14/42</f>
        <v>12.837857142857144</v>
      </c>
      <c r="U14" s="40">
        <f>'So Mtn NGL bbls'!U14/42</f>
        <v>13.134523809523809</v>
      </c>
      <c r="V14" s="39">
        <f>'So Mtn NGL bbls'!V14/42</f>
        <v>5.9804761904761907</v>
      </c>
      <c r="W14" s="40">
        <f>'So Mtn NGL bbls'!W14/42</f>
        <v>14.674285714285716</v>
      </c>
      <c r="X14" s="39">
        <f>'So Mtn NGL bbls'!X14/42</f>
        <v>28.015000000000004</v>
      </c>
    </row>
    <row r="15" spans="1:24" s="81" customFormat="1" ht="12.75" x14ac:dyDescent="0.2">
      <c r="A15" s="112" t="s">
        <v>95</v>
      </c>
      <c r="B15" s="41">
        <f>'So Mtn NGL bbls'!B15/42</f>
        <v>13.123571428571429</v>
      </c>
      <c r="C15" s="41">
        <f>'So Mtn NGL bbls'!C15/42</f>
        <v>13.123571428571429</v>
      </c>
      <c r="D15" s="41">
        <f>'So Mtn NGL bbls'!D15/42</f>
        <v>13.123571428571429</v>
      </c>
      <c r="E15" s="41">
        <f>'So Mtn NGL bbls'!E15/42</f>
        <v>14.023333333333333</v>
      </c>
      <c r="F15" s="41">
        <f>'So Mtn NGL bbls'!F15/42</f>
        <v>14.869523809523809</v>
      </c>
      <c r="G15" s="41">
        <f>'So Mtn NGL bbls'!G15/42</f>
        <v>13.969761904761905</v>
      </c>
      <c r="H15" s="41">
        <f>'So Mtn NGL bbls'!H15/42</f>
        <v>13.661904761904761</v>
      </c>
      <c r="I15" s="41">
        <f>'So Mtn NGL bbls'!I15/42</f>
        <v>12.853095238095239</v>
      </c>
      <c r="J15" s="41">
        <f>'So Mtn NGL bbls'!J15/42</f>
        <v>12.140238095238095</v>
      </c>
      <c r="K15" s="41">
        <f>'So Mtn NGL bbls'!K15/42</f>
        <v>11.965714285714286</v>
      </c>
      <c r="L15" s="41">
        <f>'So Mtn NGL bbls'!L15/42</f>
        <v>14.168571428571429</v>
      </c>
      <c r="M15" s="41">
        <f>'So Mtn NGL bbls'!M15/42</f>
        <v>1.8357142857142856</v>
      </c>
      <c r="N15" s="41">
        <f>'So Mtn NGL bbls'!N15/42</f>
        <v>0.86571428571428566</v>
      </c>
      <c r="O15" s="41">
        <f>'So Mtn NGL bbls'!O15/42</f>
        <v>0</v>
      </c>
      <c r="P15" s="41">
        <f>'So Mtn NGL bbls'!P15/42</f>
        <v>15.368809523809524</v>
      </c>
      <c r="Q15" s="41">
        <f>'So Mtn NGL bbls'!Q15/42</f>
        <v>0</v>
      </c>
      <c r="R15" s="41">
        <f>'So Mtn NGL bbls'!R15/42</f>
        <v>0</v>
      </c>
      <c r="S15" s="41">
        <f>'So Mtn NGL bbls'!S15/42</f>
        <v>0</v>
      </c>
      <c r="T15" s="41">
        <f>'So Mtn NGL bbls'!T15/42</f>
        <v>0</v>
      </c>
      <c r="U15" s="41">
        <f>'So Mtn NGL bbls'!U15/42</f>
        <v>0</v>
      </c>
      <c r="V15" s="35">
        <f>'So Mtn NGL bbls'!V15/42</f>
        <v>7.3657142857142857</v>
      </c>
      <c r="W15" s="35">
        <f>'So Mtn NGL bbls'!W15/42</f>
        <v>14.674285714285716</v>
      </c>
      <c r="X15" s="35">
        <f>'So Mtn NGL bbls'!X15/42</f>
        <v>28.015000000000004</v>
      </c>
    </row>
    <row r="16" spans="1:24" s="81" customFormat="1" ht="12.75" x14ac:dyDescent="0.2">
      <c r="A16" s="111" t="s">
        <v>94</v>
      </c>
      <c r="B16" s="38">
        <f>'So Mtn NGL bbls'!B16/42</f>
        <v>13.123571428571429</v>
      </c>
      <c r="C16" s="38">
        <f>'So Mtn NGL bbls'!C16/42</f>
        <v>13.123571428571429</v>
      </c>
      <c r="D16" s="38">
        <f>'So Mtn NGL bbls'!D16/42</f>
        <v>13.123571428571429</v>
      </c>
      <c r="E16" s="38">
        <f>'So Mtn NGL bbls'!E16/42</f>
        <v>14.023333333333333</v>
      </c>
      <c r="F16" s="38">
        <f>'So Mtn NGL bbls'!F16/42</f>
        <v>14.869523809523809</v>
      </c>
      <c r="G16" s="38">
        <f>'So Mtn NGL bbls'!G16/42</f>
        <v>13.969761904761905</v>
      </c>
      <c r="H16" s="38">
        <f>'So Mtn NGL bbls'!H16/42</f>
        <v>13.661904761904761</v>
      </c>
      <c r="I16" s="38">
        <f>'So Mtn NGL bbls'!I16/42</f>
        <v>12.853095238095239</v>
      </c>
      <c r="J16" s="38">
        <f>'So Mtn NGL bbls'!J16/42</f>
        <v>12.140238095238095</v>
      </c>
      <c r="K16" s="38">
        <f>'So Mtn NGL bbls'!K16/42</f>
        <v>11.965714285714286</v>
      </c>
      <c r="L16" s="38">
        <f>'So Mtn NGL bbls'!L16/42</f>
        <v>14.168571428571429</v>
      </c>
      <c r="M16" s="38">
        <f>'So Mtn NGL bbls'!M16/42</f>
        <v>1.8357142857142856</v>
      </c>
      <c r="N16" s="38">
        <f>'So Mtn NGL bbls'!N16/42</f>
        <v>0.86571428571428566</v>
      </c>
      <c r="O16" s="38">
        <f>'So Mtn NGL bbls'!O16/42</f>
        <v>11.187857142857142</v>
      </c>
      <c r="P16" s="38">
        <f>'So Mtn NGL bbls'!P16/42</f>
        <v>15.368809523809524</v>
      </c>
      <c r="Q16" s="38">
        <f>'So Mtn NGL bbls'!Q16/42</f>
        <v>0</v>
      </c>
      <c r="R16" s="38">
        <f>'So Mtn NGL bbls'!R16/42</f>
        <v>0</v>
      </c>
      <c r="S16" s="38">
        <f>'So Mtn NGL bbls'!S16/42</f>
        <v>0</v>
      </c>
      <c r="T16" s="38">
        <f>'So Mtn NGL bbls'!T16/42</f>
        <v>0</v>
      </c>
      <c r="U16" s="38">
        <f>'So Mtn NGL bbls'!U16/42</f>
        <v>0</v>
      </c>
      <c r="V16" s="39">
        <f>'So Mtn NGL bbls'!V16/42</f>
        <v>6.4938095238095244</v>
      </c>
      <c r="W16" s="39">
        <f>'So Mtn NGL bbls'!W16/42</f>
        <v>14.674285714285716</v>
      </c>
      <c r="X16" s="39">
        <f>'So Mtn NGL bbls'!X16/42</f>
        <v>28.015000000000004</v>
      </c>
    </row>
    <row r="17" spans="1:24" s="81" customFormat="1" ht="12.75" x14ac:dyDescent="0.2">
      <c r="A17" s="111" t="s">
        <v>80</v>
      </c>
      <c r="B17" s="40">
        <f>'So Mtn NGL bbls'!B17/42</f>
        <v>5.4354761904761899</v>
      </c>
      <c r="C17" s="40">
        <f>'So Mtn NGL bbls'!C17/42</f>
        <v>5.4354761904761899</v>
      </c>
      <c r="D17" s="40">
        <f>'So Mtn NGL bbls'!D17/42</f>
        <v>5.4354761904761899</v>
      </c>
      <c r="E17" s="40">
        <f>'So Mtn NGL bbls'!E17/42</f>
        <v>6.3352380952380951</v>
      </c>
      <c r="F17" s="40">
        <f>'So Mtn NGL bbls'!F17/42</f>
        <v>7.1814285714285715</v>
      </c>
      <c r="G17" s="40">
        <f>'So Mtn NGL bbls'!G17/42</f>
        <v>6.2816666666666663</v>
      </c>
      <c r="H17" s="38">
        <f>'So Mtn NGL bbls'!H17/42</f>
        <v>8.2730952380952392</v>
      </c>
      <c r="I17" s="38">
        <f>'So Mtn NGL bbls'!I17/42</f>
        <v>7.3619047619047615</v>
      </c>
      <c r="J17" s="38">
        <f>'So Mtn NGL bbls'!J17/42</f>
        <v>6.6497619047619052</v>
      </c>
      <c r="K17" s="38">
        <f>'So Mtn NGL bbls'!K17/42</f>
        <v>6.0592857142857142</v>
      </c>
      <c r="L17" s="38">
        <f>'So Mtn NGL bbls'!L17/42</f>
        <v>8.2619047619047628</v>
      </c>
      <c r="M17" s="38">
        <f>'So Mtn NGL bbls'!M17/42</f>
        <v>0</v>
      </c>
      <c r="N17" s="38">
        <f>'So Mtn NGL bbls'!N17/42</f>
        <v>0</v>
      </c>
      <c r="O17" s="38">
        <f>'So Mtn NGL bbls'!O17/42</f>
        <v>0</v>
      </c>
      <c r="P17" s="40">
        <f>'So Mtn NGL bbls'!P17/42</f>
        <v>7.6807142857142852</v>
      </c>
      <c r="Q17" s="38">
        <f>'So Mtn NGL bbls'!Q17/42</f>
        <v>0</v>
      </c>
      <c r="R17" s="38">
        <f>'So Mtn NGL bbls'!R17/42</f>
        <v>0</v>
      </c>
      <c r="S17" s="40">
        <f>'So Mtn NGL bbls'!S17/42</f>
        <v>5.6964285714285712</v>
      </c>
      <c r="T17" s="40">
        <f>'So Mtn NGL bbls'!T17/42</f>
        <v>5.1497619047619043</v>
      </c>
      <c r="U17" s="40">
        <f>'So Mtn NGL bbls'!U17/42</f>
        <v>5.4464285714285712</v>
      </c>
      <c r="V17" s="39">
        <f>'So Mtn NGL bbls'!V17/42</f>
        <v>0</v>
      </c>
      <c r="W17" s="40">
        <f>'So Mtn NGL bbls'!W17/42</f>
        <v>6.899285714285714</v>
      </c>
      <c r="X17" s="39">
        <f>'So Mtn NGL bbls'!X17/42</f>
        <v>22.626190476190477</v>
      </c>
    </row>
    <row r="18" spans="1:24" s="81" customFormat="1" ht="12.75" x14ac:dyDescent="0.2">
      <c r="A18" s="111" t="s">
        <v>131</v>
      </c>
      <c r="B18" s="40">
        <f>'So Mtn NGL bbls'!B18/42</f>
        <v>5.29</v>
      </c>
      <c r="C18" s="40">
        <f>'So Mtn NGL bbls'!C18/42</f>
        <v>5.29</v>
      </c>
      <c r="D18" s="40">
        <f>'So Mtn NGL bbls'!D18/42</f>
        <v>5.29</v>
      </c>
      <c r="E18" s="40">
        <f>'So Mtn NGL bbls'!E18/42</f>
        <v>6.1897619047619052</v>
      </c>
      <c r="F18" s="40">
        <f>'So Mtn NGL bbls'!F18/42</f>
        <v>7.0359523809523807</v>
      </c>
      <c r="G18" s="40">
        <f>'So Mtn NGL bbls'!G18/42</f>
        <v>6.1361904761904764</v>
      </c>
      <c r="H18" s="38">
        <f>'So Mtn NGL bbls'!H18/42</f>
        <v>9.2228571428571424</v>
      </c>
      <c r="I18" s="38">
        <f>'So Mtn NGL bbls'!I18/42</f>
        <v>8.413333333333334</v>
      </c>
      <c r="J18" s="38">
        <f>'So Mtn NGL bbls'!J18/42</f>
        <v>7.7004761904761905</v>
      </c>
      <c r="K18" s="38">
        <f>'So Mtn NGL bbls'!K18/42</f>
        <v>7.5266666666666664</v>
      </c>
      <c r="L18" s="38">
        <f>'So Mtn NGL bbls'!L18/42</f>
        <v>9.7295238095238084</v>
      </c>
      <c r="M18" s="38">
        <f>'So Mtn NGL bbls'!M18/42</f>
        <v>0</v>
      </c>
      <c r="N18" s="38">
        <f>'So Mtn NGL bbls'!N18/42</f>
        <v>0</v>
      </c>
      <c r="O18" s="38">
        <f>'So Mtn NGL bbls'!O18/42</f>
        <v>0</v>
      </c>
      <c r="P18" s="40">
        <f>'So Mtn NGL bbls'!P18/42</f>
        <v>3.3376190476190479</v>
      </c>
      <c r="Q18" s="38">
        <f>'So Mtn NGL bbls'!Q18/42</f>
        <v>5.1911904761904761</v>
      </c>
      <c r="R18" s="38">
        <f>'So Mtn NGL bbls'!R18/42</f>
        <v>0</v>
      </c>
      <c r="S18" s="40">
        <f>'So Mtn NGL bbls'!S18/42</f>
        <v>5.5509523809523804</v>
      </c>
      <c r="T18" s="38">
        <f>'So Mtn NGL bbls'!T18/42</f>
        <v>0</v>
      </c>
      <c r="U18" s="38">
        <f>'So Mtn NGL bbls'!U18/42</f>
        <v>0</v>
      </c>
      <c r="V18" s="39">
        <f>'So Mtn NGL bbls'!V18/42</f>
        <v>0</v>
      </c>
      <c r="W18" s="40">
        <f>'So Mtn NGL bbls'!W18/42</f>
        <v>6.3604761904761897</v>
      </c>
      <c r="X18" s="39">
        <f>'So Mtn NGL bbls'!X18/42</f>
        <v>23.575952380952383</v>
      </c>
    </row>
    <row r="19" spans="1:24" s="81" customFormat="1" ht="12.75" x14ac:dyDescent="0.2">
      <c r="A19" s="81" t="s">
        <v>167</v>
      </c>
      <c r="B19" s="123">
        <f>'So Mtn NGL bbls'!B19/42</f>
        <v>0</v>
      </c>
      <c r="C19" s="121">
        <f>'So Mtn NGL bbls'!C19/42</f>
        <v>1.9047619047619047</v>
      </c>
      <c r="D19" s="123">
        <f>'So Mtn NGL bbls'!D19/42</f>
        <v>0</v>
      </c>
      <c r="E19" s="124">
        <f>'So Mtn NGL bbls'!E19/42</f>
        <v>0</v>
      </c>
      <c r="F19" s="38">
        <f>'So Mtn NGL bbls'!F19/42</f>
        <v>0</v>
      </c>
      <c r="G19" s="39">
        <f>'So Mtn NGL bbls'!G19/42</f>
        <v>0</v>
      </c>
      <c r="H19" s="38">
        <f>'So Mtn NGL bbls'!H19/42</f>
        <v>0</v>
      </c>
      <c r="I19" s="38">
        <f>'So Mtn NGL bbls'!I19/42</f>
        <v>0</v>
      </c>
      <c r="J19" s="38">
        <f>'So Mtn NGL bbls'!J19/42</f>
        <v>0</v>
      </c>
      <c r="K19" s="38">
        <f>'So Mtn NGL bbls'!K19/42</f>
        <v>0</v>
      </c>
      <c r="L19" s="38">
        <f>'So Mtn NGL bbls'!L19/42</f>
        <v>0</v>
      </c>
      <c r="M19" s="38">
        <f>'So Mtn NGL bbls'!M19/42</f>
        <v>0</v>
      </c>
      <c r="N19" s="38">
        <f>'So Mtn NGL bbls'!N19/42</f>
        <v>0</v>
      </c>
      <c r="O19" s="38">
        <f>'So Mtn NGL bbls'!O19/42</f>
        <v>0</v>
      </c>
      <c r="P19" s="39">
        <f>'So Mtn NGL bbls'!P19/42</f>
        <v>0</v>
      </c>
      <c r="Q19" s="38">
        <f>'So Mtn NGL bbls'!Q19/42</f>
        <v>0</v>
      </c>
      <c r="R19" s="38">
        <f>'So Mtn NGL bbls'!R19/42</f>
        <v>0</v>
      </c>
      <c r="S19" s="38">
        <f>'So Mtn NGL bbls'!S19/42</f>
        <v>0</v>
      </c>
      <c r="T19" s="38">
        <f>'So Mtn NGL bbls'!T19/42</f>
        <v>0</v>
      </c>
      <c r="U19" s="38">
        <f>'So Mtn NGL bbls'!U19/42</f>
        <v>0</v>
      </c>
      <c r="V19" s="39">
        <f>'So Mtn NGL bbls'!V19/42</f>
        <v>0</v>
      </c>
      <c r="W19" s="39">
        <f>'So Mtn NGL bbls'!W19/42</f>
        <v>0</v>
      </c>
      <c r="X19" s="39">
        <f>'So Mtn NGL bbls'!X19/42</f>
        <v>0</v>
      </c>
    </row>
    <row r="20" spans="1:24" s="81" customFormat="1" ht="12.75" x14ac:dyDescent="0.2">
      <c r="A20" s="112" t="s">
        <v>192</v>
      </c>
      <c r="B20" s="36">
        <f>'So Mtn NGL bbls'!B20/42</f>
        <v>2.9480952380952381</v>
      </c>
      <c r="C20" s="36">
        <f>'So Mtn NGL bbls'!C20/42</f>
        <v>2.9480952380952381</v>
      </c>
      <c r="D20" s="36">
        <f>'So Mtn NGL bbls'!D20/42</f>
        <v>2.9480952380952381</v>
      </c>
      <c r="E20" s="36">
        <f>'So Mtn NGL bbls'!E20/42</f>
        <v>3.2947619047619048</v>
      </c>
      <c r="F20" s="41">
        <f>'So Mtn NGL bbls'!F20/42</f>
        <v>0</v>
      </c>
      <c r="G20" s="35">
        <f>'So Mtn NGL bbls'!G20/42</f>
        <v>0</v>
      </c>
      <c r="H20" s="41">
        <f>'So Mtn NGL bbls'!H20/42</f>
        <v>0</v>
      </c>
      <c r="I20" s="41">
        <f>'So Mtn NGL bbls'!I20/42</f>
        <v>0</v>
      </c>
      <c r="J20" s="41">
        <f>'So Mtn NGL bbls'!J20/42</f>
        <v>0</v>
      </c>
      <c r="K20" s="41">
        <f>'So Mtn NGL bbls'!K20/42</f>
        <v>0</v>
      </c>
      <c r="L20" s="41">
        <f>'So Mtn NGL bbls'!L20/42</f>
        <v>0</v>
      </c>
      <c r="M20" s="41">
        <f>'So Mtn NGL bbls'!M20/42</f>
        <v>0</v>
      </c>
      <c r="N20" s="41">
        <f>'So Mtn NGL bbls'!N20/42</f>
        <v>0</v>
      </c>
      <c r="O20" s="41">
        <f>'So Mtn NGL bbls'!O20/42</f>
        <v>0</v>
      </c>
      <c r="P20" s="35">
        <f>'So Mtn NGL bbls'!P20/42</f>
        <v>0</v>
      </c>
      <c r="Q20" s="41">
        <f>'So Mtn NGL bbls'!Q20/42</f>
        <v>0</v>
      </c>
      <c r="R20" s="41">
        <f>'So Mtn NGL bbls'!R20/42</f>
        <v>0</v>
      </c>
      <c r="S20" s="36">
        <f>'So Mtn NGL bbls'!S20/42</f>
        <v>3.2090476190476189</v>
      </c>
      <c r="T20" s="41">
        <f>'So Mtn NGL bbls'!T20/42</f>
        <v>0</v>
      </c>
      <c r="U20" s="41">
        <f>'So Mtn NGL bbls'!U20/42</f>
        <v>0</v>
      </c>
      <c r="V20" s="35">
        <f>'So Mtn NGL bbls'!V20/42</f>
        <v>0</v>
      </c>
      <c r="W20" s="35">
        <f>'So Mtn NGL bbls'!W20/42</f>
        <v>0</v>
      </c>
      <c r="X20" s="35">
        <f>'So Mtn NGL bbls'!X20/42</f>
        <v>0</v>
      </c>
    </row>
    <row r="21" spans="1:24" s="81" customFormat="1" ht="12.75" x14ac:dyDescent="0.2">
      <c r="A21" s="111" t="s">
        <v>187</v>
      </c>
      <c r="B21" s="40">
        <f>'So Mtn NGL bbls'!B21/42</f>
        <v>5.7457142857142856</v>
      </c>
      <c r="C21" s="40">
        <f>'So Mtn NGL bbls'!C21/42</f>
        <v>5.7457142857142856</v>
      </c>
      <c r="D21" s="40">
        <f>'So Mtn NGL bbls'!D21/42</f>
        <v>5.7457142857142856</v>
      </c>
      <c r="E21" s="40">
        <f>'So Mtn NGL bbls'!E21/42</f>
        <v>0</v>
      </c>
      <c r="F21" s="38">
        <f>'So Mtn NGL bbls'!F21/42</f>
        <v>0</v>
      </c>
      <c r="G21" s="39">
        <f>'So Mtn NGL bbls'!G21/42</f>
        <v>0</v>
      </c>
      <c r="H21" s="38">
        <f>'So Mtn NGL bbls'!H21/42</f>
        <v>0</v>
      </c>
      <c r="I21" s="38">
        <f>'So Mtn NGL bbls'!I21/42</f>
        <v>0</v>
      </c>
      <c r="J21" s="38">
        <f>'So Mtn NGL bbls'!J21/42</f>
        <v>0</v>
      </c>
      <c r="K21" s="38">
        <f>'So Mtn NGL bbls'!K21/42</f>
        <v>0</v>
      </c>
      <c r="L21" s="38">
        <f>'So Mtn NGL bbls'!L21/42</f>
        <v>0</v>
      </c>
      <c r="M21" s="38">
        <f>'So Mtn NGL bbls'!M21/42</f>
        <v>0</v>
      </c>
      <c r="N21" s="38">
        <f>'So Mtn NGL bbls'!N21/42</f>
        <v>0</v>
      </c>
      <c r="O21" s="38">
        <f>'So Mtn NGL bbls'!O21/42</f>
        <v>0</v>
      </c>
      <c r="P21" s="39">
        <f>'So Mtn NGL bbls'!P21/42</f>
        <v>0</v>
      </c>
      <c r="Q21" s="38">
        <f>'So Mtn NGL bbls'!Q21/42</f>
        <v>0</v>
      </c>
      <c r="R21" s="38">
        <f>'So Mtn NGL bbls'!R21/42</f>
        <v>0</v>
      </c>
      <c r="S21" s="38">
        <f>'So Mtn NGL bbls'!S21/42</f>
        <v>0</v>
      </c>
      <c r="T21" s="38">
        <f>'So Mtn NGL bbls'!T21/42</f>
        <v>0</v>
      </c>
      <c r="U21" s="38">
        <f>'So Mtn NGL bbls'!U21/42</f>
        <v>0</v>
      </c>
      <c r="V21" s="39">
        <f>'So Mtn NGL bbls'!V21/42</f>
        <v>0</v>
      </c>
      <c r="W21" s="40">
        <f>'So Mtn NGL bbls'!W21/42</f>
        <v>6.3695238095238089</v>
      </c>
      <c r="X21" s="39">
        <f>'So Mtn NGL bbls'!X21/42</f>
        <v>0</v>
      </c>
    </row>
    <row r="22" spans="1:24" s="81" customFormat="1" ht="12.75" x14ac:dyDescent="0.2">
      <c r="A22" s="111" t="s">
        <v>168</v>
      </c>
      <c r="B22" s="39">
        <f>'So Mtn NGL bbls'!B22/42</f>
        <v>0</v>
      </c>
      <c r="C22" s="39">
        <f>'So Mtn NGL bbls'!C22/42</f>
        <v>0</v>
      </c>
      <c r="D22" s="39">
        <f>'So Mtn NGL bbls'!D22/42</f>
        <v>0</v>
      </c>
      <c r="E22" s="39" t="s">
        <v>229</v>
      </c>
      <c r="F22" s="40">
        <f>'So Mtn NGL bbls'!F22/42</f>
        <v>1.7459523809523809</v>
      </c>
      <c r="G22" s="39">
        <f>'So Mtn NGL bbls'!G22/42</f>
        <v>0</v>
      </c>
      <c r="H22" s="39">
        <f>'So Mtn NGL bbls'!H22/42</f>
        <v>0</v>
      </c>
      <c r="I22" s="39">
        <f>'So Mtn NGL bbls'!I22/42</f>
        <v>0</v>
      </c>
      <c r="J22" s="39">
        <f>'So Mtn NGL bbls'!J22/42</f>
        <v>0</v>
      </c>
      <c r="K22" s="39">
        <f>'So Mtn NGL bbls'!K22/42</f>
        <v>0</v>
      </c>
      <c r="L22" s="39">
        <f>'So Mtn NGL bbls'!L22/42</f>
        <v>0</v>
      </c>
      <c r="M22" s="39">
        <f>'So Mtn NGL bbls'!M22/42</f>
        <v>0</v>
      </c>
      <c r="N22" s="39">
        <f>'So Mtn NGL bbls'!N22/42</f>
        <v>0</v>
      </c>
      <c r="O22" s="39">
        <f>'So Mtn NGL bbls'!O22/42</f>
        <v>0</v>
      </c>
      <c r="P22" s="39">
        <f>'So Mtn NGL bbls'!P22/42</f>
        <v>0</v>
      </c>
      <c r="Q22" s="39">
        <f>'So Mtn NGL bbls'!Q22/42</f>
        <v>0</v>
      </c>
      <c r="R22" s="39">
        <f>'So Mtn NGL bbls'!R22/42</f>
        <v>0</v>
      </c>
      <c r="S22" s="39">
        <f>'So Mtn NGL bbls'!S22/42</f>
        <v>0</v>
      </c>
      <c r="T22" s="39">
        <f>'So Mtn NGL bbls'!T22/42</f>
        <v>0</v>
      </c>
      <c r="U22" s="39">
        <f>'So Mtn NGL bbls'!U22/42</f>
        <v>0</v>
      </c>
      <c r="V22" s="39">
        <f>'So Mtn NGL bbls'!V22/42</f>
        <v>0</v>
      </c>
      <c r="W22" s="39">
        <f>'So Mtn NGL bbls'!W22/42</f>
        <v>0</v>
      </c>
      <c r="X22" s="39">
        <f>'So Mtn NGL bbls'!X22/42</f>
        <v>0</v>
      </c>
    </row>
    <row r="23" spans="1:24" s="81" customFormat="1" ht="12.75" x14ac:dyDescent="0.2">
      <c r="A23" s="111" t="s">
        <v>196</v>
      </c>
      <c r="B23" s="40">
        <f>'So Mtn NGL bbls'!B23/42</f>
        <v>12.377619047619048</v>
      </c>
      <c r="C23" s="40">
        <f>'So Mtn NGL bbls'!C23/42</f>
        <v>12.377619047619048</v>
      </c>
      <c r="D23" s="40">
        <f>'So Mtn NGL bbls'!D23/42</f>
        <v>12.377619047619048</v>
      </c>
      <c r="E23" s="40">
        <f>'So Mtn NGL bbls'!E23/42</f>
        <v>13.277380952380952</v>
      </c>
      <c r="F23" s="40">
        <f>'So Mtn NGL bbls'!F23/42</f>
        <v>14.123571428571429</v>
      </c>
      <c r="G23" s="40">
        <f>'So Mtn NGL bbls'!G23/42</f>
        <v>13.223809523809523</v>
      </c>
      <c r="H23" s="39">
        <f>'So Mtn NGL bbls'!H23/42</f>
        <v>13.227142857142857</v>
      </c>
      <c r="I23" s="39">
        <f>'So Mtn NGL bbls'!I23/42</f>
        <v>0</v>
      </c>
      <c r="J23" s="39">
        <f>'So Mtn NGL bbls'!J23/42</f>
        <v>0</v>
      </c>
      <c r="K23" s="39">
        <f>'So Mtn NGL bbls'!K23/42</f>
        <v>0</v>
      </c>
      <c r="L23" s="39">
        <f>'So Mtn NGL bbls'!L23/42</f>
        <v>0</v>
      </c>
      <c r="M23" s="39">
        <f>'So Mtn NGL bbls'!M23/42</f>
        <v>0</v>
      </c>
      <c r="N23" s="39">
        <f>'So Mtn NGL bbls'!N23/42</f>
        <v>0</v>
      </c>
      <c r="O23" s="39">
        <f>'So Mtn NGL bbls'!O23/42</f>
        <v>0</v>
      </c>
      <c r="P23" s="39">
        <f>'So Mtn NGL bbls'!P23/42</f>
        <v>0</v>
      </c>
      <c r="Q23" s="39">
        <f>'So Mtn NGL bbls'!Q23/42</f>
        <v>0</v>
      </c>
      <c r="R23" s="39">
        <f>'So Mtn NGL bbls'!R23/42</f>
        <v>0</v>
      </c>
      <c r="S23" s="39">
        <f>'So Mtn NGL bbls'!S23/42</f>
        <v>0</v>
      </c>
      <c r="T23" s="40">
        <f>'So Mtn NGL bbls'!T23/42</f>
        <v>12.091904761904763</v>
      </c>
      <c r="U23" s="40">
        <f>'So Mtn NGL bbls'!U23/42</f>
        <v>12.38857142857143</v>
      </c>
      <c r="V23" s="39">
        <f>'So Mtn NGL bbls'!V23/42</f>
        <v>0</v>
      </c>
      <c r="W23" s="40">
        <f>'So Mtn NGL bbls'!W23/42</f>
        <v>13.928333333333333</v>
      </c>
      <c r="X23" s="39">
        <f>'So Mtn NGL bbls'!X23/42</f>
        <v>27.580238095238094</v>
      </c>
    </row>
    <row r="24" spans="1:24" s="81" customFormat="1" ht="12.75" x14ac:dyDescent="0.2">
      <c r="A24" s="111" t="s">
        <v>100</v>
      </c>
      <c r="B24" s="38">
        <f>'So Mtn NGL bbls'!B24/42</f>
        <v>0</v>
      </c>
      <c r="C24" s="38">
        <f>'So Mtn NGL bbls'!C24/42</f>
        <v>0</v>
      </c>
      <c r="D24" s="38">
        <f>'So Mtn NGL bbls'!D24/42</f>
        <v>0</v>
      </c>
      <c r="E24" s="38">
        <f>'So Mtn NGL bbls'!E24/42</f>
        <v>0</v>
      </c>
      <c r="F24" s="38">
        <f>'So Mtn NGL bbls'!F24/42</f>
        <v>0</v>
      </c>
      <c r="G24" s="38">
        <f>'So Mtn NGL bbls'!G24/42</f>
        <v>0</v>
      </c>
      <c r="H24" s="38">
        <f>'So Mtn NGL bbls'!H24/42</f>
        <v>0</v>
      </c>
      <c r="I24" s="38">
        <f>'So Mtn NGL bbls'!I24/42</f>
        <v>0</v>
      </c>
      <c r="J24" s="38">
        <f>'So Mtn NGL bbls'!J24/42</f>
        <v>0</v>
      </c>
      <c r="K24" s="38">
        <f>'So Mtn NGL bbls'!K24/42</f>
        <v>0</v>
      </c>
      <c r="L24" s="38">
        <f>'So Mtn NGL bbls'!L24/42</f>
        <v>0</v>
      </c>
      <c r="M24" s="38">
        <f>'So Mtn NGL bbls'!M24/42</f>
        <v>0</v>
      </c>
      <c r="N24" s="38">
        <f>'So Mtn NGL bbls'!N24/42</f>
        <v>0</v>
      </c>
      <c r="O24" s="38">
        <f>'So Mtn NGL bbls'!O24/42</f>
        <v>0</v>
      </c>
      <c r="P24" s="38">
        <f>'So Mtn NGL bbls'!P24/42</f>
        <v>0</v>
      </c>
      <c r="Q24" s="38">
        <f>'So Mtn NGL bbls'!Q24/42</f>
        <v>0</v>
      </c>
      <c r="R24" s="38">
        <f>'So Mtn NGL bbls'!R24/42</f>
        <v>0</v>
      </c>
      <c r="S24" s="38">
        <f>'So Mtn NGL bbls'!S24/42</f>
        <v>0</v>
      </c>
      <c r="T24" s="38">
        <f>'So Mtn NGL bbls'!T24/42</f>
        <v>0</v>
      </c>
      <c r="U24" s="38">
        <f>'So Mtn NGL bbls'!U24/42</f>
        <v>0</v>
      </c>
      <c r="V24" s="39">
        <f>'So Mtn NGL bbls'!V24/42</f>
        <v>0</v>
      </c>
      <c r="W24" s="39">
        <f>'So Mtn NGL bbls'!W24/42</f>
        <v>0</v>
      </c>
      <c r="X24" s="39">
        <f>'So Mtn NGL bbls'!X24/42</f>
        <v>0</v>
      </c>
    </row>
    <row r="25" spans="1:24" s="81" customFormat="1" ht="12.75" x14ac:dyDescent="0.2">
      <c r="A25" s="111" t="s">
        <v>169</v>
      </c>
      <c r="B25" s="38">
        <f>'So Mtn NGL bbls'!B25/42</f>
        <v>0</v>
      </c>
      <c r="C25" s="38">
        <f>'So Mtn NGL bbls'!C25/42</f>
        <v>0</v>
      </c>
      <c r="D25" s="38">
        <f>'So Mtn NGL bbls'!D25/42</f>
        <v>0.74833333333333329</v>
      </c>
      <c r="E25" s="40">
        <f>'So Mtn NGL bbls'!E25/42</f>
        <v>1.6814285714285715</v>
      </c>
      <c r="F25" s="40">
        <f>'So Mtn NGL bbls'!F25/42</f>
        <v>1.7459523809523809</v>
      </c>
      <c r="G25" s="40">
        <f>'So Mtn NGL bbls'!G25/42</f>
        <v>0.84619047619047616</v>
      </c>
      <c r="H25" s="38">
        <f>'So Mtn NGL bbls'!H25/42</f>
        <v>0</v>
      </c>
      <c r="I25" s="38">
        <f>'So Mtn NGL bbls'!I25/42</f>
        <v>0</v>
      </c>
      <c r="J25" s="38">
        <f>'So Mtn NGL bbls'!J25/42</f>
        <v>0</v>
      </c>
      <c r="K25" s="38">
        <f>'So Mtn NGL bbls'!K25/42</f>
        <v>0</v>
      </c>
      <c r="L25" s="38">
        <f>'So Mtn NGL bbls'!L25/42</f>
        <v>0</v>
      </c>
      <c r="M25" s="38">
        <f>'So Mtn NGL bbls'!M25/42</f>
        <v>0</v>
      </c>
      <c r="N25" s="38">
        <f>'So Mtn NGL bbls'!N25/42</f>
        <v>0</v>
      </c>
      <c r="O25" s="38">
        <f>'So Mtn NGL bbls'!O25/42</f>
        <v>0</v>
      </c>
      <c r="P25" s="38">
        <f>'So Mtn NGL bbls'!P25/42</f>
        <v>0</v>
      </c>
      <c r="Q25" s="38">
        <f>'So Mtn NGL bbls'!Q25/42</f>
        <v>0</v>
      </c>
      <c r="R25" s="38">
        <f>'So Mtn NGL bbls'!R25/42</f>
        <v>0</v>
      </c>
      <c r="S25" s="38">
        <f>'So Mtn NGL bbls'!S25/42</f>
        <v>0</v>
      </c>
      <c r="T25" s="38">
        <f>'So Mtn NGL bbls'!T25/42</f>
        <v>0</v>
      </c>
      <c r="U25" s="38">
        <f>'So Mtn NGL bbls'!U25/42</f>
        <v>0</v>
      </c>
      <c r="V25" s="39">
        <f>'So Mtn NGL bbls'!V25/42</f>
        <v>0</v>
      </c>
      <c r="W25" s="39">
        <f>'So Mtn NGL bbls'!W25/42</f>
        <v>2.0750000000000002</v>
      </c>
      <c r="X25" s="39">
        <f>'So Mtn NGL bbls'!X25/42</f>
        <v>0</v>
      </c>
    </row>
    <row r="26" spans="1:24" s="81" customFormat="1" ht="12.75" x14ac:dyDescent="0.2">
      <c r="A26" s="112" t="s">
        <v>102</v>
      </c>
      <c r="B26" s="41">
        <f>'So Mtn NGL bbls'!B26/42</f>
        <v>0</v>
      </c>
      <c r="C26" s="41">
        <f>'So Mtn NGL bbls'!C26/42</f>
        <v>0</v>
      </c>
      <c r="D26" s="41">
        <f>'So Mtn NGL bbls'!D26/42</f>
        <v>0</v>
      </c>
      <c r="E26" s="41">
        <f>'So Mtn NGL bbls'!E26/42</f>
        <v>0.99261904761904751</v>
      </c>
      <c r="F26" s="41">
        <f>'So Mtn NGL bbls'!F26/42</f>
        <v>0</v>
      </c>
      <c r="G26" s="41">
        <f>'So Mtn NGL bbls'!G26/42</f>
        <v>0</v>
      </c>
      <c r="H26" s="41">
        <f>'So Mtn NGL bbls'!H26/42</f>
        <v>0</v>
      </c>
      <c r="I26" s="41">
        <f>'So Mtn NGL bbls'!I26/42</f>
        <v>0</v>
      </c>
      <c r="J26" s="41">
        <f>'So Mtn NGL bbls'!J26/42</f>
        <v>0</v>
      </c>
      <c r="K26" s="41">
        <f>'So Mtn NGL bbls'!K26/42</f>
        <v>0</v>
      </c>
      <c r="L26" s="41">
        <f>'So Mtn NGL bbls'!L26/42</f>
        <v>0</v>
      </c>
      <c r="M26" s="41">
        <f>'So Mtn NGL bbls'!M26/42</f>
        <v>0</v>
      </c>
      <c r="N26" s="41">
        <f>'So Mtn NGL bbls'!N26/42</f>
        <v>0</v>
      </c>
      <c r="O26" s="41">
        <f>'So Mtn NGL bbls'!O26/42</f>
        <v>0</v>
      </c>
      <c r="P26" s="41">
        <f>'So Mtn NGL bbls'!P26/42</f>
        <v>0</v>
      </c>
      <c r="Q26" s="41">
        <f>'So Mtn NGL bbls'!Q26/42</f>
        <v>0</v>
      </c>
      <c r="R26" s="41">
        <f>'So Mtn NGL bbls'!R26/42</f>
        <v>0</v>
      </c>
      <c r="S26" s="41">
        <f>'So Mtn NGL bbls'!S26/42</f>
        <v>0</v>
      </c>
      <c r="T26" s="41">
        <f>'So Mtn NGL bbls'!T26/42</f>
        <v>0</v>
      </c>
      <c r="U26" s="41">
        <f>'So Mtn NGL bbls'!U26/42</f>
        <v>0</v>
      </c>
      <c r="V26" s="35">
        <f>'So Mtn NGL bbls'!V26/42</f>
        <v>0</v>
      </c>
      <c r="W26" s="35">
        <f>'So Mtn NGL bbls'!W26/42</f>
        <v>0</v>
      </c>
      <c r="X26" s="35">
        <f>'So Mtn NGL bbls'!X26/42</f>
        <v>0</v>
      </c>
    </row>
    <row r="27" spans="1:24" s="81" customFormat="1" ht="12.75" x14ac:dyDescent="0.2">
      <c r="A27" s="111" t="s">
        <v>171</v>
      </c>
      <c r="B27" s="38">
        <f>'So Mtn NGL bbls'!B27/42</f>
        <v>9.5278571428571439</v>
      </c>
      <c r="C27" s="38">
        <f>'So Mtn NGL bbls'!C27/42</f>
        <v>9.5278571428571439</v>
      </c>
      <c r="D27" s="38">
        <f>'So Mtn NGL bbls'!D27/42</f>
        <v>9.5278571428571439</v>
      </c>
      <c r="E27" s="38">
        <f>'So Mtn NGL bbls'!E27/42</f>
        <v>10.427619047619046</v>
      </c>
      <c r="F27" s="38">
        <f>'So Mtn NGL bbls'!F27/42</f>
        <v>11.273809523809524</v>
      </c>
      <c r="G27" s="38">
        <f>'So Mtn NGL bbls'!G27/42</f>
        <v>10.374047619047619</v>
      </c>
      <c r="H27" s="38">
        <f>'So Mtn NGL bbls'!H27/42</f>
        <v>0</v>
      </c>
      <c r="I27" s="38">
        <f>'So Mtn NGL bbls'!I27/42</f>
        <v>0</v>
      </c>
      <c r="J27" s="38">
        <f>'So Mtn NGL bbls'!J27/42</f>
        <v>0</v>
      </c>
      <c r="K27" s="38">
        <f>'So Mtn NGL bbls'!K27/42</f>
        <v>0</v>
      </c>
      <c r="L27" s="38">
        <f>'So Mtn NGL bbls'!L27/42</f>
        <v>0</v>
      </c>
      <c r="M27" s="38">
        <f>'So Mtn NGL bbls'!M27/42</f>
        <v>0</v>
      </c>
      <c r="N27" s="38">
        <f>'So Mtn NGL bbls'!N27/42</f>
        <v>0</v>
      </c>
      <c r="O27" s="38">
        <f>'So Mtn NGL bbls'!O27/42</f>
        <v>0</v>
      </c>
      <c r="P27" s="38">
        <f>'So Mtn NGL bbls'!P27/42</f>
        <v>0</v>
      </c>
      <c r="Q27" s="38">
        <f>'So Mtn NGL bbls'!Q27/42</f>
        <v>0</v>
      </c>
      <c r="R27" s="38">
        <f>'So Mtn NGL bbls'!R27/42</f>
        <v>0</v>
      </c>
      <c r="S27" s="38">
        <f>'So Mtn NGL bbls'!S27/42</f>
        <v>0</v>
      </c>
      <c r="T27" s="38">
        <f>'So Mtn NGL bbls'!T27/42</f>
        <v>0</v>
      </c>
      <c r="U27" s="38">
        <f>'So Mtn NGL bbls'!U27/42</f>
        <v>0</v>
      </c>
      <c r="V27" s="39">
        <f>'So Mtn NGL bbls'!V27/42</f>
        <v>0</v>
      </c>
      <c r="W27" s="39">
        <f>'So Mtn NGL bbls'!W27/42</f>
        <v>10.699285714285715</v>
      </c>
      <c r="X27" s="39">
        <f>'So Mtn NGL bbls'!X27/42</f>
        <v>0</v>
      </c>
    </row>
    <row r="28" spans="1:24" s="81" customFormat="1" ht="12.75" x14ac:dyDescent="0.2">
      <c r="A28" s="111" t="s">
        <v>172</v>
      </c>
      <c r="B28" s="38">
        <f>'So Mtn NGL bbls'!B28/42</f>
        <v>9.8745238095238097</v>
      </c>
      <c r="C28" s="38">
        <f>'So Mtn NGL bbls'!C28/42</f>
        <v>9.8745238095238097</v>
      </c>
      <c r="D28" s="38">
        <f>'So Mtn NGL bbls'!D28/42</f>
        <v>9.8745238095238097</v>
      </c>
      <c r="E28" s="38">
        <f>'So Mtn NGL bbls'!E28/42</f>
        <v>10.774285714285714</v>
      </c>
      <c r="F28" s="38">
        <f>'So Mtn NGL bbls'!F28/42</f>
        <v>11.620476190476191</v>
      </c>
      <c r="G28" s="38">
        <f>'So Mtn NGL bbls'!G28/42</f>
        <v>10.720714285714285</v>
      </c>
      <c r="H28" s="38">
        <f>'So Mtn NGL bbls'!H28/42</f>
        <v>0</v>
      </c>
      <c r="I28" s="38">
        <f>'So Mtn NGL bbls'!I28/42</f>
        <v>0</v>
      </c>
      <c r="J28" s="38">
        <f>'So Mtn NGL bbls'!J28/42</f>
        <v>0</v>
      </c>
      <c r="K28" s="38">
        <f>'So Mtn NGL bbls'!K28/42</f>
        <v>0</v>
      </c>
      <c r="L28" s="38">
        <f>'So Mtn NGL bbls'!L28/42</f>
        <v>0</v>
      </c>
      <c r="M28" s="38">
        <f>'So Mtn NGL bbls'!M28/42</f>
        <v>0</v>
      </c>
      <c r="N28" s="38">
        <f>'So Mtn NGL bbls'!N28/42</f>
        <v>0</v>
      </c>
      <c r="O28" s="38">
        <f>'So Mtn NGL bbls'!O28/42</f>
        <v>0</v>
      </c>
      <c r="P28" s="38">
        <f>'So Mtn NGL bbls'!P28/42</f>
        <v>0</v>
      </c>
      <c r="Q28" s="38">
        <f>'So Mtn NGL bbls'!Q28/42</f>
        <v>0</v>
      </c>
      <c r="R28" s="38">
        <f>'So Mtn NGL bbls'!R28/42</f>
        <v>0</v>
      </c>
      <c r="S28" s="38">
        <f>'So Mtn NGL bbls'!S28/42</f>
        <v>0</v>
      </c>
      <c r="T28" s="38">
        <f>'So Mtn NGL bbls'!T28/42</f>
        <v>0</v>
      </c>
      <c r="U28" s="38">
        <f>'So Mtn NGL bbls'!U28/42</f>
        <v>0</v>
      </c>
      <c r="V28" s="39">
        <f>'So Mtn NGL bbls'!V28/42</f>
        <v>0</v>
      </c>
      <c r="W28" s="39">
        <f>'So Mtn NGL bbls'!W28/42</f>
        <v>11.025</v>
      </c>
      <c r="X28" s="39">
        <f>'So Mtn NGL bbls'!X28/42</f>
        <v>0</v>
      </c>
    </row>
    <row r="29" spans="1:24" s="81" customFormat="1" ht="12.75" x14ac:dyDescent="0.2">
      <c r="A29" s="111" t="s">
        <v>96</v>
      </c>
      <c r="B29" s="40">
        <f>'So Mtn NGL bbls'!B29/42</f>
        <v>12.377619047619048</v>
      </c>
      <c r="C29" s="40">
        <f>'So Mtn NGL bbls'!C29/42</f>
        <v>12.377619047619048</v>
      </c>
      <c r="D29" s="40">
        <f>'So Mtn NGL bbls'!D29/42</f>
        <v>12.377619047619048</v>
      </c>
      <c r="E29" s="40">
        <f>'So Mtn NGL bbls'!E29/42</f>
        <v>13.277380952380952</v>
      </c>
      <c r="F29" s="40">
        <f>'So Mtn NGL bbls'!F29/42</f>
        <v>14.123571428571429</v>
      </c>
      <c r="G29" s="40">
        <f>'So Mtn NGL bbls'!G29/42</f>
        <v>13.223809523809523</v>
      </c>
      <c r="H29" s="38">
        <f>'So Mtn NGL bbls'!H29/42</f>
        <v>13.638095238095238</v>
      </c>
      <c r="I29" s="38">
        <f>'So Mtn NGL bbls'!I29/42</f>
        <v>12.829285714285716</v>
      </c>
      <c r="J29" s="38">
        <f>'So Mtn NGL bbls'!J29/42</f>
        <v>12.116428571428571</v>
      </c>
      <c r="K29" s="38">
        <f>'So Mtn NGL bbls'!K29/42</f>
        <v>11.530952380952382</v>
      </c>
      <c r="L29" s="38">
        <f>'So Mtn NGL bbls'!L29/42</f>
        <v>13.733809523809525</v>
      </c>
      <c r="M29" s="38">
        <f>'So Mtn NGL bbls'!M29/42</f>
        <v>0</v>
      </c>
      <c r="N29" s="40">
        <f>'So Mtn NGL bbls'!N29/42</f>
        <v>11.147142857142857</v>
      </c>
      <c r="O29" s="40">
        <f>'So Mtn NGL bbls'!O29/42</f>
        <v>12.045238095238094</v>
      </c>
      <c r="P29" s="40">
        <f>'So Mtn NGL bbls'!P29/42</f>
        <v>14.622857142857143</v>
      </c>
      <c r="Q29" s="40">
        <f>'So Mtn NGL bbls'!Q29/42</f>
        <v>11.782380952380953</v>
      </c>
      <c r="R29" s="38">
        <f>'So Mtn NGL bbls'!R29/42</f>
        <v>0</v>
      </c>
      <c r="S29" s="40">
        <f>'So Mtn NGL bbls'!S29/42</f>
        <v>12.63857142857143</v>
      </c>
      <c r="T29" s="40">
        <f>'So Mtn NGL bbls'!T29/42</f>
        <v>12.091904761904763</v>
      </c>
      <c r="U29" s="40">
        <f>'So Mtn NGL bbls'!U29/42</f>
        <v>12.38857142857143</v>
      </c>
      <c r="V29" s="39">
        <f>'So Mtn NGL bbls'!V29/42</f>
        <v>17.127619047619049</v>
      </c>
      <c r="W29" s="40">
        <f>'So Mtn NGL bbls'!W29/42</f>
        <v>13.928333333333333</v>
      </c>
      <c r="X29" s="39">
        <f>'So Mtn NGL bbls'!X29/42</f>
        <v>27.991190476190479</v>
      </c>
    </row>
    <row r="30" spans="1:24" s="81" customFormat="1" ht="12.75" x14ac:dyDescent="0.2">
      <c r="A30" s="111" t="s">
        <v>101</v>
      </c>
      <c r="B30" s="39">
        <f>'So Mtn NGL bbls'!B30/42</f>
        <v>0</v>
      </c>
      <c r="C30" s="39">
        <f>'So Mtn NGL bbls'!C30/42</f>
        <v>0</v>
      </c>
      <c r="D30" s="39">
        <f>'So Mtn NGL bbls'!D30/42</f>
        <v>0</v>
      </c>
      <c r="E30" s="39">
        <f>'So Mtn NGL bbls'!E30/42</f>
        <v>0.89976190476190476</v>
      </c>
      <c r="F30" s="38">
        <f>'So Mtn NGL bbls'!F30/42</f>
        <v>0</v>
      </c>
      <c r="G30" s="38">
        <f>'So Mtn NGL bbls'!G30/42</f>
        <v>0</v>
      </c>
      <c r="H30" s="38">
        <f>'So Mtn NGL bbls'!H30/42</f>
        <v>0</v>
      </c>
      <c r="I30" s="38">
        <f>'So Mtn NGL bbls'!I30/42</f>
        <v>0</v>
      </c>
      <c r="J30" s="38">
        <f>'So Mtn NGL bbls'!J30/42</f>
        <v>0</v>
      </c>
      <c r="K30" s="38">
        <f>'So Mtn NGL bbls'!K30/42</f>
        <v>0</v>
      </c>
      <c r="L30" s="38">
        <f>'So Mtn NGL bbls'!L30/42</f>
        <v>0</v>
      </c>
      <c r="M30" s="38">
        <f>'So Mtn NGL bbls'!M30/42</f>
        <v>0</v>
      </c>
      <c r="N30" s="38">
        <f>'So Mtn NGL bbls'!N30/42</f>
        <v>0</v>
      </c>
      <c r="O30" s="38">
        <f>'So Mtn NGL bbls'!O30/42</f>
        <v>0</v>
      </c>
      <c r="P30" s="39">
        <f>'So Mtn NGL bbls'!P30/42</f>
        <v>0</v>
      </c>
      <c r="Q30" s="38">
        <f>'So Mtn NGL bbls'!Q30/42</f>
        <v>0</v>
      </c>
      <c r="R30" s="38">
        <f>'So Mtn NGL bbls'!R30/42</f>
        <v>0</v>
      </c>
      <c r="S30" s="38">
        <f>'So Mtn NGL bbls'!S30/42</f>
        <v>0</v>
      </c>
      <c r="T30" s="38">
        <f>'So Mtn NGL bbls'!T30/42</f>
        <v>0</v>
      </c>
      <c r="U30" s="38">
        <f>'So Mtn NGL bbls'!U30/42</f>
        <v>0</v>
      </c>
      <c r="V30" s="39">
        <f>'So Mtn NGL bbls'!V30/42</f>
        <v>0</v>
      </c>
      <c r="W30" s="39">
        <f>'So Mtn NGL bbls'!W30/42</f>
        <v>0</v>
      </c>
      <c r="X30" s="39">
        <f>'So Mtn NGL bbls'!X30/42</f>
        <v>0</v>
      </c>
    </row>
    <row r="31" spans="1:24" s="81" customFormat="1" ht="12.75" x14ac:dyDescent="0.2">
      <c r="A31" s="112" t="s">
        <v>170</v>
      </c>
      <c r="B31" s="36">
        <f>'So Mtn NGL bbls'!B31/42</f>
        <v>1.19</v>
      </c>
      <c r="C31" s="36">
        <f>'So Mtn NGL bbls'!C31/42</f>
        <v>1.19</v>
      </c>
      <c r="D31" s="35">
        <f>'So Mtn NGL bbls'!D31/42</f>
        <v>0</v>
      </c>
      <c r="E31" s="35">
        <f>'So Mtn NGL bbls'!E31/42</f>
        <v>0</v>
      </c>
      <c r="F31" s="35">
        <f>'So Mtn NGL bbls'!F31/42</f>
        <v>0</v>
      </c>
      <c r="G31" s="41">
        <f>'So Mtn NGL bbls'!G31/42</f>
        <v>0</v>
      </c>
      <c r="H31" s="41">
        <f>'So Mtn NGL bbls'!H31/42</f>
        <v>0</v>
      </c>
      <c r="I31" s="41">
        <f>'So Mtn NGL bbls'!I31/42</f>
        <v>0</v>
      </c>
      <c r="J31" s="41">
        <f>'So Mtn NGL bbls'!J31/42</f>
        <v>0</v>
      </c>
      <c r="K31" s="41">
        <f>'So Mtn NGL bbls'!K31/42</f>
        <v>0</v>
      </c>
      <c r="L31" s="41">
        <f>'So Mtn NGL bbls'!L31/42</f>
        <v>0</v>
      </c>
      <c r="M31" s="41">
        <f>'So Mtn NGL bbls'!M31/42</f>
        <v>0</v>
      </c>
      <c r="N31" s="41">
        <f>'So Mtn NGL bbls'!N31/42</f>
        <v>0</v>
      </c>
      <c r="O31" s="41">
        <f>'So Mtn NGL bbls'!O31/42</f>
        <v>0</v>
      </c>
      <c r="P31" s="36">
        <f>'So Mtn NGL bbls'!P31/42</f>
        <v>1.76</v>
      </c>
      <c r="Q31" s="41">
        <f>'So Mtn NGL bbls'!Q31/42</f>
        <v>0</v>
      </c>
      <c r="R31" s="41">
        <f>'So Mtn NGL bbls'!R31/42</f>
        <v>0</v>
      </c>
      <c r="S31" s="36">
        <f>'So Mtn NGL bbls'!S31/42</f>
        <v>1.450952380952381</v>
      </c>
      <c r="T31" s="41">
        <f>'So Mtn NGL bbls'!T31/42</f>
        <v>0</v>
      </c>
      <c r="U31" s="41">
        <f>'So Mtn NGL bbls'!U31/42</f>
        <v>0</v>
      </c>
      <c r="V31" s="35">
        <f>'So Mtn NGL bbls'!V31/42</f>
        <v>0</v>
      </c>
      <c r="W31" s="35">
        <f>'So Mtn NGL bbls'!W31/42</f>
        <v>0</v>
      </c>
      <c r="X31" s="35">
        <f>'So Mtn NGL bbls'!X31/42</f>
        <v>0</v>
      </c>
    </row>
    <row r="32" spans="1:24" s="81" customFormat="1" ht="12.75" x14ac:dyDescent="0.2">
      <c r="A32" s="111" t="s">
        <v>188</v>
      </c>
      <c r="B32" s="39">
        <f>'So Mtn NGL bbls'!B32/42</f>
        <v>0</v>
      </c>
      <c r="C32" s="39">
        <f>'So Mtn NGL bbls'!C32/42</f>
        <v>0</v>
      </c>
      <c r="D32" s="39">
        <f>'So Mtn NGL bbls'!D32/42</f>
        <v>0</v>
      </c>
      <c r="E32" s="39">
        <f>'So Mtn NGL bbls'!E32/42</f>
        <v>0</v>
      </c>
      <c r="F32" s="39">
        <f>'So Mtn NGL bbls'!F32/42</f>
        <v>0</v>
      </c>
      <c r="G32" s="39">
        <f>'So Mtn NGL bbls'!G32/42</f>
        <v>0</v>
      </c>
      <c r="H32" s="39">
        <f>'So Mtn NGL bbls'!H32/42</f>
        <v>0</v>
      </c>
      <c r="I32" s="39">
        <f>'So Mtn NGL bbls'!I32/42</f>
        <v>0</v>
      </c>
      <c r="J32" s="39">
        <f>'So Mtn NGL bbls'!J32/42</f>
        <v>0</v>
      </c>
      <c r="K32" s="39">
        <f>'So Mtn NGL bbls'!K32/42</f>
        <v>0</v>
      </c>
      <c r="L32" s="39">
        <f>'So Mtn NGL bbls'!L32/42</f>
        <v>0</v>
      </c>
      <c r="M32" s="39">
        <f>'So Mtn NGL bbls'!M32/42</f>
        <v>0</v>
      </c>
      <c r="N32" s="39">
        <f>'So Mtn NGL bbls'!N32/42</f>
        <v>0</v>
      </c>
      <c r="O32" s="39">
        <f>'So Mtn NGL bbls'!O32/42</f>
        <v>0</v>
      </c>
      <c r="P32" s="39">
        <f>'So Mtn NGL bbls'!P32/42</f>
        <v>0</v>
      </c>
      <c r="Q32" s="38">
        <f>'So Mtn NGL bbls'!Q32/42</f>
        <v>0</v>
      </c>
      <c r="R32" s="38">
        <f>'So Mtn NGL bbls'!R32/42</f>
        <v>0</v>
      </c>
      <c r="S32" s="38">
        <f>'So Mtn NGL bbls'!S32/42</f>
        <v>0</v>
      </c>
      <c r="T32" s="38">
        <f>'So Mtn NGL bbls'!T32/42</f>
        <v>0</v>
      </c>
      <c r="U32" s="38">
        <f>'So Mtn NGL bbls'!U32/42</f>
        <v>0</v>
      </c>
      <c r="V32" s="39">
        <f>'So Mtn NGL bbls'!V32/42</f>
        <v>0</v>
      </c>
      <c r="W32" s="40">
        <f>'So Mtn NGL bbls'!W32/42</f>
        <v>1.5888095238095239</v>
      </c>
      <c r="X32" s="39">
        <f>'So Mtn NGL bbls'!X32/42</f>
        <v>0</v>
      </c>
    </row>
    <row r="33" spans="1:24" s="81" customFormat="1" ht="12.75" x14ac:dyDescent="0.2">
      <c r="A33" s="111" t="s">
        <v>132</v>
      </c>
      <c r="B33" s="40">
        <f>'So Mtn NGL bbls'!B33/42</f>
        <v>5.7026190476190477</v>
      </c>
      <c r="C33" s="40">
        <f>'So Mtn NGL bbls'!C33/42</f>
        <v>5.7026190476190477</v>
      </c>
      <c r="D33" s="40">
        <f>'So Mtn NGL bbls'!D33/42</f>
        <v>5.7026190476190477</v>
      </c>
      <c r="E33" s="40">
        <f>'So Mtn NGL bbls'!E33/42</f>
        <v>6.6023809523809529</v>
      </c>
      <c r="F33" s="40">
        <f>'So Mtn NGL bbls'!F33/42</f>
        <v>7.4485714285714284</v>
      </c>
      <c r="G33" s="40">
        <f>'So Mtn NGL bbls'!G33/42</f>
        <v>6.5488095238095241</v>
      </c>
      <c r="H33" s="38">
        <f>'So Mtn NGL bbls'!H33/42</f>
        <v>9.156190476190476</v>
      </c>
      <c r="I33" s="38">
        <f>'So Mtn NGL bbls'!I33/42</f>
        <v>8.3469047619047618</v>
      </c>
      <c r="J33" s="38">
        <f>'So Mtn NGL bbls'!J33/42</f>
        <v>7.6340476190476192</v>
      </c>
      <c r="K33" s="38">
        <f>'So Mtn NGL bbls'!K33/42</f>
        <v>7.4604761904761903</v>
      </c>
      <c r="L33" s="38">
        <f>'So Mtn NGL bbls'!L33/42</f>
        <v>9.6635714285714283</v>
      </c>
      <c r="M33" s="38">
        <f>'So Mtn NGL bbls'!M33/42</f>
        <v>0</v>
      </c>
      <c r="N33" s="38">
        <f>'So Mtn NGL bbls'!N33/42</f>
        <v>0</v>
      </c>
      <c r="O33" s="38">
        <f>'So Mtn NGL bbls'!O33/42</f>
        <v>0</v>
      </c>
      <c r="P33" s="40">
        <f>'So Mtn NGL bbls'!P33/42</f>
        <v>3.3388095238095237</v>
      </c>
      <c r="Q33" s="38">
        <f>'So Mtn NGL bbls'!Q33/42</f>
        <v>0</v>
      </c>
      <c r="R33" s="38">
        <f>'So Mtn NGL bbls'!R33/42</f>
        <v>0</v>
      </c>
      <c r="S33" s="40">
        <f>'So Mtn NGL bbls'!S33/42</f>
        <v>5.963571428571429</v>
      </c>
      <c r="T33" s="38">
        <f>'So Mtn NGL bbls'!T33/42</f>
        <v>0</v>
      </c>
      <c r="U33" s="38">
        <f>'So Mtn NGL bbls'!U33/42</f>
        <v>0</v>
      </c>
      <c r="V33" s="39">
        <f>'So Mtn NGL bbls'!V33/42</f>
        <v>0</v>
      </c>
      <c r="W33" s="39">
        <f>'So Mtn NGL bbls'!W33/42</f>
        <v>0</v>
      </c>
      <c r="X33" s="39">
        <f>'So Mtn NGL bbls'!X33/42</f>
        <v>23.509285714285713</v>
      </c>
    </row>
    <row r="34" spans="1:24" s="81" customFormat="1" ht="12.75" x14ac:dyDescent="0.2">
      <c r="A34" s="111" t="s">
        <v>97</v>
      </c>
      <c r="B34" s="38">
        <f>'So Mtn NGL bbls'!B34/42</f>
        <v>13.667380952380952</v>
      </c>
      <c r="C34" s="38">
        <f>'So Mtn NGL bbls'!C34/42</f>
        <v>13.667380952380952</v>
      </c>
      <c r="D34" s="38">
        <f>'So Mtn NGL bbls'!D34/42</f>
        <v>13.667380952380952</v>
      </c>
      <c r="E34" s="38">
        <f>'So Mtn NGL bbls'!E34/42</f>
        <v>14.567142857142859</v>
      </c>
      <c r="F34" s="38">
        <f>'So Mtn NGL bbls'!F34/42</f>
        <v>15.413333333333334</v>
      </c>
      <c r="G34" s="38">
        <f>'So Mtn NGL bbls'!G34/42</f>
        <v>14.51357142857143</v>
      </c>
      <c r="H34" s="38">
        <f>'So Mtn NGL bbls'!H34/42</f>
        <v>14.287142857142856</v>
      </c>
      <c r="I34" s="38">
        <f>'So Mtn NGL bbls'!I34/42</f>
        <v>13.47857142857143</v>
      </c>
      <c r="J34" s="38">
        <f>'So Mtn NGL bbls'!J34/42</f>
        <v>12.765714285714285</v>
      </c>
      <c r="K34" s="38">
        <f>'So Mtn NGL bbls'!K34/42</f>
        <v>0</v>
      </c>
      <c r="L34" s="38">
        <f>'So Mtn NGL bbls'!L34/42</f>
        <v>0</v>
      </c>
      <c r="M34" s="38">
        <f>'So Mtn NGL bbls'!M34/42</f>
        <v>1.9238095238095236</v>
      </c>
      <c r="N34" s="38">
        <f>'So Mtn NGL bbls'!N34/42</f>
        <v>1.6388095238095237</v>
      </c>
      <c r="O34" s="38">
        <f>'So Mtn NGL bbls'!O34/42</f>
        <v>0</v>
      </c>
      <c r="P34" s="38">
        <f>'So Mtn NGL bbls'!P34/42</f>
        <v>15.912619047619049</v>
      </c>
      <c r="Q34" s="38">
        <f>'So Mtn NGL bbls'!Q34/42</f>
        <v>0</v>
      </c>
      <c r="R34" s="38">
        <f>'So Mtn NGL bbls'!R34/42</f>
        <v>0</v>
      </c>
      <c r="S34" s="38">
        <f>'So Mtn NGL bbls'!S34/42</f>
        <v>0</v>
      </c>
      <c r="T34" s="38">
        <f>'So Mtn NGL bbls'!T34/42</f>
        <v>0</v>
      </c>
      <c r="U34" s="38">
        <f>'So Mtn NGL bbls'!U34/42</f>
        <v>0</v>
      </c>
      <c r="V34" s="39">
        <f>'So Mtn NGL bbls'!V34/42</f>
        <v>8.0757142857142856</v>
      </c>
      <c r="W34" s="39">
        <f>'So Mtn NGL bbls'!W34/42</f>
        <v>15.218095238095238</v>
      </c>
      <c r="X34" s="39">
        <f>'So Mtn NGL bbls'!X34/42</f>
        <v>28.640238095238097</v>
      </c>
    </row>
    <row r="35" spans="1:24" s="81" customFormat="1" ht="12.75" x14ac:dyDescent="0.2">
      <c r="A35" s="111" t="s">
        <v>136</v>
      </c>
      <c r="B35" s="38">
        <f>'So Mtn NGL bbls'!B35/42</f>
        <v>0</v>
      </c>
      <c r="C35" s="38">
        <f>'So Mtn NGL bbls'!C35/42</f>
        <v>0</v>
      </c>
      <c r="D35" s="38">
        <f>'So Mtn NGL bbls'!D35/42</f>
        <v>0</v>
      </c>
      <c r="E35" s="38">
        <f>'So Mtn NGL bbls'!E35/42</f>
        <v>0</v>
      </c>
      <c r="F35" s="38">
        <f>'So Mtn NGL bbls'!F35/42</f>
        <v>0</v>
      </c>
      <c r="G35" s="38">
        <f>'So Mtn NGL bbls'!G35/42</f>
        <v>0</v>
      </c>
      <c r="H35" s="38">
        <f>'So Mtn NGL bbls'!H35/42</f>
        <v>0</v>
      </c>
      <c r="I35" s="38">
        <f>'So Mtn NGL bbls'!I35/42</f>
        <v>0</v>
      </c>
      <c r="J35" s="38">
        <f>'So Mtn NGL bbls'!J35/42</f>
        <v>0</v>
      </c>
      <c r="K35" s="38">
        <f>'So Mtn NGL bbls'!K35/42</f>
        <v>0</v>
      </c>
      <c r="L35" s="38">
        <f>'So Mtn NGL bbls'!L35/42</f>
        <v>0</v>
      </c>
      <c r="M35" s="38">
        <f>'So Mtn NGL bbls'!M35/42</f>
        <v>0</v>
      </c>
      <c r="N35" s="38">
        <f>'So Mtn NGL bbls'!N35/42</f>
        <v>0</v>
      </c>
      <c r="O35" s="38">
        <f>'So Mtn NGL bbls'!O35/42</f>
        <v>0</v>
      </c>
      <c r="P35" s="38">
        <f>'So Mtn NGL bbls'!P35/42</f>
        <v>0</v>
      </c>
      <c r="Q35" s="38">
        <f>'So Mtn NGL bbls'!Q35/42</f>
        <v>0</v>
      </c>
      <c r="R35" s="40">
        <f>'So Mtn NGL bbls'!R35/42</f>
        <v>6.68047619047619</v>
      </c>
      <c r="S35" s="38">
        <f>'So Mtn NGL bbls'!S35/42</f>
        <v>0</v>
      </c>
      <c r="T35" s="38">
        <f>'So Mtn NGL bbls'!T35/42</f>
        <v>0</v>
      </c>
      <c r="U35" s="38">
        <f>'So Mtn NGL bbls'!U35/42</f>
        <v>0</v>
      </c>
      <c r="V35" s="39">
        <f>'So Mtn NGL bbls'!V35/42</f>
        <v>0</v>
      </c>
      <c r="W35" s="39">
        <f>'So Mtn NGL bbls'!W35/42</f>
        <v>0</v>
      </c>
      <c r="X35" s="39">
        <f>'So Mtn NGL bbls'!X35/42</f>
        <v>0</v>
      </c>
    </row>
    <row r="36" spans="1:24" s="81" customFormat="1" ht="12.75" x14ac:dyDescent="0.2">
      <c r="A36" s="112" t="s">
        <v>137</v>
      </c>
      <c r="B36" s="41">
        <f>'So Mtn NGL bbls'!B36/42</f>
        <v>0</v>
      </c>
      <c r="C36" s="41">
        <f>'So Mtn NGL bbls'!C36/42</f>
        <v>0</v>
      </c>
      <c r="D36" s="41">
        <f>'So Mtn NGL bbls'!D36/42</f>
        <v>0</v>
      </c>
      <c r="E36" s="41">
        <f>'So Mtn NGL bbls'!E36/42</f>
        <v>0</v>
      </c>
      <c r="F36" s="41">
        <f>'So Mtn NGL bbls'!F36/42</f>
        <v>0</v>
      </c>
      <c r="G36" s="41">
        <f>'So Mtn NGL bbls'!G36/42</f>
        <v>0</v>
      </c>
      <c r="H36" s="41">
        <f>'So Mtn NGL bbls'!H36/42</f>
        <v>0</v>
      </c>
      <c r="I36" s="41">
        <f>'So Mtn NGL bbls'!I36/42</f>
        <v>0</v>
      </c>
      <c r="J36" s="41">
        <f>'So Mtn NGL bbls'!J36/42</f>
        <v>0</v>
      </c>
      <c r="K36" s="41">
        <f>'So Mtn NGL bbls'!K36/42</f>
        <v>0</v>
      </c>
      <c r="L36" s="41">
        <f>'So Mtn NGL bbls'!L36/42</f>
        <v>0</v>
      </c>
      <c r="M36" s="41">
        <f>'So Mtn NGL bbls'!M36/42</f>
        <v>0</v>
      </c>
      <c r="N36" s="41">
        <f>'So Mtn NGL bbls'!N36/42</f>
        <v>0</v>
      </c>
      <c r="O36" s="41">
        <f>'So Mtn NGL bbls'!O36/42</f>
        <v>0</v>
      </c>
      <c r="P36" s="41">
        <f>'So Mtn NGL bbls'!P36/42</f>
        <v>0</v>
      </c>
      <c r="Q36" s="41">
        <f>'So Mtn NGL bbls'!Q36/42</f>
        <v>0</v>
      </c>
      <c r="R36" s="36">
        <f>'So Mtn NGL bbls'!R36/42</f>
        <v>3.3185714285714285</v>
      </c>
      <c r="S36" s="41">
        <f>'So Mtn NGL bbls'!S36/42</f>
        <v>0</v>
      </c>
      <c r="T36" s="41">
        <f>'So Mtn NGL bbls'!T36/42</f>
        <v>0</v>
      </c>
      <c r="U36" s="41">
        <f>'So Mtn NGL bbls'!U36/42</f>
        <v>0</v>
      </c>
      <c r="V36" s="35">
        <f>'So Mtn NGL bbls'!V36/42</f>
        <v>0</v>
      </c>
      <c r="W36" s="35">
        <f>'So Mtn NGL bbls'!W36/42</f>
        <v>0</v>
      </c>
      <c r="X36" s="35">
        <f>'So Mtn NGL bbls'!X36/42</f>
        <v>0</v>
      </c>
    </row>
    <row r="37" spans="1:24" s="81" customFormat="1" ht="12.75" x14ac:dyDescent="0.2">
      <c r="A37" s="111" t="s">
        <v>165</v>
      </c>
      <c r="B37" s="39">
        <f>'So Mtn NGL bbls'!B37/42</f>
        <v>5.8164285714285713</v>
      </c>
      <c r="C37" s="39">
        <f>'So Mtn NGL bbls'!C37/42</f>
        <v>5.8164285714285713</v>
      </c>
      <c r="D37" s="39">
        <f>'So Mtn NGL bbls'!D37/42</f>
        <v>5.8164285714285713</v>
      </c>
      <c r="E37" s="39">
        <f>'So Mtn NGL bbls'!E37/42</f>
        <v>6.7161904761904756</v>
      </c>
      <c r="F37" s="39">
        <f>'So Mtn NGL bbls'!F37/42</f>
        <v>7.5623809523809529</v>
      </c>
      <c r="G37" s="39">
        <f>'So Mtn NGL bbls'!G37/42</f>
        <v>6.6626190476190477</v>
      </c>
      <c r="H37" s="39">
        <f>'So Mtn NGL bbls'!H37/42</f>
        <v>0</v>
      </c>
      <c r="I37" s="39">
        <f>'So Mtn NGL bbls'!I37/42</f>
        <v>0</v>
      </c>
      <c r="J37" s="39">
        <f>'So Mtn NGL bbls'!J37/42</f>
        <v>0</v>
      </c>
      <c r="K37" s="39">
        <f>'So Mtn NGL bbls'!K37/42</f>
        <v>0</v>
      </c>
      <c r="L37" s="39">
        <f>'So Mtn NGL bbls'!L37/42</f>
        <v>0</v>
      </c>
      <c r="M37" s="39">
        <f>'So Mtn NGL bbls'!M37/42</f>
        <v>0</v>
      </c>
      <c r="N37" s="39">
        <f>'So Mtn NGL bbls'!N37/42</f>
        <v>0</v>
      </c>
      <c r="O37" s="39">
        <f>'So Mtn NGL bbls'!O37/42</f>
        <v>0</v>
      </c>
      <c r="P37" s="39">
        <f>'So Mtn NGL bbls'!P37/42</f>
        <v>0</v>
      </c>
      <c r="Q37" s="39">
        <f>'So Mtn NGL bbls'!Q37/42</f>
        <v>4.5149999999999997</v>
      </c>
      <c r="R37" s="39">
        <f>'So Mtn NGL bbls'!R37/42</f>
        <v>0</v>
      </c>
      <c r="S37" s="39">
        <f>'So Mtn NGL bbls'!S37/42</f>
        <v>0</v>
      </c>
      <c r="T37" s="39">
        <f>'So Mtn NGL bbls'!T37/42</f>
        <v>0</v>
      </c>
      <c r="U37" s="39">
        <f>'So Mtn NGL bbls'!U37/42</f>
        <v>0</v>
      </c>
      <c r="V37" s="39">
        <f>'So Mtn NGL bbls'!V37/42</f>
        <v>0</v>
      </c>
      <c r="W37" s="39">
        <f>'So Mtn NGL bbls'!W37/42</f>
        <v>7.3671428571428574</v>
      </c>
      <c r="X37" s="39">
        <f>'So Mtn NGL bbls'!X37/42</f>
        <v>0</v>
      </c>
    </row>
    <row r="38" spans="1:24" s="81" customFormat="1" ht="12.75" x14ac:dyDescent="0.2">
      <c r="A38" s="111" t="s">
        <v>98</v>
      </c>
      <c r="B38" s="40">
        <f>'So Mtn NGL bbls'!B38/42</f>
        <v>12.377619047619048</v>
      </c>
      <c r="C38" s="40">
        <f>'So Mtn NGL bbls'!C38/42</f>
        <v>12.377619047619048</v>
      </c>
      <c r="D38" s="40">
        <f>'So Mtn NGL bbls'!D38/42</f>
        <v>12.377619047619048</v>
      </c>
      <c r="E38" s="40">
        <f>'So Mtn NGL bbls'!E38/42</f>
        <v>13.277380952380952</v>
      </c>
      <c r="F38" s="40">
        <f>'So Mtn NGL bbls'!F38/42</f>
        <v>14.123571428571429</v>
      </c>
      <c r="G38" s="40">
        <f>'So Mtn NGL bbls'!G38/42</f>
        <v>13.223809523809523</v>
      </c>
      <c r="H38" s="38">
        <f>'So Mtn NGL bbls'!H38/42</f>
        <v>11.958571428571428</v>
      </c>
      <c r="I38" s="38">
        <f>'So Mtn NGL bbls'!I38/42</f>
        <v>11.15</v>
      </c>
      <c r="J38" s="38">
        <f>'So Mtn NGL bbls'!J38/42</f>
        <v>10.437142857142858</v>
      </c>
      <c r="K38" s="38">
        <f>'So Mtn NGL bbls'!K38/42</f>
        <v>10.262857142857143</v>
      </c>
      <c r="L38" s="38">
        <f>'So Mtn NGL bbls'!L38/42</f>
        <v>12.465714285714284</v>
      </c>
      <c r="M38" s="40">
        <f>'So Mtn NGL bbls'!M38/42</f>
        <v>0</v>
      </c>
      <c r="N38" s="40">
        <f>'So Mtn NGL bbls'!N38/42</f>
        <v>12.056190476190476</v>
      </c>
      <c r="O38" s="39">
        <f>'So Mtn NGL bbls'!O38/42</f>
        <v>0</v>
      </c>
      <c r="P38" s="40">
        <f>'So Mtn NGL bbls'!P38/42</f>
        <v>14.622857142857143</v>
      </c>
      <c r="Q38" s="38">
        <f>'So Mtn NGL bbls'!Q38/42</f>
        <v>11.782380952380953</v>
      </c>
      <c r="R38" s="38">
        <f>'So Mtn NGL bbls'!R38/42</f>
        <v>0</v>
      </c>
      <c r="S38" s="40">
        <f>'So Mtn NGL bbls'!S38/42</f>
        <v>12.63857142857143</v>
      </c>
      <c r="T38" s="40">
        <f>'So Mtn NGL bbls'!T38/42</f>
        <v>12.091904761904763</v>
      </c>
      <c r="U38" s="40">
        <f>'So Mtn NGL bbls'!U38/42</f>
        <v>12.38857142857143</v>
      </c>
      <c r="V38" s="39">
        <f>'So Mtn NGL bbls'!V38/42</f>
        <v>0</v>
      </c>
      <c r="W38" s="40">
        <f>'So Mtn NGL bbls'!W38/42</f>
        <v>13.928333333333333</v>
      </c>
      <c r="X38" s="39">
        <f>'So Mtn NGL bbls'!X38/42</f>
        <v>26.311666666666664</v>
      </c>
    </row>
    <row r="39" spans="1:24" s="81" customFormat="1" ht="12.75" x14ac:dyDescent="0.2">
      <c r="A39" s="111" t="s">
        <v>104</v>
      </c>
      <c r="B39" s="38">
        <f>'So Mtn NGL bbls'!B39/42</f>
        <v>0</v>
      </c>
      <c r="C39" s="38">
        <f>'So Mtn NGL bbls'!C39/42</f>
        <v>0</v>
      </c>
      <c r="D39" s="38">
        <f>'So Mtn NGL bbls'!D39/42</f>
        <v>0</v>
      </c>
      <c r="E39" s="38">
        <f>'So Mtn NGL bbls'!E39/42</f>
        <v>0</v>
      </c>
      <c r="F39" s="38">
        <f>'So Mtn NGL bbls'!F39/42</f>
        <v>0</v>
      </c>
      <c r="G39" s="38">
        <f>'So Mtn NGL bbls'!G39/42</f>
        <v>0</v>
      </c>
      <c r="H39" s="38">
        <f>'So Mtn NGL bbls'!H39/42</f>
        <v>0</v>
      </c>
      <c r="I39" s="38">
        <f>'So Mtn NGL bbls'!I39/42</f>
        <v>0</v>
      </c>
      <c r="J39" s="38">
        <f>'So Mtn NGL bbls'!J39/42</f>
        <v>0</v>
      </c>
      <c r="K39" s="38">
        <f>'So Mtn NGL bbls'!K39/42</f>
        <v>0</v>
      </c>
      <c r="L39" s="38">
        <f>'So Mtn NGL bbls'!L39/42</f>
        <v>0</v>
      </c>
      <c r="M39" s="38">
        <f>'So Mtn NGL bbls'!M39/42</f>
        <v>1.1033333333333335</v>
      </c>
      <c r="N39" s="38">
        <f>'So Mtn NGL bbls'!N39/42</f>
        <v>0</v>
      </c>
      <c r="O39" s="38">
        <f>'So Mtn NGL bbls'!O39/42</f>
        <v>0</v>
      </c>
      <c r="P39" s="38">
        <f>'So Mtn NGL bbls'!P39/42</f>
        <v>0</v>
      </c>
      <c r="Q39" s="38">
        <f>'So Mtn NGL bbls'!Q39/42</f>
        <v>0</v>
      </c>
      <c r="R39" s="38">
        <f>'So Mtn NGL bbls'!R39/42</f>
        <v>0</v>
      </c>
      <c r="S39" s="38">
        <f>'So Mtn NGL bbls'!S39/42</f>
        <v>0</v>
      </c>
      <c r="T39" s="38">
        <f>'So Mtn NGL bbls'!T39/42</f>
        <v>0</v>
      </c>
      <c r="U39" s="38">
        <f>'So Mtn NGL bbls'!U39/42</f>
        <v>0</v>
      </c>
      <c r="V39" s="39">
        <f>'So Mtn NGL bbls'!V39/42</f>
        <v>0</v>
      </c>
      <c r="W39" s="39">
        <f>'So Mtn NGL bbls'!W39/42</f>
        <v>0</v>
      </c>
      <c r="X39" s="39">
        <f>'So Mtn NGL bbls'!X39/42</f>
        <v>0</v>
      </c>
    </row>
    <row r="40" spans="1:24" s="81" customFormat="1" ht="12.75" x14ac:dyDescent="0.2">
      <c r="A40" s="111" t="s">
        <v>133</v>
      </c>
      <c r="B40" s="40">
        <f>'So Mtn NGL bbls'!B40/42</f>
        <v>5.3552380952380947</v>
      </c>
      <c r="C40" s="40">
        <f>'So Mtn NGL bbls'!C40/42</f>
        <v>5.3552380952380947</v>
      </c>
      <c r="D40" s="40">
        <f>'So Mtn NGL bbls'!D40/42</f>
        <v>5.3552380952380947</v>
      </c>
      <c r="E40" s="40">
        <f>'So Mtn NGL bbls'!E40/42</f>
        <v>6.2549999999999999</v>
      </c>
      <c r="F40" s="40">
        <f>'So Mtn NGL bbls'!F40/42</f>
        <v>7.1011904761904763</v>
      </c>
      <c r="G40" s="40">
        <f>'So Mtn NGL bbls'!G40/42</f>
        <v>6.2014285714285711</v>
      </c>
      <c r="H40" s="38">
        <f>'So Mtn NGL bbls'!H40/42</f>
        <v>9.0895238095238096</v>
      </c>
      <c r="I40" s="38">
        <f>'So Mtn NGL bbls'!I40/42</f>
        <v>8.2799999999999994</v>
      </c>
      <c r="J40" s="38">
        <f>'So Mtn NGL bbls'!J40/42</f>
        <v>7.5671428571428567</v>
      </c>
      <c r="K40" s="38">
        <f>'So Mtn NGL bbls'!K40/42</f>
        <v>7.3935714285714278</v>
      </c>
      <c r="L40" s="38">
        <f>'So Mtn NGL bbls'!L40/42</f>
        <v>9.5964285714285715</v>
      </c>
      <c r="M40" s="38">
        <f>'So Mtn NGL bbls'!M40/42</f>
        <v>0</v>
      </c>
      <c r="N40" s="38">
        <f>'So Mtn NGL bbls'!N40/42</f>
        <v>0</v>
      </c>
      <c r="O40" s="38">
        <f>'So Mtn NGL bbls'!O40/42</f>
        <v>0</v>
      </c>
      <c r="P40" s="40">
        <f>'So Mtn NGL bbls'!P40/42</f>
        <v>3.3354761904761907</v>
      </c>
      <c r="Q40" s="38">
        <f>'So Mtn NGL bbls'!Q40/42</f>
        <v>0</v>
      </c>
      <c r="R40" s="38">
        <f>'So Mtn NGL bbls'!R40/42</f>
        <v>0</v>
      </c>
      <c r="S40" s="40">
        <f>'So Mtn NGL bbls'!S40/42</f>
        <v>5.616190476190476</v>
      </c>
      <c r="T40" s="38">
        <f>'So Mtn NGL bbls'!T40/42</f>
        <v>0</v>
      </c>
      <c r="U40" s="38">
        <f>'So Mtn NGL bbls'!U40/42</f>
        <v>0</v>
      </c>
      <c r="V40" s="39">
        <f>'So Mtn NGL bbls'!V40/42</f>
        <v>0</v>
      </c>
      <c r="W40" s="40">
        <f>'So Mtn NGL bbls'!W40/42</f>
        <v>6.7147619047619047</v>
      </c>
      <c r="X40" s="39">
        <f>'So Mtn NGL bbls'!X40/42</f>
        <v>23.442619047619047</v>
      </c>
    </row>
    <row r="41" spans="1:24" s="81" customFormat="1" ht="12.75" x14ac:dyDescent="0.2">
      <c r="A41" s="112" t="s">
        <v>99</v>
      </c>
      <c r="B41" s="36">
        <f>'So Mtn NGL bbls'!B41/42</f>
        <v>5.7747619047619043</v>
      </c>
      <c r="C41" s="36">
        <f>'So Mtn NGL bbls'!C41/42</f>
        <v>5.7747619047619043</v>
      </c>
      <c r="D41" s="36">
        <f>'So Mtn NGL bbls'!D41/42</f>
        <v>5.7747619047619043</v>
      </c>
      <c r="E41" s="36">
        <f>'So Mtn NGL bbls'!E41/42</f>
        <v>6.6745238095238095</v>
      </c>
      <c r="F41" s="36">
        <f>'So Mtn NGL bbls'!F41/42</f>
        <v>7.5207142857142859</v>
      </c>
      <c r="G41" s="36">
        <f>'So Mtn NGL bbls'!G41/42</f>
        <v>6.6209523809523807</v>
      </c>
      <c r="H41" s="41">
        <f>'So Mtn NGL bbls'!H41/42</f>
        <v>8.0407142857142855</v>
      </c>
      <c r="I41" s="41">
        <f>'So Mtn NGL bbls'!I41/42</f>
        <v>7.1307142857142862</v>
      </c>
      <c r="J41" s="41">
        <f>'So Mtn NGL bbls'!J41/42</f>
        <v>6.4178571428571427</v>
      </c>
      <c r="K41" s="41">
        <f>'So Mtn NGL bbls'!K41/42</f>
        <v>5.8414285714285716</v>
      </c>
      <c r="L41" s="41">
        <f>'So Mtn NGL bbls'!L41/42</f>
        <v>8.0445238095238096</v>
      </c>
      <c r="M41" s="41">
        <f>'So Mtn NGL bbls'!M41/42</f>
        <v>0</v>
      </c>
      <c r="N41" s="41">
        <f>'So Mtn NGL bbls'!N41/42</f>
        <v>0</v>
      </c>
      <c r="O41" s="41">
        <f>'So Mtn NGL bbls'!O41/42</f>
        <v>0</v>
      </c>
      <c r="P41" s="36">
        <f>'So Mtn NGL bbls'!P41/42</f>
        <v>8.02</v>
      </c>
      <c r="Q41" s="36">
        <f>'So Mtn NGL bbls'!Q41/42</f>
        <v>5.1795238095238094</v>
      </c>
      <c r="R41" s="41">
        <f>'So Mtn NGL bbls'!R41/42</f>
        <v>0</v>
      </c>
      <c r="S41" s="36">
        <f>'So Mtn NGL bbls'!S41/42</f>
        <v>6.0357142857142856</v>
      </c>
      <c r="T41" s="36">
        <f>'So Mtn NGL bbls'!T41/42</f>
        <v>5.4890476190476187</v>
      </c>
      <c r="U41" s="36">
        <f>'So Mtn NGL bbls'!U41/42</f>
        <v>5.7857142857142856</v>
      </c>
      <c r="V41" s="35">
        <f>'So Mtn NGL bbls'!V41/42</f>
        <v>0</v>
      </c>
      <c r="W41" s="36">
        <f>'So Mtn NGL bbls'!W41/42</f>
        <v>7.2426190476190477</v>
      </c>
      <c r="X41" s="35">
        <f>'So Mtn NGL bbls'!X41/42</f>
        <v>22.393809523809523</v>
      </c>
    </row>
    <row r="42" spans="1:24" s="81" customFormat="1" ht="15" customHeight="1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1:24" s="81" customFormat="1" ht="15" customHeight="1" x14ac:dyDescent="0.2">
      <c r="A43" s="113" t="s">
        <v>198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1:24" s="81" customFormat="1" ht="15" customHeight="1" x14ac:dyDescent="0.2">
      <c r="A44" s="113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1:24" s="81" customFormat="1" ht="15" customHeight="1" x14ac:dyDescent="0.2">
      <c r="A45" s="189" t="s">
        <v>255</v>
      </c>
      <c r="B45" s="220" t="s">
        <v>246</v>
      </c>
      <c r="C45" s="221"/>
      <c r="D45" s="220" t="s">
        <v>248</v>
      </c>
      <c r="E45" s="222"/>
      <c r="F45" s="222"/>
      <c r="G45" s="222"/>
      <c r="H45" s="222"/>
      <c r="I45" s="222"/>
      <c r="J45" s="221"/>
      <c r="K45" s="173" t="s">
        <v>128</v>
      </c>
      <c r="L45" s="174"/>
      <c r="M45" s="98"/>
      <c r="N45" s="98"/>
      <c r="O45" s="98"/>
      <c r="P45" s="98"/>
    </row>
    <row r="46" spans="1:24" ht="34.5" customHeight="1" x14ac:dyDescent="0.25">
      <c r="A46" s="190"/>
      <c r="B46" s="125" t="s">
        <v>128</v>
      </c>
      <c r="C46" s="125" t="s">
        <v>128</v>
      </c>
      <c r="D46" s="125" t="s">
        <v>128</v>
      </c>
      <c r="E46" s="126"/>
      <c r="F46" s="223" t="s">
        <v>138</v>
      </c>
      <c r="G46" s="224"/>
      <c r="H46" s="225"/>
      <c r="I46" s="127" t="s">
        <v>128</v>
      </c>
      <c r="J46" s="226" t="s">
        <v>249</v>
      </c>
      <c r="K46" s="227"/>
      <c r="L46" s="228"/>
      <c r="M46" s="116"/>
      <c r="N46" s="116"/>
      <c r="O46" s="116"/>
      <c r="P46" s="116"/>
    </row>
    <row r="47" spans="1:24" ht="38.25" x14ac:dyDescent="0.25">
      <c r="A47" s="191"/>
      <c r="B47" s="76" t="s">
        <v>108</v>
      </c>
      <c r="C47" s="76" t="s">
        <v>10</v>
      </c>
      <c r="D47" s="76" t="s">
        <v>125</v>
      </c>
      <c r="E47" s="76"/>
      <c r="F47" s="76" t="s">
        <v>139</v>
      </c>
      <c r="G47" s="76"/>
      <c r="H47" s="76" t="s">
        <v>114</v>
      </c>
      <c r="I47" s="76" t="s">
        <v>173</v>
      </c>
      <c r="J47" s="76" t="s">
        <v>111</v>
      </c>
      <c r="K47" s="76" t="s">
        <v>109</v>
      </c>
      <c r="L47" s="76" t="s">
        <v>112</v>
      </c>
      <c r="M47" s="116"/>
      <c r="P47" s="116"/>
    </row>
    <row r="48" spans="1:24" s="81" customFormat="1" ht="12.75" x14ac:dyDescent="0.2">
      <c r="A48" s="110" t="s">
        <v>114</v>
      </c>
      <c r="B48" s="37">
        <f>'So Mtn NGL bbls'!B48/42</f>
        <v>0</v>
      </c>
      <c r="C48" s="37">
        <f>'So Mtn NGL bbls'!C48/42</f>
        <v>0</v>
      </c>
      <c r="D48" s="37">
        <f>'So Mtn NGL bbls'!D48/42</f>
        <v>3.57547619047619</v>
      </c>
      <c r="E48" s="37"/>
      <c r="F48" s="115">
        <f>'So Mtn NGL bbls'!F48/42</f>
        <v>1.2928571428571427</v>
      </c>
      <c r="G48" s="115">
        <f>'So Mtn NGL bbls'!G48/42</f>
        <v>0</v>
      </c>
      <c r="H48" s="115">
        <f>'So Mtn NGL bbls'!H48/42</f>
        <v>0.25238095238095237</v>
      </c>
      <c r="I48" s="37">
        <f>'So Mtn NGL bbls'!I48/42</f>
        <v>0</v>
      </c>
      <c r="J48" s="37">
        <f>'So Mtn NGL bbls'!J48/42</f>
        <v>0</v>
      </c>
      <c r="K48" s="37">
        <f>'So Mtn NGL bbls'!K48/42</f>
        <v>0</v>
      </c>
      <c r="L48" s="37">
        <f>'So Mtn NGL bbls'!L48/42</f>
        <v>0</v>
      </c>
      <c r="M48" s="98"/>
      <c r="N48" s="98"/>
      <c r="O48" s="98"/>
      <c r="P48" s="98"/>
    </row>
    <row r="49" spans="1:16" s="81" customFormat="1" ht="12.75" x14ac:dyDescent="0.2">
      <c r="A49" s="111" t="s">
        <v>111</v>
      </c>
      <c r="B49" s="38">
        <f>'So Mtn NGL bbls'!B49/42</f>
        <v>5.33</v>
      </c>
      <c r="C49" s="38">
        <f>'So Mtn NGL bbls'!C49/42</f>
        <v>5.9023809523809527</v>
      </c>
      <c r="D49" s="38">
        <f>'So Mtn NGL bbls'!D49/42</f>
        <v>5.1549999999999994</v>
      </c>
      <c r="E49" s="38"/>
      <c r="F49" s="38">
        <f>'So Mtn NGL bbls'!F49/42</f>
        <v>0</v>
      </c>
      <c r="G49" s="38">
        <f>'So Mtn NGL bbls'!G49/42</f>
        <v>0</v>
      </c>
      <c r="H49" s="38">
        <f>'So Mtn NGL bbls'!H49/42</f>
        <v>2.8938095238095238</v>
      </c>
      <c r="I49" s="38">
        <f>'So Mtn NGL bbls'!I49/42</f>
        <v>0</v>
      </c>
      <c r="J49" s="38">
        <f>'So Mtn NGL bbls'!J49/42</f>
        <v>0</v>
      </c>
      <c r="K49" s="118">
        <f>'So Mtn NGL bbls'!K49/42</f>
        <v>0.97666666666666679</v>
      </c>
      <c r="L49" s="118">
        <f>'So Mtn NGL bbls'!L49/42</f>
        <v>0.96809523809523801</v>
      </c>
      <c r="M49" s="98"/>
      <c r="N49" s="98"/>
      <c r="O49" s="98"/>
      <c r="P49" s="98"/>
    </row>
    <row r="50" spans="1:16" s="81" customFormat="1" ht="12.75" x14ac:dyDescent="0.2">
      <c r="A50" s="111" t="s">
        <v>109</v>
      </c>
      <c r="B50" s="38">
        <f>'So Mtn NGL bbls'!B50/42</f>
        <v>5.33</v>
      </c>
      <c r="C50" s="38">
        <f>'So Mtn NGL bbls'!C50/42</f>
        <v>5.9023809523809527</v>
      </c>
      <c r="D50" s="38">
        <f>'So Mtn NGL bbls'!D50/42</f>
        <v>5.5995238095238093</v>
      </c>
      <c r="E50" s="38"/>
      <c r="F50" s="38">
        <f>'So Mtn NGL bbls'!F50/42</f>
        <v>0</v>
      </c>
      <c r="G50" s="38">
        <f>'So Mtn NGL bbls'!G50/42</f>
        <v>0</v>
      </c>
      <c r="H50" s="38">
        <f>'So Mtn NGL bbls'!H50/42</f>
        <v>3.3276190476190473</v>
      </c>
      <c r="I50" s="38">
        <f>'So Mtn NGL bbls'!I50/42</f>
        <v>0</v>
      </c>
      <c r="J50" s="118">
        <f>'So Mtn NGL bbls'!J50/42</f>
        <v>0.97666666666666679</v>
      </c>
      <c r="K50" s="38">
        <f>'So Mtn NGL bbls'!K50/42</f>
        <v>0</v>
      </c>
      <c r="L50" s="38">
        <f>'So Mtn NGL bbls'!L50/42</f>
        <v>0</v>
      </c>
      <c r="M50" s="98"/>
      <c r="N50" s="98"/>
      <c r="O50" s="98"/>
      <c r="P50" s="98"/>
    </row>
    <row r="51" spans="1:16" s="81" customFormat="1" ht="12.75" x14ac:dyDescent="0.2">
      <c r="A51" s="112" t="s">
        <v>126</v>
      </c>
      <c r="B51" s="41">
        <f>'So Mtn NGL bbls'!B51/42</f>
        <v>0</v>
      </c>
      <c r="C51" s="41">
        <f>'So Mtn NGL bbls'!C51/42</f>
        <v>0</v>
      </c>
      <c r="D51" s="41">
        <f>'So Mtn NGL bbls'!D51/42</f>
        <v>0</v>
      </c>
      <c r="E51" s="41"/>
      <c r="F51" s="41">
        <f>'So Mtn NGL bbls'!F51/42</f>
        <v>0</v>
      </c>
      <c r="G51" s="41">
        <f>'So Mtn NGL bbls'!G51/42</f>
        <v>0</v>
      </c>
      <c r="H51" s="41">
        <f>'So Mtn NGL bbls'!H51/42</f>
        <v>0</v>
      </c>
      <c r="I51" s="41">
        <f>'So Mtn NGL bbls'!I51/42</f>
        <v>0</v>
      </c>
      <c r="J51" s="41">
        <f>'So Mtn NGL bbls'!J51/42</f>
        <v>0</v>
      </c>
      <c r="K51" s="119">
        <f>'So Mtn NGL bbls'!K51/42</f>
        <v>1.3769047619047619</v>
      </c>
      <c r="L51" s="41">
        <f>'So Mtn NGL bbls'!L51/42</f>
        <v>0</v>
      </c>
      <c r="M51" s="98"/>
      <c r="N51" s="98"/>
      <c r="O51" s="98"/>
      <c r="P51" s="98"/>
    </row>
    <row r="52" spans="1:16" s="81" customFormat="1" ht="12.75" x14ac:dyDescent="0.2">
      <c r="A52" s="111" t="s">
        <v>112</v>
      </c>
      <c r="B52" s="38">
        <f>'So Mtn NGL bbls'!B52/42</f>
        <v>5.6464285714285714</v>
      </c>
      <c r="C52" s="38">
        <f>'So Mtn NGL bbls'!C52/42</f>
        <v>6.2185714285714289</v>
      </c>
      <c r="D52" s="38">
        <f>'So Mtn NGL bbls'!D52/42</f>
        <v>5.3471428571428579</v>
      </c>
      <c r="E52" s="38"/>
      <c r="F52" s="38">
        <f>'So Mtn NGL bbls'!F52/42</f>
        <v>0</v>
      </c>
      <c r="G52" s="38">
        <f>'So Mtn NGL bbls'!G52/42</f>
        <v>0</v>
      </c>
      <c r="H52" s="38">
        <f>'So Mtn NGL bbls'!H52/42</f>
        <v>3.0752380952380953</v>
      </c>
      <c r="I52" s="38">
        <f>'So Mtn NGL bbls'!I52/42</f>
        <v>0</v>
      </c>
      <c r="J52" s="118">
        <f>'So Mtn NGL bbls'!J52/42</f>
        <v>0.96809523809523801</v>
      </c>
      <c r="K52" s="118">
        <f>'So Mtn NGL bbls'!K52/42</f>
        <v>0.97666666666666679</v>
      </c>
      <c r="L52" s="38">
        <f>'So Mtn NGL bbls'!L52/42</f>
        <v>0</v>
      </c>
      <c r="M52" s="98"/>
      <c r="N52" s="98"/>
      <c r="O52" s="98"/>
      <c r="P52" s="98"/>
    </row>
    <row r="53" spans="1:16" s="81" customFormat="1" ht="12.75" x14ac:dyDescent="0.2">
      <c r="A53" s="111" t="s">
        <v>113</v>
      </c>
      <c r="B53" s="38">
        <f>'So Mtn NGL bbls'!B53/42</f>
        <v>7.7509523809523815</v>
      </c>
      <c r="C53" s="38">
        <f>'So Mtn NGL bbls'!C53/42</f>
        <v>8.3000000000000007</v>
      </c>
      <c r="D53" s="38">
        <f>'So Mtn NGL bbls'!D53/42</f>
        <v>8.0973809523809521</v>
      </c>
      <c r="E53" s="38"/>
      <c r="F53" s="38">
        <f>'So Mtn NGL bbls'!F53/42</f>
        <v>0</v>
      </c>
      <c r="G53" s="38">
        <f>'So Mtn NGL bbls'!G53/42</f>
        <v>0</v>
      </c>
      <c r="H53" s="38">
        <f>'So Mtn NGL bbls'!H53/42</f>
        <v>6.1373809523809522</v>
      </c>
      <c r="I53" s="38">
        <f>'So Mtn NGL bbls'!I53/42</f>
        <v>0</v>
      </c>
      <c r="J53" s="118">
        <f>'So Mtn NGL bbls'!J53/42</f>
        <v>2.6826190476190477</v>
      </c>
      <c r="K53" s="118">
        <f>'So Mtn NGL bbls'!K53/42</f>
        <v>2.7059523809523811</v>
      </c>
      <c r="L53" s="38">
        <f>'So Mtn NGL bbls'!L53/42</f>
        <v>0</v>
      </c>
      <c r="M53" s="98"/>
      <c r="N53" s="98"/>
      <c r="O53" s="98"/>
      <c r="P53" s="98"/>
    </row>
    <row r="54" spans="1:16" s="81" customFormat="1" ht="12.75" x14ac:dyDescent="0.2">
      <c r="A54" s="112" t="s">
        <v>110</v>
      </c>
      <c r="B54" s="41">
        <f>'So Mtn NGL bbls'!B54/42</f>
        <v>0</v>
      </c>
      <c r="C54" s="41">
        <f>'So Mtn NGL bbls'!C54/42</f>
        <v>0</v>
      </c>
      <c r="D54" s="41">
        <f>'So Mtn NGL bbls'!D54/42</f>
        <v>0</v>
      </c>
      <c r="E54" s="41"/>
      <c r="F54" s="41">
        <f>'So Mtn NGL bbls'!F54/42</f>
        <v>0</v>
      </c>
      <c r="G54" s="41">
        <f>'So Mtn NGL bbls'!G54/42</f>
        <v>0</v>
      </c>
      <c r="H54" s="41">
        <f>'So Mtn NGL bbls'!H54/42</f>
        <v>0</v>
      </c>
      <c r="I54" s="41">
        <f>'So Mtn NGL bbls'!I54/42</f>
        <v>2.7519047619047621</v>
      </c>
      <c r="J54" s="41">
        <f>'So Mtn NGL bbls'!J54/42</f>
        <v>0</v>
      </c>
      <c r="K54" s="41">
        <f>'So Mtn NGL bbls'!K54/42</f>
        <v>0</v>
      </c>
      <c r="L54" s="41">
        <f>'So Mtn NGL bbls'!L54/42</f>
        <v>0</v>
      </c>
      <c r="M54" s="98"/>
      <c r="N54" s="98"/>
      <c r="O54" s="98"/>
      <c r="P54" s="98"/>
    </row>
    <row r="55" spans="1:16" ht="6.75" customHeight="1" x14ac:dyDescent="0.25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</row>
    <row r="56" spans="1:16" x14ac:dyDescent="0.25">
      <c r="A56" s="113" t="s">
        <v>140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</row>
    <row r="57" spans="1:16" ht="15" customHeight="1" x14ac:dyDescent="0.25">
      <c r="A57" s="113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</row>
    <row r="58" spans="1:16" ht="15" customHeight="1" x14ac:dyDescent="0.25">
      <c r="A58" s="211" t="s">
        <v>256</v>
      </c>
      <c r="B58" s="212"/>
      <c r="C58" s="212"/>
      <c r="D58" s="212"/>
      <c r="E58" s="213"/>
      <c r="F58" s="217" t="s">
        <v>1</v>
      </c>
      <c r="G58" s="218"/>
      <c r="H58" s="219"/>
      <c r="I58" s="116"/>
      <c r="J58" s="116"/>
      <c r="K58" s="116"/>
      <c r="L58" s="116"/>
      <c r="M58" s="116"/>
      <c r="N58" s="116"/>
    </row>
    <row r="59" spans="1:16" ht="30" customHeight="1" x14ac:dyDescent="0.25">
      <c r="A59" s="214"/>
      <c r="B59" s="215"/>
      <c r="C59" s="215"/>
      <c r="D59" s="215"/>
      <c r="E59" s="216"/>
      <c r="F59" s="196" t="s">
        <v>251</v>
      </c>
      <c r="G59" s="197"/>
      <c r="H59" s="198"/>
      <c r="I59" s="116"/>
      <c r="J59" s="116"/>
      <c r="K59" s="116"/>
      <c r="L59" s="116"/>
      <c r="M59" s="116"/>
      <c r="N59" s="116"/>
    </row>
    <row r="60" spans="1:16" ht="48" x14ac:dyDescent="0.25">
      <c r="A60" s="114" t="s">
        <v>0</v>
      </c>
      <c r="B60" s="199" t="s">
        <v>118</v>
      </c>
      <c r="C60" s="200"/>
      <c r="D60" s="200"/>
      <c r="E60" s="201"/>
      <c r="F60" s="77" t="s">
        <v>116</v>
      </c>
      <c r="G60" s="117" t="s">
        <v>120</v>
      </c>
      <c r="H60" s="117" t="s">
        <v>121</v>
      </c>
      <c r="I60" s="116"/>
      <c r="J60" s="116"/>
      <c r="K60" s="116"/>
      <c r="L60" s="116"/>
      <c r="M60" s="116"/>
      <c r="N60" s="116"/>
    </row>
    <row r="61" spans="1:16" s="81" customFormat="1" ht="12.75" x14ac:dyDescent="0.2">
      <c r="A61" s="111" t="s">
        <v>115</v>
      </c>
      <c r="B61" s="202" t="s">
        <v>117</v>
      </c>
      <c r="C61" s="203"/>
      <c r="D61" s="203"/>
      <c r="E61" s="204"/>
      <c r="F61" s="38">
        <f>'So Mtn NGL bbls'!F61/42</f>
        <v>1.3183333333333334</v>
      </c>
      <c r="G61" s="38">
        <f>'So Mtn NGL bbls'!G61/42</f>
        <v>0</v>
      </c>
      <c r="H61" s="38">
        <f>'So Mtn NGL bbls'!H61/42</f>
        <v>0</v>
      </c>
      <c r="I61" s="98"/>
      <c r="J61" s="98"/>
      <c r="K61" s="98"/>
      <c r="L61" s="98"/>
      <c r="M61" s="98"/>
      <c r="N61" s="98"/>
    </row>
    <row r="62" spans="1:16" s="81" customFormat="1" ht="12.75" x14ac:dyDescent="0.2">
      <c r="A62" s="111" t="s">
        <v>119</v>
      </c>
      <c r="B62" s="205" t="s">
        <v>122</v>
      </c>
      <c r="C62" s="206"/>
      <c r="D62" s="206"/>
      <c r="E62" s="207"/>
      <c r="F62" s="38">
        <f>'So Mtn NGL bbls'!F62/42</f>
        <v>0</v>
      </c>
      <c r="G62" s="38">
        <f>'So Mtn NGL bbls'!G62/42</f>
        <v>7.0621428571428577</v>
      </c>
      <c r="H62" s="38">
        <f>'So Mtn NGL bbls'!H62/42</f>
        <v>3.9933333333333332</v>
      </c>
      <c r="I62" s="98"/>
      <c r="J62" s="98"/>
      <c r="K62" s="98"/>
      <c r="L62" s="98"/>
      <c r="M62" s="98"/>
      <c r="N62" s="98"/>
    </row>
    <row r="63" spans="1:16" s="81" customFormat="1" ht="12.75" x14ac:dyDescent="0.2">
      <c r="A63" s="112" t="s">
        <v>123</v>
      </c>
      <c r="B63" s="208" t="s">
        <v>124</v>
      </c>
      <c r="C63" s="209"/>
      <c r="D63" s="209"/>
      <c r="E63" s="210"/>
      <c r="F63" s="41">
        <f>'So Mtn NGL bbls'!F63/42</f>
        <v>0</v>
      </c>
      <c r="G63" s="41">
        <f>'So Mtn NGL bbls'!G63/42</f>
        <v>0</v>
      </c>
      <c r="H63" s="41">
        <f>'So Mtn NGL bbls'!H63/42</f>
        <v>1.8961904761904762</v>
      </c>
      <c r="I63" s="98"/>
      <c r="J63" s="98"/>
      <c r="K63" s="98"/>
      <c r="L63" s="98"/>
      <c r="M63" s="98"/>
      <c r="N63" s="98"/>
    </row>
    <row r="64" spans="1:16" s="81" customFormat="1" ht="12.75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 x14ac:dyDescent="0.25">
      <c r="B65" s="116"/>
      <c r="C65" s="116"/>
      <c r="J65" s="116"/>
      <c r="K65" s="116"/>
      <c r="L65" s="116"/>
      <c r="M65" s="116"/>
      <c r="N65" s="116"/>
      <c r="O65" s="116"/>
    </row>
    <row r="66" spans="2:15" x14ac:dyDescent="0.25">
      <c r="B66" s="116"/>
      <c r="C66" s="116"/>
      <c r="J66" s="116"/>
      <c r="K66" s="116"/>
      <c r="L66" s="116"/>
      <c r="M66" s="116"/>
      <c r="N66" s="116"/>
      <c r="O66" s="116"/>
    </row>
    <row r="67" spans="2:15" x14ac:dyDescent="0.25">
      <c r="B67" s="116"/>
      <c r="C67" s="116"/>
      <c r="J67" s="116"/>
      <c r="K67" s="116"/>
      <c r="L67" s="116"/>
      <c r="M67" s="116"/>
      <c r="N67" s="116"/>
      <c r="O67" s="116"/>
    </row>
    <row r="68" spans="2:15" x14ac:dyDescent="0.25">
      <c r="B68" s="116"/>
      <c r="C68" s="116"/>
      <c r="J68" s="116"/>
      <c r="K68" s="116"/>
      <c r="L68" s="116"/>
      <c r="M68" s="116"/>
      <c r="N68" s="116"/>
      <c r="O68" s="116"/>
    </row>
    <row r="69" spans="2:15" x14ac:dyDescent="0.25">
      <c r="B69" s="116"/>
      <c r="C69" s="116"/>
      <c r="J69" s="116"/>
      <c r="K69" s="116"/>
      <c r="L69" s="116"/>
      <c r="M69" s="116"/>
      <c r="N69" s="116"/>
      <c r="O69" s="116"/>
    </row>
    <row r="70" spans="2:15" x14ac:dyDescent="0.25">
      <c r="B70" s="116"/>
      <c r="C70" s="116"/>
      <c r="J70" s="116"/>
      <c r="K70" s="116"/>
      <c r="L70" s="116"/>
      <c r="M70" s="116"/>
      <c r="N70" s="116"/>
      <c r="O70" s="116"/>
    </row>
    <row r="71" spans="2:15" x14ac:dyDescent="0.25">
      <c r="B71" s="116"/>
      <c r="C71" s="116"/>
      <c r="J71" s="116"/>
      <c r="K71" s="116"/>
      <c r="L71" s="116"/>
      <c r="M71" s="116"/>
      <c r="N71" s="116"/>
      <c r="O71" s="116"/>
    </row>
    <row r="72" spans="2:15" x14ac:dyDescent="0.2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2:15" x14ac:dyDescent="0.25"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2:15" x14ac:dyDescent="0.25"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</sheetData>
  <mergeCells count="37">
    <mergeCell ref="B62:E62"/>
    <mergeCell ref="B63:E63"/>
    <mergeCell ref="F58:H58"/>
    <mergeCell ref="P4:P5"/>
    <mergeCell ref="B1:X1"/>
    <mergeCell ref="W4:W5"/>
    <mergeCell ref="X4:X5"/>
    <mergeCell ref="Q4:Q5"/>
    <mergeCell ref="R4:R5"/>
    <mergeCell ref="S4:S5"/>
    <mergeCell ref="T4:T5"/>
    <mergeCell ref="U4:U5"/>
    <mergeCell ref="V4:V5"/>
    <mergeCell ref="F59:H59"/>
    <mergeCell ref="A58:E59"/>
    <mergeCell ref="B60:E60"/>
    <mergeCell ref="B61:E61"/>
    <mergeCell ref="A45:A47"/>
    <mergeCell ref="B45:C45"/>
    <mergeCell ref="D45:J45"/>
    <mergeCell ref="K45:L45"/>
    <mergeCell ref="F46:H46"/>
    <mergeCell ref="J46:L46"/>
    <mergeCell ref="A2:A5"/>
    <mergeCell ref="B2:O2"/>
    <mergeCell ref="B3:G3"/>
    <mergeCell ref="B4:B5"/>
    <mergeCell ref="C4:C5"/>
    <mergeCell ref="D4:D5"/>
    <mergeCell ref="E4:E5"/>
    <mergeCell ref="I4:I5"/>
    <mergeCell ref="L4:L5"/>
    <mergeCell ref="N4:N5"/>
    <mergeCell ref="O4:O5"/>
    <mergeCell ref="J4:J5"/>
    <mergeCell ref="K4:K5"/>
    <mergeCell ref="F4:G4"/>
  </mergeCells>
  <printOptions horizontalCentered="1" verticalCentered="1"/>
  <pageMargins left="0.2" right="0.2" top="0.25" bottom="0.2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CENTRAL bbls</vt:lpstr>
      <vt:lpstr>CENTRAL gal</vt:lpstr>
      <vt:lpstr>So Mtn NGL bbls</vt:lpstr>
      <vt:lpstr>So Mtn NGL gal</vt:lpstr>
      <vt:lpstr>'CENTRAL bbls'!Print_Titles</vt:lpstr>
      <vt:lpstr>'CENTRAL gal'!Print_Titles</vt:lpstr>
    </vt:vector>
  </TitlesOfParts>
  <Company>Magellan Midstream Partners, L.P.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kjsteely</dc:creator>
  <cp:lastModifiedBy>Hudson, Julie A.</cp:lastModifiedBy>
  <cp:lastPrinted>2020-03-16T20:38:42Z</cp:lastPrinted>
  <dcterms:created xsi:type="dcterms:W3CDTF">2014-06-19T15:24:55Z</dcterms:created>
  <dcterms:modified xsi:type="dcterms:W3CDTF">2024-06-25T22:39:04Z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