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oden\Documents\Web Items\Great Lakes SS\"/>
    </mc:Choice>
  </mc:AlternateContent>
  <bookViews>
    <workbookView xWindow="0" yWindow="0" windowWidth="19200" windowHeight="6900"/>
  </bookViews>
  <sheets>
    <sheet name="Summar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E5" i="1"/>
  <c r="E4" i="1"/>
</calcChain>
</file>

<file path=xl/sharedStrings.xml><?xml version="1.0" encoding="utf-8"?>
<sst xmlns="http://schemas.openxmlformats.org/spreadsheetml/2006/main" count="59" uniqueCount="45">
  <si>
    <t>CPT</t>
  </si>
  <si>
    <t>CPT Description</t>
  </si>
  <si>
    <t>Charge</t>
  </si>
  <si>
    <t>Gross</t>
  </si>
  <si>
    <t>Non-Gov't</t>
  </si>
  <si>
    <t>Medicare</t>
  </si>
  <si>
    <t>Medicaid</t>
  </si>
  <si>
    <t>Self-Pay/Charity</t>
  </si>
  <si>
    <t>Cash</t>
  </si>
  <si>
    <t>Actual Reimbursement</t>
  </si>
  <si>
    <t>Top 70</t>
  </si>
  <si>
    <t>Top 30</t>
  </si>
  <si>
    <t>Weighted Average</t>
  </si>
  <si>
    <t>What the center charges each patient</t>
  </si>
  <si>
    <t>ARTHROSCOPY, KNEE, SURGICAL; WITH MENISCECTOMY (MEDIAL OR LATERAL, INCLUDING ANY MENISCAL SHAVING)</t>
  </si>
  <si>
    <t>ARTHROSCOPY, SHOULDER, SURGICAL; DECOMPRESSION OF SUBACROMIAL SPACE WITH PARTIAL ACROMIOPLASTY, WITH OR WITHOUT CORACOACROMIAL RELEASE</t>
  </si>
  <si>
    <t>ULTRASONIC GUIDANCE FOR NEEDLE PLACEMENT (EG, BIOPSY, ASPIRATION, INJECTION, LOCALIZATION DEVICE), IMAGING SUPERVISION AND INTERPRETATION</t>
  </si>
  <si>
    <t>ARTHROPLASTY, KNEE, CONDYLE AND PLATEAU; MEDIAL AND LATERAL COMPARTMENTS WITH OR WITHOUT PATELLA RESURFACING (TOTAL KNEE ARTHROPLASTY)</t>
  </si>
  <si>
    <t>INJECTION, ANESTHETIC AGENT; FEMORAL NERVE, SINGLE</t>
  </si>
  <si>
    <t>ARTHROPLASTY, ACETABULAR AND PROXIMAL FEMORAL PROSTHETIC REPLACEMENT (TOTAL HIP ARTHROPLASTY), WITH OR WITHOUT AUTOGRAFT OR ALLOGRAFT</t>
  </si>
  <si>
    <t>INJECTION, ANESTHETIC AGENT; BRACHIAL PLEXUS, SINGLE</t>
  </si>
  <si>
    <t>ARTHROSCOPICALLY AIDED ANTERIOR CRUCIATE LIGAMENT REPAIR/AUGMENTATION OR RECONSTRUCTION</t>
  </si>
  <si>
    <t>LAMINECTOMY, FACETECTOMY AND FORAMINOTOMY (UNILATERAL OR BILATERAL WITH DECOMPRESSION OF SPINAL CORD, CAUDA EQUINA AND/OR NERVE ROOT[S], [EG, SPINAL OR LATERAL RECESS STENOSIS]), SINGLE VERTEBRAL SEGMENT; LUMBAR</t>
  </si>
  <si>
    <t>AUTOGRAFT FOR SPINE SURGERY ONLY (INCLUDES HARVESTING THE GRAFT); LOCAL (EG, RIBS, SPINOUS PROCESS, OR LAMINAR FRAGMENTS) OBTAINED FROM SAME INCISION (LIST SEPARATELY IN ADDITION TO CODE FOR PRIMARY PROCEDURE)</t>
  </si>
  <si>
    <t>FLUOROSCOPY (SEPARATE PROCEDURE) UP TO ONE HOUR PHYSICIAN</t>
  </si>
  <si>
    <t>ALLOGRAFT, MORSELIZED, OR PLACEMENT OF OSTEOPROMOTIVE MATERIAL, FOR SPINE SURGERY ONLY (LIST SEPARATELY IN ADDITION TO CODE FOR PRIMARY PROCEDURE)</t>
  </si>
  <si>
    <t>ARTHROPLASTY, KNEE, CONDYLE AND PLATEAU; MEDIAL OR LATERAL COMPARTMENT</t>
  </si>
  <si>
    <t>TENODESIS OF LONG TENDON OF BICEPS</t>
  </si>
  <si>
    <t>ENDOSCOPY, WRIST, SURGICAL, WITH RELEASE OF TRANSVERSE CARPAL LIGAMENT</t>
  </si>
  <si>
    <t>ARTHROSCOPY, KNEE, SURGICAL; SYNOVECTOMY, MAJOR, TWO OR MORE COMPARTMENTS (EG, MEDIAL OR LATERAL)</t>
  </si>
  <si>
    <t>ARTHROSCOPY, SHOULDER, SURGICAL; DEBRIDEMENT, LIMITED</t>
  </si>
  <si>
    <t>ARTHROSCOPY, SHOULDER, SURGICAL; DISTAL CLAVICULECTOMY INCLUDING DISTAL ARTICULAR SURFACE (MUMFORD PROCEDURE)</t>
  </si>
  <si>
    <t>ARTHROSCOPY, SHOULDER, SURGICAL; WITH ROTATOR CUFF REPAIR</t>
  </si>
  <si>
    <t>LAMINOTOMY (HEMILAMINECTOMY), WITH DECOMPRESSION OF NERVE ROOT(S), INCLUDING PARTIAL FACETECTOMY, FORAMINOTOMY AND/OR EXCISION OF HERNIATED INTERVERTEBRAL DISC, INCLUDING OPEN AND ENDOSCOPICALLY-ASSISTED APPROACHES; 1 INTERSPACE, LUMBAR</t>
  </si>
  <si>
    <t>ARTHRODESIS, ANTERIOR INTERBODY, INCLUDING DISC SPACE PREPARATION, DISCECTOMY, OSTEOPHYTECTOMY AND DECOMPRESSION OF SPINAL CORD AND/OR NERVE ROOTS; CERVICAL BELOW C2</t>
  </si>
  <si>
    <t>ARTHROSCOPY, HIP, SURGICAL; WITH ACETABULOPLASTY (IE, TREATMENT OF PINCER LESION)</t>
  </si>
  <si>
    <t>POSTERIOR NON-SEGMENTAL INSTRUMENTATION (EG, HARRINGTON ROD TECHNIQUE, PEDICLE FIXATION ACROSS 1 INTERSPACE, ATLANTOAXIAL TRANSARTICULAR SCREW FIXATION, SUBLAMINAR WIRING AT C1, FACET SCREW FIXATION) (LIST SEPARATELY IN</t>
  </si>
  <si>
    <t>ARTHROSCOPY, KNEE, SURGICAL; WITH MENISCECTOMY (MEDIAL AND LATERAL, INCLUDING ANY MENISCAL SHAVING)</t>
  </si>
  <si>
    <t>ARTHROSCOPY, KNEE, SURGICAL; WITH MENISCUS REPAIR (MEDIAL OR LATERAL)</t>
  </si>
  <si>
    <t>ARTHROSCOPY, HIP, SURGICAL; WITH FEMOROPLASTY (IE, TREATMENT OF CAM LESION)</t>
  </si>
  <si>
    <t>INCISION, EXTENSOR TENDON SHEATH, WRIST (EG, DEQUERVAINS DISEASE)</t>
  </si>
  <si>
    <t>ARTHROSCOPY, HIP, SURGICAL; WITH LABRAL REPAIR</t>
  </si>
  <si>
    <t>ANTERIOR INSTRUMENTATION; 2 TO 3 VERTEBRAL SEGMENTS (LIST SEPARATELY IN ADDITION TO CODE FOR PRIMARY PROCEDURE)</t>
  </si>
  <si>
    <t>ARTHROSCOPY, SHOULDER, SURGICAL; CAPSULORRHAPHY</t>
  </si>
  <si>
    <t>IN - Great Lakes Surgical Suites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</si>
</sst>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164" fontId="0" fillId="0" borderId="0" xfId="0" applyNumberFormat="1"/>
    <xf numFmtId="16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ex%20Paulsen\Bart%20Davis\IN%20Pricing%20transparency\Weighted%20Average%20Analysis'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ed Average"/>
      <sheetName val="Data"/>
    </sheetNames>
    <sheetDataSet>
      <sheetData sheetId="0">
        <row r="12">
          <cell r="I12">
            <v>11876.655249862395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tabSelected="1" workbookViewId="0">
      <selection activeCell="F10" sqref="F10"/>
    </sheetView>
  </sheetViews>
  <sheetFormatPr defaultRowHeight="15" x14ac:dyDescent="0.25"/>
  <cols>
    <col min="3" max="3" width="19.140625" customWidth="1"/>
    <col min="4" max="4" width="10" style="6" bestFit="1" customWidth="1"/>
    <col min="5" max="5" width="10" bestFit="1" customWidth="1"/>
    <col min="6" max="6" width="9.28515625" bestFit="1" customWidth="1"/>
    <col min="7" max="7" width="12.5703125" customWidth="1"/>
    <col min="8" max="8" width="15.5703125" bestFit="1" customWidth="1"/>
    <col min="9" max="9" width="10.42578125" customWidth="1"/>
    <col min="10" max="10" width="17" customWidth="1"/>
    <col min="11" max="11" width="20.28515625" customWidth="1"/>
    <col min="14" max="14" width="15" bestFit="1" customWidth="1"/>
    <col min="15" max="15" width="10" bestFit="1" customWidth="1"/>
    <col min="16" max="16" width="11.140625" bestFit="1" customWidth="1"/>
    <col min="17" max="17" width="9.28515625" bestFit="1" customWidth="1"/>
    <col min="18" max="18" width="12.5703125" customWidth="1"/>
    <col min="19" max="19" width="15.5703125" bestFit="1" customWidth="1"/>
    <col min="20" max="20" width="10.42578125" customWidth="1"/>
  </cols>
  <sheetData>
    <row r="1" spans="1:20" ht="15.75" thickBot="1" x14ac:dyDescent="0.3">
      <c r="G1" s="17" t="s">
        <v>44</v>
      </c>
      <c r="H1" s="18"/>
      <c r="I1" s="18"/>
      <c r="J1" s="18"/>
      <c r="K1" s="18"/>
      <c r="L1" s="18"/>
      <c r="M1" s="18"/>
      <c r="N1" s="18"/>
      <c r="O1" s="18"/>
      <c r="P1" s="19"/>
    </row>
    <row r="2" spans="1:20" ht="30" x14ac:dyDescent="0.25">
      <c r="D2" s="7" t="s">
        <v>3</v>
      </c>
      <c r="E2" s="3" t="s">
        <v>12</v>
      </c>
      <c r="F2" s="10" t="s">
        <v>9</v>
      </c>
      <c r="G2" s="11"/>
      <c r="H2" s="12" t="s">
        <v>13</v>
      </c>
      <c r="I2" s="13"/>
      <c r="O2" s="4" t="s">
        <v>3</v>
      </c>
      <c r="P2" s="5" t="s">
        <v>12</v>
      </c>
      <c r="Q2" s="10" t="s">
        <v>9</v>
      </c>
      <c r="R2" s="14"/>
      <c r="S2" s="15" t="s">
        <v>13</v>
      </c>
      <c r="T2" s="16"/>
    </row>
    <row r="3" spans="1:20" x14ac:dyDescent="0.25">
      <c r="A3" s="1" t="s">
        <v>10</v>
      </c>
      <c r="B3" s="1" t="s">
        <v>0</v>
      </c>
      <c r="C3" s="1" t="s">
        <v>1</v>
      </c>
      <c r="D3" s="8" t="s">
        <v>2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L3" s="1" t="s">
        <v>11</v>
      </c>
      <c r="M3" s="1" t="s">
        <v>0</v>
      </c>
      <c r="N3" s="1" t="s">
        <v>1</v>
      </c>
      <c r="O3" s="1" t="s">
        <v>2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8</v>
      </c>
    </row>
    <row r="4" spans="1:20" x14ac:dyDescent="0.25">
      <c r="A4">
        <v>1</v>
      </c>
      <c r="B4">
        <v>29881</v>
      </c>
      <c r="C4" t="s">
        <v>14</v>
      </c>
      <c r="D4" s="6">
        <v>10780.16</v>
      </c>
      <c r="E4" s="6">
        <f>'[1]Weighted Average'!$I$12</f>
        <v>11876.655249862395</v>
      </c>
      <c r="F4" s="6">
        <v>1272.3306749999999</v>
      </c>
      <c r="G4" s="6">
        <v>582.98</v>
      </c>
      <c r="L4">
        <v>1</v>
      </c>
      <c r="M4">
        <v>76942</v>
      </c>
      <c r="N4" t="s">
        <v>16</v>
      </c>
      <c r="O4" s="6">
        <v>1600</v>
      </c>
      <c r="P4" s="6">
        <v>0</v>
      </c>
      <c r="Q4" s="6">
        <v>0</v>
      </c>
      <c r="R4" s="6">
        <v>0</v>
      </c>
    </row>
    <row r="5" spans="1:20" x14ac:dyDescent="0.25">
      <c r="A5">
        <v>2</v>
      </c>
      <c r="B5">
        <v>29826</v>
      </c>
      <c r="C5" t="s">
        <v>15</v>
      </c>
      <c r="D5" s="6">
        <v>19166</v>
      </c>
      <c r="E5" s="6">
        <f>'[1]Weighted Average'!$I$12</f>
        <v>11876.655249862395</v>
      </c>
      <c r="F5" s="6">
        <v>0</v>
      </c>
      <c r="G5" s="6">
        <v>488.57</v>
      </c>
      <c r="L5">
        <f>L4+1</f>
        <v>2</v>
      </c>
      <c r="M5">
        <v>27447</v>
      </c>
      <c r="N5" t="s">
        <v>17</v>
      </c>
      <c r="O5" s="6">
        <v>75000</v>
      </c>
      <c r="P5" s="6">
        <v>21318.733208420046</v>
      </c>
      <c r="Q5" s="6">
        <v>8390.4568379999982</v>
      </c>
      <c r="R5" s="6">
        <v>6693.2</v>
      </c>
    </row>
    <row r="6" spans="1:20" x14ac:dyDescent="0.25">
      <c r="F6" s="6"/>
      <c r="L6">
        <f t="shared" ref="L6:L33" si="0">L5+1</f>
        <v>3</v>
      </c>
      <c r="M6">
        <v>64447</v>
      </c>
      <c r="N6" t="s">
        <v>18</v>
      </c>
      <c r="O6" s="6">
        <v>2664</v>
      </c>
      <c r="P6" s="6">
        <v>872.08363347457635</v>
      </c>
      <c r="Q6" s="6">
        <v>48.460160999999999</v>
      </c>
      <c r="R6" s="6">
        <v>318.54000000000002</v>
      </c>
    </row>
    <row r="7" spans="1:20" x14ac:dyDescent="0.25">
      <c r="L7">
        <f t="shared" si="0"/>
        <v>4</v>
      </c>
      <c r="M7">
        <v>27130</v>
      </c>
      <c r="N7" t="s">
        <v>19</v>
      </c>
      <c r="O7" s="6">
        <v>85000</v>
      </c>
      <c r="P7" s="6">
        <v>21195.964049919876</v>
      </c>
      <c r="Q7" s="6">
        <v>0</v>
      </c>
      <c r="R7" s="6">
        <v>6693.2</v>
      </c>
    </row>
    <row r="8" spans="1:20" x14ac:dyDescent="0.25">
      <c r="L8">
        <f t="shared" si="0"/>
        <v>5</v>
      </c>
      <c r="M8">
        <v>64415</v>
      </c>
      <c r="N8" t="s">
        <v>20</v>
      </c>
      <c r="O8" s="6">
        <v>3699.4500000000003</v>
      </c>
      <c r="P8" s="6">
        <v>334</v>
      </c>
      <c r="Q8" s="6">
        <v>398.112819</v>
      </c>
      <c r="R8" s="6">
        <v>318.54000000000002</v>
      </c>
    </row>
    <row r="9" spans="1:20" x14ac:dyDescent="0.25">
      <c r="L9">
        <f t="shared" si="0"/>
        <v>6</v>
      </c>
      <c r="M9">
        <v>29888</v>
      </c>
      <c r="N9" t="s">
        <v>21</v>
      </c>
      <c r="O9" s="6">
        <v>31788.32</v>
      </c>
      <c r="P9" s="6">
        <v>23151.902999999998</v>
      </c>
      <c r="Q9" s="6">
        <v>3866.0748209999997</v>
      </c>
      <c r="R9" s="6">
        <v>488.57</v>
      </c>
    </row>
    <row r="10" spans="1:20" x14ac:dyDescent="0.25">
      <c r="L10">
        <f t="shared" si="0"/>
        <v>7</v>
      </c>
      <c r="M10">
        <v>29881</v>
      </c>
      <c r="N10" t="s">
        <v>14</v>
      </c>
      <c r="O10" s="6">
        <v>10780.16</v>
      </c>
      <c r="P10" s="6">
        <v>2413.1306540635351</v>
      </c>
      <c r="Q10" s="6">
        <v>1272.3306749999999</v>
      </c>
      <c r="R10" s="6">
        <v>582.98</v>
      </c>
    </row>
    <row r="11" spans="1:20" x14ac:dyDescent="0.25">
      <c r="C11" s="2"/>
      <c r="D11" s="9"/>
      <c r="L11">
        <f t="shared" si="0"/>
        <v>8</v>
      </c>
      <c r="M11">
        <v>63047</v>
      </c>
      <c r="N11" t="s">
        <v>22</v>
      </c>
      <c r="O11" s="6">
        <v>22361.670000000002</v>
      </c>
      <c r="P11" s="6">
        <v>5774.4690959895961</v>
      </c>
      <c r="Q11" s="6">
        <v>2805.8519429999997</v>
      </c>
      <c r="R11" s="6">
        <v>1106.5999999999999</v>
      </c>
    </row>
    <row r="12" spans="1:20" x14ac:dyDescent="0.25">
      <c r="C12" s="2"/>
      <c r="D12" s="9"/>
      <c r="L12">
        <f t="shared" si="0"/>
        <v>9</v>
      </c>
      <c r="M12">
        <v>20936</v>
      </c>
      <c r="N12" t="s">
        <v>23</v>
      </c>
      <c r="O12" s="6">
        <v>9500</v>
      </c>
      <c r="P12" s="6">
        <v>0</v>
      </c>
      <c r="Q12" s="6">
        <v>0</v>
      </c>
      <c r="R12" s="6">
        <v>0</v>
      </c>
    </row>
    <row r="13" spans="1:20" x14ac:dyDescent="0.25">
      <c r="C13" s="2"/>
      <c r="D13" s="9"/>
      <c r="L13">
        <f t="shared" si="0"/>
        <v>10</v>
      </c>
      <c r="M13">
        <v>76000</v>
      </c>
      <c r="N13" t="s">
        <v>24</v>
      </c>
      <c r="O13" s="6">
        <v>1600</v>
      </c>
      <c r="P13" s="6">
        <v>0</v>
      </c>
      <c r="Q13" s="6">
        <v>0</v>
      </c>
      <c r="R13" s="6">
        <v>0</v>
      </c>
    </row>
    <row r="14" spans="1:20" x14ac:dyDescent="0.25">
      <c r="C14" s="2"/>
      <c r="D14" s="9"/>
      <c r="L14">
        <f t="shared" si="0"/>
        <v>11</v>
      </c>
      <c r="M14">
        <v>20930</v>
      </c>
      <c r="N14" t="s">
        <v>25</v>
      </c>
      <c r="O14" s="6">
        <v>9500</v>
      </c>
      <c r="P14" s="6">
        <v>0</v>
      </c>
      <c r="Q14" s="6">
        <v>0</v>
      </c>
      <c r="R14" s="6">
        <v>0</v>
      </c>
    </row>
    <row r="15" spans="1:20" x14ac:dyDescent="0.25">
      <c r="C15" s="2"/>
      <c r="D15" s="9"/>
      <c r="L15">
        <f t="shared" si="0"/>
        <v>12</v>
      </c>
      <c r="M15">
        <v>29826</v>
      </c>
      <c r="N15" t="s">
        <v>15</v>
      </c>
      <c r="O15" s="6">
        <v>19166</v>
      </c>
      <c r="P15" s="6">
        <v>2991</v>
      </c>
      <c r="Q15" s="6">
        <v>0</v>
      </c>
      <c r="R15" s="6">
        <v>488.57</v>
      </c>
    </row>
    <row r="16" spans="1:20" x14ac:dyDescent="0.25">
      <c r="C16" s="2"/>
      <c r="D16" s="9"/>
      <c r="L16">
        <f t="shared" si="0"/>
        <v>13</v>
      </c>
      <c r="M16">
        <v>27446</v>
      </c>
      <c r="N16" t="s">
        <v>26</v>
      </c>
      <c r="O16" s="6">
        <v>60000</v>
      </c>
      <c r="P16" s="6">
        <v>23161.740823499338</v>
      </c>
      <c r="Q16" s="6">
        <v>8276.0452619999996</v>
      </c>
      <c r="R16" s="6">
        <v>800.42</v>
      </c>
    </row>
    <row r="17" spans="2:18" x14ac:dyDescent="0.25">
      <c r="C17" s="2"/>
      <c r="D17" s="9"/>
      <c r="L17">
        <f t="shared" si="0"/>
        <v>14</v>
      </c>
      <c r="M17">
        <v>23430</v>
      </c>
      <c r="N17" t="s">
        <v>27</v>
      </c>
      <c r="O17" s="6">
        <v>22361.670000000002</v>
      </c>
      <c r="P17" s="6">
        <v>1476</v>
      </c>
      <c r="Q17" s="6">
        <v>2805.8519429999997</v>
      </c>
      <c r="R17" s="6">
        <v>582.98</v>
      </c>
    </row>
    <row r="18" spans="2:18" x14ac:dyDescent="0.25">
      <c r="C18" s="2"/>
      <c r="D18" s="9"/>
      <c r="L18">
        <f t="shared" si="0"/>
        <v>15</v>
      </c>
      <c r="M18">
        <v>29848</v>
      </c>
      <c r="N18" t="s">
        <v>28</v>
      </c>
      <c r="O18" s="6">
        <v>9701</v>
      </c>
      <c r="P18" s="6">
        <v>574.21763462657862</v>
      </c>
      <c r="Q18" s="6">
        <v>693.06938700000001</v>
      </c>
      <c r="R18" s="6">
        <v>488.57</v>
      </c>
    </row>
    <row r="19" spans="2:18" x14ac:dyDescent="0.25">
      <c r="B19" s="2"/>
      <c r="C19" s="2"/>
      <c r="D19" s="9"/>
      <c r="F19" s="2"/>
      <c r="G19" s="2"/>
      <c r="H19" s="2"/>
      <c r="I19" s="2"/>
      <c r="J19" s="2"/>
      <c r="K19" s="2"/>
      <c r="L19">
        <f t="shared" si="0"/>
        <v>16</v>
      </c>
      <c r="M19">
        <v>29876</v>
      </c>
      <c r="N19" t="s">
        <v>29</v>
      </c>
      <c r="O19" s="6">
        <v>10780.16</v>
      </c>
      <c r="P19" s="6">
        <v>780.56500000000005</v>
      </c>
      <c r="Q19" s="6">
        <v>1272.3306749999999</v>
      </c>
      <c r="R19" s="6">
        <v>582.98</v>
      </c>
    </row>
    <row r="20" spans="2:18" x14ac:dyDescent="0.25">
      <c r="B20" s="2"/>
      <c r="C20" s="2"/>
      <c r="D20" s="9"/>
      <c r="F20" s="2"/>
      <c r="G20" s="2"/>
      <c r="H20" s="2"/>
      <c r="I20" s="2"/>
      <c r="J20" s="2"/>
      <c r="K20" s="2"/>
      <c r="L20">
        <f t="shared" si="0"/>
        <v>17</v>
      </c>
      <c r="M20">
        <v>29822</v>
      </c>
      <c r="N20" t="s">
        <v>30</v>
      </c>
      <c r="O20" s="6">
        <v>10780.16</v>
      </c>
      <c r="P20" s="6">
        <v>0</v>
      </c>
      <c r="Q20" s="6">
        <v>1272.3306749999999</v>
      </c>
      <c r="R20" s="6">
        <v>488.57</v>
      </c>
    </row>
    <row r="21" spans="2:18" x14ac:dyDescent="0.25">
      <c r="B21" s="2"/>
      <c r="C21" s="2"/>
      <c r="D21" s="9"/>
      <c r="F21" s="2"/>
      <c r="G21" s="2"/>
      <c r="H21" s="2"/>
      <c r="I21" s="2"/>
      <c r="J21" s="2"/>
      <c r="K21" s="2"/>
      <c r="L21">
        <f t="shared" si="0"/>
        <v>18</v>
      </c>
      <c r="M21">
        <v>29824</v>
      </c>
      <c r="N21" t="s">
        <v>31</v>
      </c>
      <c r="O21" s="6">
        <v>19166</v>
      </c>
      <c r="P21" s="6">
        <v>2991</v>
      </c>
      <c r="Q21" s="6">
        <v>1272.3306749999999</v>
      </c>
      <c r="R21" s="6">
        <v>800.42</v>
      </c>
    </row>
    <row r="22" spans="2:18" x14ac:dyDescent="0.25">
      <c r="B22" s="2"/>
      <c r="F22" s="2"/>
      <c r="G22" s="2"/>
      <c r="H22" s="2"/>
      <c r="I22" s="2"/>
      <c r="J22" s="2"/>
      <c r="K22" s="2"/>
      <c r="L22">
        <f t="shared" si="0"/>
        <v>19</v>
      </c>
      <c r="M22">
        <v>29827</v>
      </c>
      <c r="N22" t="s">
        <v>32</v>
      </c>
      <c r="O22" s="6">
        <v>22361.670000000002</v>
      </c>
      <c r="P22" s="6">
        <v>5982</v>
      </c>
      <c r="Q22" s="6">
        <v>2805.8519429999997</v>
      </c>
      <c r="R22" s="6">
        <v>488.57</v>
      </c>
    </row>
    <row r="23" spans="2:18" x14ac:dyDescent="0.25">
      <c r="B23" s="2"/>
      <c r="F23" s="2"/>
      <c r="G23" s="2"/>
      <c r="H23" s="2"/>
      <c r="I23" s="2"/>
      <c r="J23" s="2"/>
      <c r="K23" s="2"/>
      <c r="L23">
        <f t="shared" si="0"/>
        <v>20</v>
      </c>
      <c r="M23">
        <v>63030</v>
      </c>
      <c r="N23" t="s">
        <v>33</v>
      </c>
      <c r="O23" s="6">
        <v>22361.670000000002</v>
      </c>
      <c r="P23" s="6">
        <v>5078.0973396455211</v>
      </c>
      <c r="Q23" s="6">
        <v>2805.8519429999997</v>
      </c>
      <c r="R23" s="6">
        <v>1106.5999999999999</v>
      </c>
    </row>
    <row r="24" spans="2:18" x14ac:dyDescent="0.25">
      <c r="B24" s="2"/>
      <c r="F24" s="2"/>
      <c r="G24" s="2"/>
      <c r="H24" s="2"/>
      <c r="I24" s="2"/>
      <c r="J24" s="2"/>
      <c r="K24" s="2"/>
      <c r="L24">
        <f t="shared" si="0"/>
        <v>21</v>
      </c>
      <c r="M24">
        <v>22551</v>
      </c>
      <c r="N24" t="s">
        <v>34</v>
      </c>
      <c r="O24" s="6">
        <v>31614</v>
      </c>
      <c r="P24" s="6">
        <v>13712.623333333335</v>
      </c>
      <c r="Q24" s="6">
        <v>8183.0906459999997</v>
      </c>
      <c r="R24" s="6">
        <v>3346.6</v>
      </c>
    </row>
    <row r="25" spans="2:18" x14ac:dyDescent="0.25">
      <c r="B25" s="2"/>
      <c r="F25" s="2"/>
      <c r="G25" s="2"/>
      <c r="H25" s="2"/>
      <c r="I25" s="2"/>
      <c r="J25" s="2"/>
      <c r="K25" s="2"/>
      <c r="L25">
        <f t="shared" si="0"/>
        <v>22</v>
      </c>
      <c r="M25">
        <v>29915</v>
      </c>
      <c r="N25" t="s">
        <v>35</v>
      </c>
      <c r="O25" s="6">
        <v>31788.32</v>
      </c>
      <c r="P25" s="6">
        <v>0</v>
      </c>
      <c r="Q25" s="6">
        <v>2805.8519429999997</v>
      </c>
      <c r="R25" s="6">
        <v>2226.6</v>
      </c>
    </row>
    <row r="26" spans="2:18" x14ac:dyDescent="0.25">
      <c r="B26" s="2"/>
      <c r="F26" s="2"/>
      <c r="G26" s="2"/>
      <c r="H26" s="2"/>
      <c r="I26" s="2"/>
      <c r="J26" s="2"/>
      <c r="K26" s="2"/>
      <c r="L26">
        <f t="shared" si="0"/>
        <v>23</v>
      </c>
      <c r="M26">
        <v>22840</v>
      </c>
      <c r="N26" t="s">
        <v>36</v>
      </c>
      <c r="O26" s="6">
        <v>13547</v>
      </c>
      <c r="P26" s="6">
        <v>0</v>
      </c>
      <c r="Q26" s="6">
        <v>0</v>
      </c>
      <c r="R26" s="6">
        <v>0</v>
      </c>
    </row>
    <row r="27" spans="2:18" x14ac:dyDescent="0.25">
      <c r="B27" s="2"/>
      <c r="F27" s="2"/>
      <c r="G27" s="2"/>
      <c r="H27" s="2"/>
      <c r="I27" s="2"/>
      <c r="J27" s="2"/>
      <c r="K27" s="2"/>
      <c r="L27">
        <f t="shared" si="0"/>
        <v>24</v>
      </c>
      <c r="M27">
        <v>29880</v>
      </c>
      <c r="N27" t="s">
        <v>37</v>
      </c>
      <c r="O27" s="6">
        <v>10780.16</v>
      </c>
      <c r="P27" s="6">
        <v>1313.125</v>
      </c>
      <c r="Q27" s="6">
        <v>2805.8519429999997</v>
      </c>
      <c r="R27" s="6">
        <v>582.98</v>
      </c>
    </row>
    <row r="28" spans="2:18" x14ac:dyDescent="0.25">
      <c r="B28" s="2"/>
      <c r="F28" s="2"/>
      <c r="G28" s="2"/>
      <c r="H28" s="2"/>
      <c r="I28" s="2"/>
      <c r="J28" s="2"/>
      <c r="K28" s="2"/>
      <c r="L28">
        <f t="shared" si="0"/>
        <v>25</v>
      </c>
      <c r="M28">
        <v>29882</v>
      </c>
      <c r="N28" t="s">
        <v>38</v>
      </c>
      <c r="O28" s="6">
        <v>10780.16</v>
      </c>
      <c r="P28" s="6">
        <v>0</v>
      </c>
      <c r="Q28" s="6">
        <v>1272.3306749999999</v>
      </c>
      <c r="R28" s="6">
        <v>488.57</v>
      </c>
    </row>
    <row r="29" spans="2:18" x14ac:dyDescent="0.25">
      <c r="B29" s="2"/>
      <c r="F29" s="2"/>
      <c r="G29" s="2"/>
      <c r="H29" s="2"/>
      <c r="I29" s="2"/>
      <c r="J29" s="2"/>
      <c r="K29" s="2"/>
      <c r="L29">
        <f t="shared" si="0"/>
        <v>26</v>
      </c>
      <c r="M29">
        <v>29914</v>
      </c>
      <c r="N29" t="s">
        <v>39</v>
      </c>
      <c r="O29" s="6">
        <v>22361.670000000002</v>
      </c>
      <c r="P29" s="6">
        <v>0</v>
      </c>
      <c r="Q29" s="6">
        <v>2805.8519429999997</v>
      </c>
      <c r="R29" s="6">
        <v>2226.6</v>
      </c>
    </row>
    <row r="30" spans="2:18" x14ac:dyDescent="0.25">
      <c r="L30">
        <f t="shared" si="0"/>
        <v>27</v>
      </c>
      <c r="M30">
        <v>25000</v>
      </c>
      <c r="N30" t="s">
        <v>40</v>
      </c>
      <c r="O30" s="6">
        <v>7376</v>
      </c>
      <c r="P30" s="6">
        <v>471.9641857224974</v>
      </c>
      <c r="Q30" s="6">
        <v>693.06938700000001</v>
      </c>
      <c r="R30" s="6">
        <v>488.57</v>
      </c>
    </row>
    <row r="31" spans="2:18" x14ac:dyDescent="0.25">
      <c r="L31">
        <f t="shared" si="0"/>
        <v>28</v>
      </c>
      <c r="M31">
        <v>29916</v>
      </c>
      <c r="N31" t="s">
        <v>41</v>
      </c>
      <c r="O31" s="6">
        <v>31788.32</v>
      </c>
      <c r="P31" s="6">
        <v>0</v>
      </c>
      <c r="Q31" s="6">
        <v>2805.8519429999997</v>
      </c>
      <c r="R31" s="6">
        <v>2226.6</v>
      </c>
    </row>
    <row r="32" spans="2:18" x14ac:dyDescent="0.25">
      <c r="L32">
        <f t="shared" si="0"/>
        <v>29</v>
      </c>
      <c r="M32">
        <v>22845</v>
      </c>
      <c r="N32" t="s">
        <v>42</v>
      </c>
      <c r="O32" s="6">
        <v>13547</v>
      </c>
      <c r="P32" s="6">
        <v>0</v>
      </c>
      <c r="Q32" s="6">
        <v>0</v>
      </c>
      <c r="R32" s="6">
        <v>0</v>
      </c>
    </row>
    <row r="33" spans="12:18" x14ac:dyDescent="0.25">
      <c r="L33">
        <f t="shared" si="0"/>
        <v>30</v>
      </c>
      <c r="M33">
        <v>29806</v>
      </c>
      <c r="N33" t="s">
        <v>43</v>
      </c>
      <c r="O33" s="6">
        <v>22361.670000000002</v>
      </c>
      <c r="P33" s="6">
        <v>0</v>
      </c>
      <c r="Q33" s="6">
        <v>2805.8519429999997</v>
      </c>
      <c r="R33" s="6">
        <v>488.57</v>
      </c>
    </row>
  </sheetData>
  <mergeCells count="5">
    <mergeCell ref="F2:G2"/>
    <mergeCell ref="H2:I2"/>
    <mergeCell ref="Q2:R2"/>
    <mergeCell ref="S2:T2"/>
    <mergeCell ref="G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United Surgical Partners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Hartshorn, Chris</dc:creator>
  <cp:lastModifiedBy>Roden, Kyndal</cp:lastModifiedBy>
  <dcterms:created xsi:type="dcterms:W3CDTF">2021-09-15T20:01:18Z</dcterms:created>
  <dcterms:modified xsi:type="dcterms:W3CDTF">2023-12-14T20:52:35Z</dcterms:modified>
</cp:coreProperties>
</file>