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lex Paulsen\Bart Davis\IN Pricing transparency\Shoppable Summaries\"/>
    </mc:Choice>
  </mc:AlternateContent>
  <bookViews>
    <workbookView xWindow="0" yWindow="0" windowWidth="28800" windowHeight="12300"/>
  </bookViews>
  <sheets>
    <sheet name="Summary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A6" i="1"/>
  <c r="A7" i="1" s="1"/>
  <c r="A8" i="1" s="1"/>
  <c r="A9" i="1" s="1"/>
  <c r="A10" i="1" s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A5" i="1"/>
</calcChain>
</file>

<file path=xl/sharedStrings.xml><?xml version="1.0" encoding="utf-8"?>
<sst xmlns="http://schemas.openxmlformats.org/spreadsheetml/2006/main" count="64" uniqueCount="47">
  <si>
    <t>CPT</t>
  </si>
  <si>
    <t>CPT Description</t>
  </si>
  <si>
    <t>Charge</t>
  </si>
  <si>
    <t>Gross</t>
  </si>
  <si>
    <t>Non-Gov't</t>
  </si>
  <si>
    <t>Medicare</t>
  </si>
  <si>
    <t>Medicaid</t>
  </si>
  <si>
    <t>Self-Pay/Charity</t>
  </si>
  <si>
    <t>Cash</t>
  </si>
  <si>
    <t>Actual Reimbursement</t>
  </si>
  <si>
    <t>Top 70</t>
  </si>
  <si>
    <t>Top 30</t>
  </si>
  <si>
    <t>Weighted Average</t>
  </si>
  <si>
    <t>What the center charges each patient</t>
  </si>
  <si>
    <t>Bloomington IN</t>
  </si>
  <si>
    <t>INJECTION, ANESTHETIC AGENT AND/OR STEROID, TRANSFORAMINAL EPIDURAL; LUMBAR OR SACRAL, SINGLE LEVEL</t>
  </si>
  <si>
    <t>EXTRACAPSULAR CATARACT REMOVAL WITH INSERTION OF INTRAOCULAR LENS PROSTHESIS (ONE STAGE PROCEDURE), MANUAL OR MECHANICAL TECHNIQUE (EG, IRRIGATION AND ASPIRATION OR PHACOEMULSIFICATION)</t>
  </si>
  <si>
    <t>ARTHROSCOPY, KNEE, SURGICAL; WITH MENISCECTOMY (MEDIAL OR LATERAL, INCLUDING ANY MENISCAL SHAVING)</t>
  </si>
  <si>
    <t>INJECTION(S), OF DIAGNOSITIC OR THERAPEUTIC SUBSTANCE(S) (EG, ANESTHETIC, ANTISPASMODIC, OPIOID, STEROID, OTHER SOLUTION), NOT INCLUDING NEUROLYTIC SUBSTANCES, INCLUDING NEEDLE OR CATHETER PLACEMENT, INTERLAMINAR EPIDURAL OR SUBARACHNOID, LUMBAR OR SACRAL</t>
  </si>
  <si>
    <t>ARTHROSCOPY, SHOULDER, SURGICAL; DECOMPRESSION OF SUBACROMIAL SPACE WITH PARTIAL ACROMIOPLASTY, WITH OR WITHOUT CORACOACROMIAL RELEASE</t>
  </si>
  <si>
    <t>REPAIR INITIAL INGUINAL HERNIA, AGE 5 YEARS OR OLDER; REDUCIBLE</t>
  </si>
  <si>
    <t>EXCISION OF CYST, FIBROADENOMA, OR OTHER BENIGN OR MALIGNANT TUMOR, ABERRANT BREAST TISSUE, DUCT LESION, NIPPLE OR AREOLAR LESION (EXCEPT 19300), OPEN, MALE OR FEMALE, ONE OR MORE LESIONS</t>
  </si>
  <si>
    <t>INJECTION, ANESTHETIC AGENT AND/OR STEROID, TRANSFORAMINAL EPIDURAL; LUMBAR OR SACRAL, EACH ADDITIONAL LEVEL (LIST SEPARATELY IN ADDITION TO CODE FOR PRIMARY PROCEDURE)</t>
  </si>
  <si>
    <t>NEUROPLASTY AND/OR TRANSPOSITION; MEDIAN NERVE AT CARPAL TUNNEL</t>
  </si>
  <si>
    <t>INJECTION, DIAGNOSTIC OR THERAPEUTIC AGENT,,PARAVERTEBRAL FACET (ZYGAPOPHYSEAL) JOINT, LUMBAR OR SACRAL, SINGLE LEVEL</t>
  </si>
  <si>
    <t>TENDON SHEATH INCISION (EG, FOR TRIGGER FINGER)</t>
  </si>
  <si>
    <t>INJECTION PROCEDURE FOR SACROILIAC JOINT, ARTHROGRAPHY AND/OR ANESTHETIC/STEROID</t>
  </si>
  <si>
    <t>INJECTION(S), OF DIAGNOSITIC OR THERAPEUTIC SUBSTANCE(S) (EG, ANESTHETIC, ANTISPASMODIC, OPIOID, STEROID, OTHER SOLUTION), NOT INCLUDING NEUROLYTIC SUBSTANCES, INCLUDING NEEDLE OR CATHETER PLACEMENT, INTERLAMINAR EPIDURAL OR SUBARACHNOID, CERVICAL OR THOR</t>
  </si>
  <si>
    <t>INJECTION, DIAGNOSTIC OR THERAPEUTIC AGENT,PARAVERTEBRAL FACET (ZYGAPOPHYSEAL) JOINT, CERVICAL OR THORACIC, SINGLE LEVEL</t>
  </si>
  <si>
    <t>ARTHROSCOPY, SHOULDER, SURGICAL; WITH ROTATOR CUFF REPAIR</t>
  </si>
  <si>
    <t>NEUROPLASTY AND/OR TRANSPOSITION; ULNAR NERVE AT ELBOW</t>
  </si>
  <si>
    <t>ARTHROSCOPY, SHOULDER, SURGICAL; DEBRIDEMENT, EXTENSIVE</t>
  </si>
  <si>
    <t>ARTHROPLASTY, INTERPOSITION, INTERCARPAL OR CARPOMETACARPAL JOINTS</t>
  </si>
  <si>
    <t>TRANSFER OR TRANSPLANT OF TENDON, CARPOMETACARPAL AREA OR DORSUM OF HAND; WITHOUT FREE GRAFT, EACH TENDON</t>
  </si>
  <si>
    <t>ARTHROCENTESIS, ASPIRATION AND/OR INJECTION; MAJOR JOINT OR BURSA (EG, SHOULDER, HIP, KNEE JOINT, SUBACROMIAL BURSA) WITHOUT  ULTRASOUND GUIDANCE</t>
  </si>
  <si>
    <t>EXCISION OF LESION OF TENDON SHEATH OR JOINT CAPSULE (EG, CYST, MUCOUS CYST, OR GANGLION), HAND OR FINGER</t>
  </si>
  <si>
    <t>ARTHRODESIS, ANTERIOR INTERBODY, INCLUDING DISC SPACE PREPARATION, DISCECTOMY, OSTEOPHYTECTOMY AND DECOMPRESSION OF SPINAL CORD AND/OR NERVE ROOTS; CERVICAL BELOW C2</t>
  </si>
  <si>
    <t>ARTHRODESIS, SACROILIAC JOINT, PERCUTANEOUS OR MINIMALLY INVASIVE W/IMAGE GUIDACE, INCLUDES OBTAINING BONE GRAFT WHEN PERFORMED</t>
  </si>
  <si>
    <t>ARTHROSCOPY, SHOULDER, SURGICAL; DEBRIDEMENT, LIMITED</t>
  </si>
  <si>
    <t>LAMINOTOMY (HEMILAMINECTOMY), WITH DECOMPRESSION OF NERVE ROOT(S), INCLUDING PARTIAL FACETECTOMY, FORAMINOTOMY AND/OR EXCISION OF HERNIATED INTERVERTEBRAL DISC; ONE INTERSPACE, LUMBAR (INCLUDING OPEN OR ENDOSCOPICALLY-ASSISTED APPROACH)</t>
  </si>
  <si>
    <t>TENODESIS OF LONG TENDON OF BICEPS</t>
  </si>
  <si>
    <t>STAB PHLEBECTOMY OF VARICOSE VEINS, ONE EXTREMITY; MORE THAN 20 INCISIONS</t>
  </si>
  <si>
    <t>ARTHROSCOPY, SHOULDER, SURGICAL; DISTAL CLAVICULECTOMY INCLUDING DISTAL ARTICULAR SURFACE (MUMFORD PROCEDURE)</t>
  </si>
  <si>
    <t>LAMINECTOMY, FACETECTOMY AND FORAMINOTOMY (UNILATERAL OR BILATERAL WITH DECOMPRESSION OF SPINAL CORD, CAUDA EQUINA AND/OR NERVE ROOT[S], [EG, SPINAL OR LATERAL RECESS STENOSIS]), SINGLE VERTEBRAL SEGMENT; LUMBAR</t>
  </si>
  <si>
    <t>INJECTION, DIAGNOSTIC OR THERAPEUTIC AGENT,PARAVERTEBRAL FACET (ZYGAPOPHYSEAL) JOINT, LUMBAR OR SACRAL, SECOND LEVEL (LIST SEPARATELY IN ADDITION TO CODE FOR PRIMARY PROCEDURE)</t>
  </si>
  <si>
    <t>REMOVAL OF TUNNELED CENTRAL VENOUS ACCESS DEVICE, WITH SUBCUTANEOUS PORT OR PUMP, CENTRAL OR PERIPHERAL INSERTION</t>
  </si>
  <si>
    <t>INJECTION, ANESTHETIC AGENT AND/OR STEROID, TRANSFORAMINAL EPIDURAL; CERVICAL OR THORACIC, SINGLE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</si>
</sst>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164" fontId="0" fillId="0" borderId="0" xfId="0" applyNumberFormat="1"/>
    <xf numFmtId="164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0" fillId="0" borderId="0" xfId="1" applyNumberFormat="1" applyFont="1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%20Paulsen/Bart%20Davis/IN%20Pricing%20transparency/Weighted%20Average%20Analysis'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ed Average"/>
      <sheetName val="Data"/>
    </sheetNames>
    <sheetDataSet>
      <sheetData sheetId="0">
        <row r="12">
          <cell r="I12">
            <v>11876.655249862395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abSelected="1" workbookViewId="0"/>
  </sheetViews>
  <sheetFormatPr defaultRowHeight="14.4" x14ac:dyDescent="0.3"/>
  <cols>
    <col min="3" max="3" width="19.109375" customWidth="1"/>
    <col min="4" max="4" width="10" style="6" bestFit="1" customWidth="1"/>
    <col min="5" max="5" width="10" bestFit="1" customWidth="1"/>
    <col min="6" max="6" width="9.33203125" bestFit="1" customWidth="1"/>
    <col min="7" max="7" width="12.5546875" customWidth="1"/>
    <col min="8" max="8" width="15.5546875" bestFit="1" customWidth="1"/>
    <col min="9" max="9" width="10.44140625" customWidth="1"/>
    <col min="10" max="10" width="17" customWidth="1"/>
    <col min="13" max="13" width="15" bestFit="1" customWidth="1"/>
    <col min="14" max="16" width="10" bestFit="1" customWidth="1"/>
    <col min="17" max="17" width="12.5546875" customWidth="1"/>
    <col min="18" max="18" width="15.5546875" bestFit="1" customWidth="1"/>
    <col min="19" max="19" width="10.44140625" customWidth="1"/>
  </cols>
  <sheetData>
    <row r="1" spans="1:19" ht="15" thickBot="1" x14ac:dyDescent="0.35">
      <c r="G1" s="18" t="s">
        <v>14</v>
      </c>
      <c r="H1" s="19"/>
      <c r="I1" s="19"/>
      <c r="J1" s="19"/>
      <c r="K1" s="19"/>
      <c r="L1" s="19"/>
      <c r="M1" s="19"/>
      <c r="N1" s="19"/>
      <c r="O1" s="20"/>
    </row>
    <row r="2" spans="1:19" ht="28.8" x14ac:dyDescent="0.3">
      <c r="D2" s="7" t="s">
        <v>3</v>
      </c>
      <c r="E2" s="3" t="s">
        <v>12</v>
      </c>
      <c r="F2" s="11" t="s">
        <v>9</v>
      </c>
      <c r="G2" s="12"/>
      <c r="H2" s="13" t="s">
        <v>13</v>
      </c>
      <c r="I2" s="14"/>
      <c r="N2" s="4" t="s">
        <v>3</v>
      </c>
      <c r="O2" s="5" t="s">
        <v>12</v>
      </c>
      <c r="P2" s="11" t="s">
        <v>9</v>
      </c>
      <c r="Q2" s="15"/>
      <c r="R2" s="16" t="s">
        <v>13</v>
      </c>
      <c r="S2" s="17"/>
    </row>
    <row r="3" spans="1:19" x14ac:dyDescent="0.3">
      <c r="A3" s="1" t="s">
        <v>10</v>
      </c>
      <c r="B3" s="1" t="s">
        <v>0</v>
      </c>
      <c r="C3" s="1" t="s">
        <v>1</v>
      </c>
      <c r="D3" s="8" t="s">
        <v>2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K3" s="1" t="s">
        <v>11</v>
      </c>
      <c r="L3" s="1" t="s">
        <v>0</v>
      </c>
      <c r="M3" s="1" t="s">
        <v>1</v>
      </c>
      <c r="N3" s="1" t="s">
        <v>2</v>
      </c>
      <c r="O3" s="1" t="s">
        <v>4</v>
      </c>
      <c r="P3" s="1" t="s">
        <v>5</v>
      </c>
      <c r="Q3" s="1" t="s">
        <v>6</v>
      </c>
      <c r="R3" s="1" t="s">
        <v>7</v>
      </c>
      <c r="S3" s="1" t="s">
        <v>8</v>
      </c>
    </row>
    <row r="4" spans="1:19" x14ac:dyDescent="0.3">
      <c r="A4">
        <v>1</v>
      </c>
      <c r="B4">
        <v>64483</v>
      </c>
      <c r="C4" t="s">
        <v>15</v>
      </c>
      <c r="D4" s="6">
        <v>2893</v>
      </c>
      <c r="E4" s="10">
        <v>398.34501148211018</v>
      </c>
      <c r="F4" s="6">
        <v>401.10521100000005</v>
      </c>
      <c r="G4" s="6">
        <v>318.54000000000002</v>
      </c>
      <c r="K4">
        <v>1</v>
      </c>
      <c r="L4">
        <v>64483</v>
      </c>
      <c r="M4" t="s">
        <v>15</v>
      </c>
      <c r="N4" s="6">
        <v>2893</v>
      </c>
      <c r="O4" s="10">
        <v>398.34501148211018</v>
      </c>
      <c r="P4" s="6">
        <v>401.10521100000005</v>
      </c>
      <c r="Q4" s="6">
        <v>318.54000000000002</v>
      </c>
    </row>
    <row r="5" spans="1:19" x14ac:dyDescent="0.3">
      <c r="A5">
        <f>A4+1</f>
        <v>2</v>
      </c>
      <c r="B5">
        <v>66984</v>
      </c>
      <c r="C5" t="s">
        <v>16</v>
      </c>
      <c r="D5" s="6">
        <v>8141</v>
      </c>
      <c r="E5" s="10">
        <v>859.75332001524237</v>
      </c>
      <c r="F5" s="6">
        <v>1003.02843</v>
      </c>
      <c r="G5" s="6">
        <v>1106.5999999999999</v>
      </c>
      <c r="K5">
        <f>K4+1</f>
        <v>2</v>
      </c>
      <c r="L5">
        <v>66984</v>
      </c>
      <c r="M5" t="s">
        <v>16</v>
      </c>
      <c r="N5" s="6">
        <v>8141</v>
      </c>
      <c r="O5" s="10">
        <v>859.75332001524237</v>
      </c>
      <c r="P5" s="6">
        <v>1003.02843</v>
      </c>
      <c r="Q5" s="6">
        <v>1106.5999999999999</v>
      </c>
    </row>
    <row r="6" spans="1:19" x14ac:dyDescent="0.3">
      <c r="A6">
        <f t="shared" ref="A6:A10" si="0">A5+1</f>
        <v>3</v>
      </c>
      <c r="B6">
        <v>29881</v>
      </c>
      <c r="C6" t="s">
        <v>17</v>
      </c>
      <c r="D6" s="6">
        <v>9818</v>
      </c>
      <c r="E6" s="10">
        <v>2416.3449966964545</v>
      </c>
      <c r="F6" s="6">
        <v>1281.8940750000002</v>
      </c>
      <c r="G6" s="6">
        <v>582.98</v>
      </c>
      <c r="K6">
        <f t="shared" ref="K6:K33" si="1">K5+1</f>
        <v>3</v>
      </c>
      <c r="L6">
        <v>64484</v>
      </c>
      <c r="M6" t="s">
        <v>22</v>
      </c>
      <c r="N6" s="6">
        <v>2893</v>
      </c>
      <c r="O6" s="10">
        <v>685.33067635615942</v>
      </c>
      <c r="P6" s="6">
        <v>0</v>
      </c>
      <c r="Q6" s="6">
        <v>318.54000000000002</v>
      </c>
    </row>
    <row r="7" spans="1:19" x14ac:dyDescent="0.3">
      <c r="A7">
        <f t="shared" si="0"/>
        <v>4</v>
      </c>
      <c r="B7">
        <v>62323</v>
      </c>
      <c r="C7" t="s">
        <v>18</v>
      </c>
      <c r="D7" s="6">
        <v>2893</v>
      </c>
      <c r="E7" s="10">
        <v>506.11808046417775</v>
      </c>
      <c r="F7" s="6">
        <v>309.47861699999999</v>
      </c>
      <c r="G7" s="6">
        <v>0</v>
      </c>
      <c r="K7">
        <f t="shared" si="1"/>
        <v>4</v>
      </c>
      <c r="L7">
        <v>64721</v>
      </c>
      <c r="M7" t="s">
        <v>23</v>
      </c>
      <c r="N7" s="6">
        <v>6158</v>
      </c>
      <c r="O7" s="10">
        <v>924.50199553700577</v>
      </c>
      <c r="P7" s="6">
        <v>776.63527199999999</v>
      </c>
      <c r="Q7" s="6">
        <v>443.28</v>
      </c>
    </row>
    <row r="8" spans="1:19" x14ac:dyDescent="0.3">
      <c r="A8">
        <f t="shared" si="0"/>
        <v>5</v>
      </c>
      <c r="B8">
        <v>29826</v>
      </c>
      <c r="C8" t="s">
        <v>19</v>
      </c>
      <c r="D8" s="6">
        <v>16061</v>
      </c>
      <c r="E8" s="10">
        <v>4056.7639484634951</v>
      </c>
      <c r="F8" s="6">
        <v>0</v>
      </c>
      <c r="G8" s="6">
        <v>488.57</v>
      </c>
      <c r="K8">
        <f t="shared" si="1"/>
        <v>5</v>
      </c>
      <c r="L8">
        <v>64493</v>
      </c>
      <c r="M8" t="s">
        <v>24</v>
      </c>
      <c r="N8" s="6">
        <v>2893</v>
      </c>
      <c r="O8" s="10">
        <v>681.93036079254375</v>
      </c>
      <c r="P8" s="6">
        <v>401.10521100000005</v>
      </c>
      <c r="Q8" s="6">
        <v>318.54000000000002</v>
      </c>
    </row>
    <row r="9" spans="1:19" x14ac:dyDescent="0.3">
      <c r="A9">
        <f t="shared" si="0"/>
        <v>6</v>
      </c>
      <c r="B9">
        <v>49505</v>
      </c>
      <c r="C9" t="s">
        <v>20</v>
      </c>
      <c r="D9" s="6">
        <v>11516</v>
      </c>
      <c r="E9" s="10">
        <v>1732.2910897496511</v>
      </c>
      <c r="F9" s="6">
        <v>1356.8726940000001</v>
      </c>
      <c r="G9" s="6">
        <v>582.98</v>
      </c>
      <c r="K9">
        <f t="shared" si="1"/>
        <v>6</v>
      </c>
      <c r="L9">
        <v>26055</v>
      </c>
      <c r="M9" t="s">
        <v>25</v>
      </c>
      <c r="N9" s="6">
        <v>5617</v>
      </c>
      <c r="O9" s="10">
        <v>365.82062046418616</v>
      </c>
      <c r="P9" s="6">
        <v>698.27880299999993</v>
      </c>
      <c r="Q9" s="6">
        <v>443.28</v>
      </c>
    </row>
    <row r="10" spans="1:19" x14ac:dyDescent="0.3">
      <c r="A10">
        <f t="shared" si="0"/>
        <v>7</v>
      </c>
      <c r="B10">
        <v>19120</v>
      </c>
      <c r="C10" t="s">
        <v>21</v>
      </c>
      <c r="D10" s="6">
        <v>9331</v>
      </c>
      <c r="E10" s="10">
        <v>1793.5144157689328</v>
      </c>
      <c r="F10" s="6">
        <v>1135.2085259999999</v>
      </c>
      <c r="G10" s="6">
        <v>488.57</v>
      </c>
      <c r="K10">
        <f t="shared" si="1"/>
        <v>7</v>
      </c>
      <c r="L10">
        <v>27096</v>
      </c>
      <c r="M10" t="s">
        <v>26</v>
      </c>
      <c r="N10" s="6">
        <v>2893</v>
      </c>
      <c r="O10" s="10">
        <v>1827.7620215582915</v>
      </c>
      <c r="P10" s="6">
        <v>0</v>
      </c>
      <c r="Q10" s="6">
        <v>73.3</v>
      </c>
    </row>
    <row r="11" spans="1:19" x14ac:dyDescent="0.3">
      <c r="D11" s="9"/>
      <c r="K11">
        <f t="shared" si="1"/>
        <v>8</v>
      </c>
      <c r="L11">
        <v>62321</v>
      </c>
      <c r="M11" t="s">
        <v>27</v>
      </c>
      <c r="N11" s="6">
        <v>2893</v>
      </c>
      <c r="O11" s="10">
        <v>852.67406647961434</v>
      </c>
      <c r="P11" s="6">
        <v>309.47861699999999</v>
      </c>
      <c r="Q11" s="6">
        <v>0</v>
      </c>
    </row>
    <row r="12" spans="1:19" x14ac:dyDescent="0.3">
      <c r="D12" s="9"/>
      <c r="K12">
        <f t="shared" si="1"/>
        <v>9</v>
      </c>
      <c r="L12">
        <v>64490</v>
      </c>
      <c r="M12" t="s">
        <v>28</v>
      </c>
      <c r="N12" s="6">
        <v>2893</v>
      </c>
      <c r="O12" s="10">
        <v>1207.0842391193908</v>
      </c>
      <c r="P12" s="6">
        <v>401.10521100000005</v>
      </c>
      <c r="Q12" s="6">
        <v>318.54000000000002</v>
      </c>
    </row>
    <row r="13" spans="1:19" x14ac:dyDescent="0.3">
      <c r="D13" s="9"/>
      <c r="K13">
        <f t="shared" si="1"/>
        <v>10</v>
      </c>
      <c r="L13">
        <v>29827</v>
      </c>
      <c r="M13" t="s">
        <v>29</v>
      </c>
      <c r="N13" s="6">
        <v>18706</v>
      </c>
      <c r="O13" s="10">
        <v>2352.7921809935588</v>
      </c>
      <c r="P13" s="6">
        <v>2826.9419670000002</v>
      </c>
      <c r="Q13" s="6">
        <v>488.57</v>
      </c>
    </row>
    <row r="14" spans="1:19" x14ac:dyDescent="0.3">
      <c r="D14" s="9"/>
      <c r="K14">
        <f t="shared" si="1"/>
        <v>11</v>
      </c>
      <c r="L14">
        <v>64718</v>
      </c>
      <c r="M14" t="s">
        <v>30</v>
      </c>
      <c r="N14" s="6">
        <v>6158</v>
      </c>
      <c r="O14" s="10">
        <v>779.19490197628579</v>
      </c>
      <c r="P14" s="6">
        <v>776.63527199999999</v>
      </c>
      <c r="Q14" s="6">
        <v>443.28</v>
      </c>
    </row>
    <row r="15" spans="1:19" x14ac:dyDescent="0.3">
      <c r="D15" s="9"/>
      <c r="K15">
        <f t="shared" si="1"/>
        <v>12</v>
      </c>
      <c r="L15">
        <v>29881</v>
      </c>
      <c r="M15" t="s">
        <v>17</v>
      </c>
      <c r="N15" s="6">
        <v>9818</v>
      </c>
      <c r="O15" s="10">
        <v>2416.3449966964545</v>
      </c>
      <c r="P15" s="6">
        <v>1281.8940750000002</v>
      </c>
      <c r="Q15" s="6">
        <v>582.98</v>
      </c>
    </row>
    <row r="16" spans="1:19" x14ac:dyDescent="0.3">
      <c r="D16" s="9"/>
      <c r="K16">
        <f t="shared" si="1"/>
        <v>13</v>
      </c>
      <c r="L16">
        <v>29823</v>
      </c>
      <c r="M16" t="s">
        <v>31</v>
      </c>
      <c r="N16" s="6">
        <v>18706</v>
      </c>
      <c r="O16" s="10">
        <v>3540.5559222512252</v>
      </c>
      <c r="P16" s="6">
        <v>1281.8940750000002</v>
      </c>
      <c r="Q16" s="6">
        <v>488.57</v>
      </c>
    </row>
    <row r="17" spans="2:17" x14ac:dyDescent="0.3">
      <c r="D17" s="9"/>
      <c r="K17">
        <f t="shared" si="1"/>
        <v>14</v>
      </c>
      <c r="L17">
        <v>25447</v>
      </c>
      <c r="M17" t="s">
        <v>32</v>
      </c>
      <c r="N17" s="6">
        <v>14482</v>
      </c>
      <c r="O17" s="10">
        <v>2190.668079370525</v>
      </c>
      <c r="P17" s="6">
        <v>1281.8940750000002</v>
      </c>
      <c r="Q17" s="6">
        <v>800.42</v>
      </c>
    </row>
    <row r="18" spans="2:17" x14ac:dyDescent="0.3">
      <c r="C18" s="2"/>
      <c r="D18" s="9"/>
      <c r="K18">
        <f t="shared" si="1"/>
        <v>15</v>
      </c>
      <c r="L18">
        <v>26480</v>
      </c>
      <c r="M18" t="s">
        <v>33</v>
      </c>
      <c r="N18" s="6">
        <v>9514</v>
      </c>
      <c r="O18" s="10">
        <v>1548.0588892483825</v>
      </c>
      <c r="P18" s="6">
        <v>1281.8940750000002</v>
      </c>
      <c r="Q18" s="6">
        <v>488.57</v>
      </c>
    </row>
    <row r="19" spans="2:17" x14ac:dyDescent="0.3">
      <c r="B19" s="2"/>
      <c r="C19" s="2"/>
      <c r="D19" s="9"/>
      <c r="F19" s="2"/>
      <c r="H19" s="2"/>
      <c r="I19" s="2"/>
      <c r="J19" s="2"/>
      <c r="K19">
        <f t="shared" si="1"/>
        <v>16</v>
      </c>
      <c r="L19">
        <v>20610</v>
      </c>
      <c r="M19" t="s">
        <v>34</v>
      </c>
      <c r="N19" s="6">
        <v>2744</v>
      </c>
      <c r="O19" s="10">
        <v>656.19512769331538</v>
      </c>
      <c r="P19" s="6">
        <v>32.330849999999998</v>
      </c>
      <c r="Q19" s="6">
        <v>73.3</v>
      </c>
    </row>
    <row r="20" spans="2:17" x14ac:dyDescent="0.3">
      <c r="B20" s="2"/>
      <c r="C20" s="2"/>
      <c r="D20" s="9"/>
      <c r="F20" s="2"/>
      <c r="H20" s="2"/>
      <c r="I20" s="2"/>
      <c r="J20" s="2"/>
      <c r="K20">
        <f t="shared" si="1"/>
        <v>17</v>
      </c>
      <c r="L20">
        <v>26160</v>
      </c>
      <c r="M20" t="s">
        <v>35</v>
      </c>
      <c r="N20" s="6">
        <v>5617</v>
      </c>
      <c r="O20" s="10">
        <v>749.04401192850742</v>
      </c>
      <c r="P20" s="6">
        <v>698.27880299999993</v>
      </c>
      <c r="Q20" s="6">
        <v>488.57</v>
      </c>
    </row>
    <row r="21" spans="2:17" x14ac:dyDescent="0.3">
      <c r="B21" s="2"/>
      <c r="C21" s="2"/>
      <c r="D21" s="9"/>
      <c r="F21" s="2"/>
      <c r="H21" s="2"/>
      <c r="I21" s="2"/>
      <c r="J21" s="2"/>
      <c r="K21">
        <f t="shared" si="1"/>
        <v>18</v>
      </c>
      <c r="L21">
        <v>22551</v>
      </c>
      <c r="M21" t="s">
        <v>36</v>
      </c>
      <c r="N21" s="6">
        <v>38493</v>
      </c>
      <c r="O21" s="10">
        <v>11232.675827505636</v>
      </c>
      <c r="P21" s="6">
        <v>8244.5983739999992</v>
      </c>
      <c r="Q21" s="6">
        <v>3346.6</v>
      </c>
    </row>
    <row r="22" spans="2:17" x14ac:dyDescent="0.3">
      <c r="B22" s="2"/>
      <c r="F22" s="2"/>
      <c r="H22" s="2"/>
      <c r="I22" s="2"/>
      <c r="J22" s="2"/>
      <c r="K22">
        <f t="shared" si="1"/>
        <v>19</v>
      </c>
      <c r="L22">
        <v>27279</v>
      </c>
      <c r="M22" t="s">
        <v>37</v>
      </c>
      <c r="N22" s="6">
        <v>61600</v>
      </c>
      <c r="O22" s="10">
        <v>18831.254864257535</v>
      </c>
      <c r="P22" s="6">
        <v>12510.755367000002</v>
      </c>
      <c r="Q22" s="6">
        <v>3346.6</v>
      </c>
    </row>
    <row r="23" spans="2:17" x14ac:dyDescent="0.3">
      <c r="B23" s="2"/>
      <c r="F23" s="2"/>
      <c r="H23" s="2"/>
      <c r="I23" s="2"/>
      <c r="J23" s="2"/>
      <c r="K23">
        <f t="shared" si="1"/>
        <v>20</v>
      </c>
      <c r="L23">
        <v>62323</v>
      </c>
      <c r="M23" t="s">
        <v>18</v>
      </c>
      <c r="N23" s="6">
        <v>2893</v>
      </c>
      <c r="O23" s="10">
        <v>506.11808046417775</v>
      </c>
      <c r="P23" s="6">
        <v>309.47861699999999</v>
      </c>
      <c r="Q23" s="6">
        <v>0</v>
      </c>
    </row>
    <row r="24" spans="2:17" x14ac:dyDescent="0.3">
      <c r="B24" s="2"/>
      <c r="F24" s="2"/>
      <c r="H24" s="2"/>
      <c r="I24" s="2"/>
      <c r="J24" s="2"/>
      <c r="K24">
        <f t="shared" si="1"/>
        <v>21</v>
      </c>
      <c r="L24">
        <v>29822</v>
      </c>
      <c r="M24" t="s">
        <v>38</v>
      </c>
      <c r="N24" s="6">
        <v>9818</v>
      </c>
      <c r="O24" s="10">
        <v>1398.6182439994393</v>
      </c>
      <c r="P24" s="6">
        <v>1281.8940750000002</v>
      </c>
      <c r="Q24" s="6">
        <v>488.57</v>
      </c>
    </row>
    <row r="25" spans="2:17" x14ac:dyDescent="0.3">
      <c r="B25" s="2"/>
      <c r="F25" s="2"/>
      <c r="H25" s="2"/>
      <c r="I25" s="2"/>
      <c r="J25" s="2"/>
      <c r="K25">
        <f t="shared" si="1"/>
        <v>22</v>
      </c>
      <c r="L25">
        <v>63030</v>
      </c>
      <c r="M25" t="s">
        <v>39</v>
      </c>
      <c r="N25" s="6">
        <v>23087</v>
      </c>
      <c r="O25" s="10">
        <v>6763.0422914580477</v>
      </c>
      <c r="P25" s="6">
        <v>2826.9419670000002</v>
      </c>
      <c r="Q25" s="6">
        <v>1106.5999999999999</v>
      </c>
    </row>
    <row r="26" spans="2:17" x14ac:dyDescent="0.3">
      <c r="B26" s="2"/>
      <c r="F26" s="2"/>
      <c r="H26" s="2"/>
      <c r="I26" s="2"/>
      <c r="J26" s="2"/>
      <c r="K26">
        <f t="shared" si="1"/>
        <v>23</v>
      </c>
      <c r="L26">
        <v>23430</v>
      </c>
      <c r="M26" t="s">
        <v>40</v>
      </c>
      <c r="N26" s="6">
        <v>16199</v>
      </c>
      <c r="O26" s="10">
        <v>3541.7400541210509</v>
      </c>
      <c r="P26" s="6">
        <v>2826.9419670000002</v>
      </c>
      <c r="Q26" s="6">
        <v>582.98</v>
      </c>
    </row>
    <row r="27" spans="2:17" x14ac:dyDescent="0.3">
      <c r="B27" s="2"/>
      <c r="F27" s="2"/>
      <c r="H27" s="2"/>
      <c r="I27" s="2"/>
      <c r="J27" s="2"/>
      <c r="K27">
        <f t="shared" si="1"/>
        <v>24</v>
      </c>
      <c r="L27">
        <v>29826</v>
      </c>
      <c r="M27" t="s">
        <v>19</v>
      </c>
      <c r="N27" s="6">
        <v>16061</v>
      </c>
      <c r="O27" s="10">
        <v>4056.7639484634951</v>
      </c>
      <c r="P27" s="6">
        <v>0</v>
      </c>
      <c r="Q27" s="6">
        <v>488.57</v>
      </c>
    </row>
    <row r="28" spans="2:17" x14ac:dyDescent="0.3">
      <c r="B28" s="2"/>
      <c r="F28" s="2"/>
      <c r="H28" s="2"/>
      <c r="I28" s="2"/>
      <c r="J28" s="2"/>
      <c r="K28">
        <f t="shared" si="1"/>
        <v>25</v>
      </c>
      <c r="L28">
        <v>37766</v>
      </c>
      <c r="M28" t="s">
        <v>41</v>
      </c>
      <c r="N28" s="6">
        <v>8816</v>
      </c>
      <c r="O28" s="10">
        <v>4174.5807212715281</v>
      </c>
      <c r="P28" s="6">
        <v>266.70538500000004</v>
      </c>
      <c r="Q28" s="6">
        <v>488.57</v>
      </c>
    </row>
    <row r="29" spans="2:17" x14ac:dyDescent="0.3">
      <c r="B29" s="2"/>
      <c r="F29" s="2"/>
      <c r="H29" s="2"/>
      <c r="I29" s="2"/>
      <c r="J29" s="2"/>
      <c r="K29">
        <f t="shared" si="1"/>
        <v>26</v>
      </c>
      <c r="L29">
        <v>29824</v>
      </c>
      <c r="M29" t="s">
        <v>42</v>
      </c>
      <c r="N29" s="6">
        <v>14030</v>
      </c>
      <c r="O29" s="10">
        <v>1743.0311431941893</v>
      </c>
      <c r="P29" s="6">
        <v>1281.8940750000002</v>
      </c>
      <c r="Q29" s="6">
        <v>800.42</v>
      </c>
    </row>
    <row r="30" spans="2:17" x14ac:dyDescent="0.3">
      <c r="K30">
        <f t="shared" si="1"/>
        <v>27</v>
      </c>
      <c r="L30">
        <v>63047</v>
      </c>
      <c r="M30" t="s">
        <v>43</v>
      </c>
      <c r="N30" s="6">
        <v>23087</v>
      </c>
      <c r="O30" s="10">
        <v>5935.5107162725017</v>
      </c>
      <c r="P30" s="6">
        <v>2826.9419670000002</v>
      </c>
      <c r="Q30" s="6">
        <v>1106.5999999999999</v>
      </c>
    </row>
    <row r="31" spans="2:17" x14ac:dyDescent="0.3">
      <c r="K31">
        <f t="shared" si="1"/>
        <v>28</v>
      </c>
      <c r="L31">
        <v>64494</v>
      </c>
      <c r="M31" t="s">
        <v>44</v>
      </c>
      <c r="N31" s="6">
        <v>2893</v>
      </c>
      <c r="O31" s="10">
        <v>3226.0897366868849</v>
      </c>
      <c r="P31" s="6">
        <v>0</v>
      </c>
      <c r="Q31" s="6">
        <v>318.54000000000002</v>
      </c>
    </row>
    <row r="32" spans="2:17" x14ac:dyDescent="0.3">
      <c r="K32">
        <f t="shared" si="1"/>
        <v>29</v>
      </c>
      <c r="L32">
        <v>36590</v>
      </c>
      <c r="M32" t="s">
        <v>45</v>
      </c>
      <c r="N32" s="6">
        <v>3721</v>
      </c>
      <c r="O32" s="10">
        <f>'[1]Weighted Average'!$I$12</f>
        <v>11876.655249862395</v>
      </c>
      <c r="P32" s="6">
        <v>0</v>
      </c>
      <c r="Q32" s="6">
        <v>582.98</v>
      </c>
    </row>
    <row r="33" spans="11:17" x14ac:dyDescent="0.3">
      <c r="K33">
        <f t="shared" si="1"/>
        <v>30</v>
      </c>
      <c r="L33">
        <v>64479</v>
      </c>
      <c r="M33" t="s">
        <v>46</v>
      </c>
      <c r="N33" s="6">
        <v>2893</v>
      </c>
      <c r="O33" s="10">
        <v>888.64532504707176</v>
      </c>
      <c r="P33" s="6">
        <v>401.10521100000005</v>
      </c>
      <c r="Q33" s="6">
        <v>318.54000000000002</v>
      </c>
    </row>
  </sheetData>
  <mergeCells count="5">
    <mergeCell ref="F2:G2"/>
    <mergeCell ref="H2:I2"/>
    <mergeCell ref="P2:Q2"/>
    <mergeCell ref="R2:S2"/>
    <mergeCell ref="G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United Surgical Partners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Hartshorn, Chris</dc:creator>
  <cp:lastModifiedBy>Paulsen, Alex</cp:lastModifiedBy>
  <dcterms:created xsi:type="dcterms:W3CDTF">2021-09-15T20:01:18Z</dcterms:created>
  <dcterms:modified xsi:type="dcterms:W3CDTF">2021-12-14T21:14:47Z</dcterms:modified>
</cp:coreProperties>
</file>